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10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거래처별 부가세" sheetId="1" r:id="rId5"/>
    <sheet state="visible" name="7월" sheetId="2" r:id="rId6"/>
    <sheet state="visible" name="매출관리" sheetId="3" r:id="rId7"/>
    <sheet state="visible" name="마진" sheetId="4" r:id="rId8"/>
    <sheet state="visible" name="1월" sheetId="5" r:id="rId9"/>
    <sheet state="visible" name="2월" sheetId="6" r:id="rId10"/>
    <sheet state="visible" name="3월" sheetId="7" r:id="rId11"/>
    <sheet state="visible" name="4월" sheetId="8" r:id="rId12"/>
    <sheet state="visible" name="5월" sheetId="9" r:id="rId13"/>
    <sheet state="visible" name="6월" sheetId="10" r:id="rId14"/>
  </sheets>
  <definedNames/>
  <calcPr/>
</workbook>
</file>

<file path=xl/sharedStrings.xml><?xml version="1.0" encoding="utf-8"?>
<sst xmlns="http://schemas.openxmlformats.org/spreadsheetml/2006/main" count="9394" uniqueCount="1094">
  <si>
    <t>거래처 명</t>
  </si>
  <si>
    <t>에크루</t>
  </si>
  <si>
    <t>라플로르</t>
  </si>
  <si>
    <t>세이지</t>
  </si>
  <si>
    <t>앤더</t>
  </si>
  <si>
    <t>아델라</t>
  </si>
  <si>
    <t>엔초</t>
  </si>
  <si>
    <t>구씨네</t>
  </si>
  <si>
    <t>키치키치</t>
  </si>
  <si>
    <t>미도리</t>
  </si>
  <si>
    <t>버킷</t>
  </si>
  <si>
    <t>레귤러</t>
  </si>
  <si>
    <t>미즈올올</t>
  </si>
  <si>
    <t>니앤디</t>
  </si>
  <si>
    <t>아이아이</t>
  </si>
  <si>
    <t>노이</t>
  </si>
  <si>
    <t>plover</t>
  </si>
  <si>
    <t>디그린</t>
  </si>
  <si>
    <t>아인</t>
  </si>
  <si>
    <t>비글</t>
  </si>
  <si>
    <t>루프</t>
  </si>
  <si>
    <t>포멀</t>
  </si>
  <si>
    <t>라비슈</t>
  </si>
  <si>
    <t>초크</t>
  </si>
  <si>
    <t>릴트</t>
  </si>
  <si>
    <t>니어리스트</t>
  </si>
  <si>
    <t>주노</t>
  </si>
  <si>
    <t>earlobe
이어로브</t>
  </si>
  <si>
    <t>paprica</t>
  </si>
  <si>
    <t>호퍼</t>
  </si>
  <si>
    <t>유에이드</t>
  </si>
  <si>
    <t>밤부</t>
  </si>
  <si>
    <t>프릴</t>
  </si>
  <si>
    <t>우주</t>
  </si>
  <si>
    <t>히든힐즈</t>
  </si>
  <si>
    <t>웨어미</t>
  </si>
  <si>
    <t>달다</t>
  </si>
  <si>
    <t>힙블리</t>
  </si>
  <si>
    <t>코이</t>
  </si>
  <si>
    <t>그레이메인</t>
  </si>
  <si>
    <t>SEPTEMBER
ISSUE</t>
  </si>
  <si>
    <t>아몬</t>
  </si>
  <si>
    <t>아임히어</t>
  </si>
  <si>
    <t>for.need
포니드</t>
  </si>
  <si>
    <t>유엑스미</t>
  </si>
  <si>
    <t>로우로우</t>
  </si>
  <si>
    <t>프로덕트
에이치아워</t>
  </si>
  <si>
    <t>오드</t>
  </si>
  <si>
    <t>LAKE
(레이크)</t>
  </si>
  <si>
    <t>레이아웃</t>
  </si>
  <si>
    <t>아비드</t>
  </si>
  <si>
    <t>멜로디바</t>
  </si>
  <si>
    <t>더로우</t>
  </si>
  <si>
    <t>모어댄</t>
  </si>
  <si>
    <t>윤발</t>
  </si>
  <si>
    <t>스테이(디오트)</t>
  </si>
  <si>
    <t>팟찌</t>
  </si>
  <si>
    <t>BLUSHER
(블러셔)</t>
  </si>
  <si>
    <t>J-STORY
(제이스토리)</t>
  </si>
  <si>
    <t>슬러브</t>
  </si>
  <si>
    <t>하이리스크</t>
  </si>
  <si>
    <t>모스제이</t>
  </si>
  <si>
    <t>미쁘다</t>
  </si>
  <si>
    <t>제이스로렌</t>
  </si>
  <si>
    <t>로우스탠드</t>
  </si>
  <si>
    <t>MOMENT
( 모먼트)</t>
  </si>
  <si>
    <t>콜키지</t>
  </si>
  <si>
    <t>MOL
(엠오엘)</t>
  </si>
  <si>
    <t>멜로워</t>
  </si>
  <si>
    <t>더니즈</t>
  </si>
  <si>
    <t>hoss
(호스)</t>
  </si>
  <si>
    <t>뉴올</t>
  </si>
  <si>
    <t>FOUNDATION
(파운데이션)</t>
  </si>
  <si>
    <t>브론즈베리</t>
  </si>
  <si>
    <t>아워스튜디오</t>
  </si>
  <si>
    <t>코니</t>
  </si>
  <si>
    <t>골든슈</t>
  </si>
  <si>
    <t>써티</t>
  </si>
  <si>
    <t>베이글하우스</t>
  </si>
  <si>
    <t>퍼플</t>
  </si>
  <si>
    <t>에잇</t>
  </si>
  <si>
    <t>이엠</t>
  </si>
  <si>
    <t>TREFLE
(트헤플르)</t>
  </si>
  <si>
    <t>미노앤코</t>
  </si>
  <si>
    <t>온다</t>
  </si>
  <si>
    <t>딜라잇</t>
  </si>
  <si>
    <t>제이인</t>
  </si>
  <si>
    <t>AN OVE
(언오브)</t>
  </si>
  <si>
    <t>가먼츠</t>
  </si>
  <si>
    <t>안단테</t>
  </si>
  <si>
    <t>블랑슈에뜨</t>
  </si>
  <si>
    <t>제이밍</t>
  </si>
  <si>
    <t>멜로디</t>
  </si>
  <si>
    <t>헐</t>
  </si>
  <si>
    <t>레이브</t>
  </si>
  <si>
    <t>언픽</t>
  </si>
  <si>
    <t>르코이</t>
  </si>
  <si>
    <t>베레버
(verever)</t>
  </si>
  <si>
    <t>커먼</t>
  </si>
  <si>
    <t>오브</t>
  </si>
  <si>
    <t>아울</t>
  </si>
  <si>
    <t>파도</t>
  </si>
  <si>
    <t>에셔</t>
  </si>
  <si>
    <t>이크무이</t>
  </si>
  <si>
    <t>키코</t>
  </si>
  <si>
    <t>뉴페이스</t>
  </si>
  <si>
    <t>누즈</t>
  </si>
  <si>
    <t>베이비터치</t>
  </si>
  <si>
    <t>팍씨</t>
  </si>
  <si>
    <t>느낌표</t>
  </si>
  <si>
    <t>러브마이산타</t>
  </si>
  <si>
    <t>어썸소스</t>
  </si>
  <si>
    <t>줄리앤스타일</t>
  </si>
  <si>
    <t>FLASH
(플래쉬)</t>
  </si>
  <si>
    <t>노프라블럼</t>
  </si>
  <si>
    <t>MONDAY MORNING
(먼데이 모닝)</t>
  </si>
  <si>
    <t>베이드</t>
  </si>
  <si>
    <t>노브</t>
  </si>
  <si>
    <t>컨택</t>
  </si>
  <si>
    <t>언세인</t>
  </si>
  <si>
    <t>버프</t>
  </si>
  <si>
    <t>우트</t>
  </si>
  <si>
    <t>히피스</t>
  </si>
  <si>
    <t>에크미</t>
  </si>
  <si>
    <t>바이링</t>
  </si>
  <si>
    <t>톡시</t>
  </si>
  <si>
    <t>논제</t>
  </si>
  <si>
    <t>디티엠</t>
  </si>
  <si>
    <t>스프링</t>
  </si>
  <si>
    <t>포티포</t>
  </si>
  <si>
    <t>마스</t>
  </si>
  <si>
    <t>드레스코코</t>
  </si>
  <si>
    <t>카라</t>
  </si>
  <si>
    <t>스테이(신발상가)</t>
  </si>
  <si>
    <t>플라워</t>
  </si>
  <si>
    <t>프로젝트웨이브</t>
  </si>
  <si>
    <t>메이에르</t>
  </si>
  <si>
    <t>사우스타운</t>
  </si>
  <si>
    <t>더뮤트</t>
  </si>
  <si>
    <t>웰로우</t>
  </si>
  <si>
    <t>스트로베리</t>
  </si>
  <si>
    <t>유니온</t>
  </si>
  <si>
    <t>레드켓</t>
  </si>
  <si>
    <t>디코르</t>
  </si>
  <si>
    <t>메이드</t>
  </si>
  <si>
    <t>브릴리언트</t>
  </si>
  <si>
    <t>아펠</t>
  </si>
  <si>
    <t>키위</t>
  </si>
  <si>
    <t>오브디에</t>
  </si>
  <si>
    <t>로그</t>
  </si>
  <si>
    <t>브륄레</t>
  </si>
  <si>
    <t>프라하</t>
  </si>
  <si>
    <t>제이엔</t>
  </si>
  <si>
    <t>헤이든</t>
  </si>
  <si>
    <t>토브</t>
  </si>
  <si>
    <t>페이버드</t>
  </si>
  <si>
    <t>헤렌</t>
  </si>
  <si>
    <t>머프</t>
  </si>
  <si>
    <t>카시오매니아</t>
  </si>
  <si>
    <t>디엔아이</t>
  </si>
  <si>
    <t>플라스틱</t>
  </si>
  <si>
    <t>세라비</t>
  </si>
  <si>
    <t>르베어</t>
  </si>
  <si>
    <t>제니퍼</t>
  </si>
  <si>
    <t>미야</t>
  </si>
  <si>
    <t>마리엠</t>
  </si>
  <si>
    <t>글로리</t>
  </si>
  <si>
    <t>러브모먼트</t>
  </si>
  <si>
    <t>원앤드</t>
  </si>
  <si>
    <t>톤톤</t>
  </si>
  <si>
    <t>피투</t>
  </si>
  <si>
    <t>더시그널</t>
  </si>
  <si>
    <t>니모</t>
  </si>
  <si>
    <t>웨더스토어</t>
  </si>
  <si>
    <t>가스나</t>
  </si>
  <si>
    <t>어반더스</t>
  </si>
  <si>
    <t>뉴터</t>
  </si>
  <si>
    <t>슬로그</t>
  </si>
  <si>
    <t>리사</t>
  </si>
  <si>
    <t>아뮤</t>
  </si>
  <si>
    <t>바스</t>
  </si>
  <si>
    <t>히더얼</t>
  </si>
  <si>
    <t>럽모어</t>
  </si>
  <si>
    <t>쎄떼</t>
  </si>
  <si>
    <t>베티버</t>
  </si>
  <si>
    <t>오즈브릿지</t>
  </si>
  <si>
    <t>웨어로우</t>
  </si>
  <si>
    <t>얼리모닝</t>
  </si>
  <si>
    <t>엔바</t>
  </si>
  <si>
    <t>웨이드</t>
  </si>
  <si>
    <t>아이티</t>
  </si>
  <si>
    <t>수키</t>
  </si>
  <si>
    <t>어덜트</t>
  </si>
  <si>
    <t>피그쓰리</t>
  </si>
  <si>
    <t>플라밍고</t>
  </si>
  <si>
    <t>클레버가든</t>
  </si>
  <si>
    <t>바이라니</t>
  </si>
  <si>
    <t>아루크</t>
  </si>
  <si>
    <t>머치</t>
  </si>
  <si>
    <t>어거스트메이</t>
  </si>
  <si>
    <t>고진</t>
  </si>
  <si>
    <t>프롬비</t>
  </si>
  <si>
    <t>베톤</t>
  </si>
  <si>
    <t>슈그리다</t>
  </si>
  <si>
    <t>해피원</t>
  </si>
  <si>
    <t>바스키아</t>
  </si>
  <si>
    <t>아토즈</t>
  </si>
  <si>
    <t>바니플라워</t>
  </si>
  <si>
    <t>파스텔디어</t>
  </si>
  <si>
    <t>노마드</t>
  </si>
  <si>
    <t>케이스타</t>
  </si>
  <si>
    <t>아카이브</t>
  </si>
  <si>
    <t>오운스</t>
  </si>
  <si>
    <t>러브샷</t>
  </si>
  <si>
    <t>솔트비</t>
  </si>
  <si>
    <t>비고</t>
  </si>
  <si>
    <t>1월</t>
  </si>
  <si>
    <t>1일</t>
  </si>
  <si>
    <t xml:space="preserve">총 사입비 </t>
  </si>
  <si>
    <t>2일</t>
  </si>
  <si>
    <t>3일</t>
  </si>
  <si>
    <t>부가세</t>
  </si>
  <si>
    <t>4일</t>
  </si>
  <si>
    <t>5일</t>
  </si>
  <si>
    <t>CTRL + F
거래처 검색 ! 
CTRL + ENTEL
밑에 글쓰기 가능</t>
  </si>
  <si>
    <t>6일</t>
  </si>
  <si>
    <t>7일</t>
  </si>
  <si>
    <t>8일</t>
  </si>
  <si>
    <t>9일</t>
  </si>
  <si>
    <t>10일</t>
  </si>
  <si>
    <t>11일</t>
  </si>
  <si>
    <t>12일</t>
  </si>
  <si>
    <t>13일</t>
  </si>
  <si>
    <t>14일</t>
  </si>
  <si>
    <t>15일</t>
  </si>
  <si>
    <t>16일</t>
  </si>
  <si>
    <t>17일</t>
  </si>
  <si>
    <t>18일</t>
  </si>
  <si>
    <t>19일</t>
  </si>
  <si>
    <t>20일</t>
  </si>
  <si>
    <t>21일</t>
  </si>
  <si>
    <t>22일</t>
  </si>
  <si>
    <t>23일</t>
  </si>
  <si>
    <t>24일</t>
  </si>
  <si>
    <t>25일</t>
  </si>
  <si>
    <t>26일</t>
  </si>
  <si>
    <t>27일</t>
  </si>
  <si>
    <t>28일</t>
  </si>
  <si>
    <t>29일</t>
  </si>
  <si>
    <t>30일</t>
  </si>
  <si>
    <t>31일</t>
  </si>
  <si>
    <t>매장별 총 매입금액</t>
  </si>
  <si>
    <t>2월</t>
  </si>
  <si>
    <t>3월</t>
  </si>
  <si>
    <t>이번달 사입비</t>
  </si>
  <si>
    <t>4월</t>
  </si>
  <si>
    <t>5월</t>
  </si>
  <si>
    <t>6월</t>
  </si>
  <si>
    <t>7월</t>
  </si>
  <si>
    <t>8월</t>
  </si>
  <si>
    <t xml:space="preserve">미송횟수 </t>
  </si>
  <si>
    <t>9월</t>
  </si>
  <si>
    <t>10월</t>
  </si>
  <si>
    <t>11월</t>
  </si>
  <si>
    <t>12월</t>
  </si>
  <si>
    <t>날짜</t>
  </si>
  <si>
    <t>건물명</t>
  </si>
  <si>
    <t>주소</t>
  </si>
  <si>
    <t>거래처</t>
  </si>
  <si>
    <t>상품명</t>
  </si>
  <si>
    <t>색상</t>
  </si>
  <si>
    <t>입고단가</t>
  </si>
  <si>
    <t>입고수량</t>
  </si>
  <si>
    <t>미송수량</t>
  </si>
  <si>
    <t>대납비</t>
  </si>
  <si>
    <t>석형삼촌</t>
  </si>
  <si>
    <t>샘플/픽업여부</t>
  </si>
  <si>
    <t>미송완료여부</t>
  </si>
  <si>
    <t>거래처사입비</t>
  </si>
  <si>
    <t>석형삼촌 총대납</t>
  </si>
  <si>
    <t>석형삼촌비 ↓</t>
  </si>
  <si>
    <t>거래처 사입비 ↓</t>
  </si>
  <si>
    <t xml:space="preserve">부가세 엑셀 </t>
  </si>
  <si>
    <t>7월장부</t>
  </si>
  <si>
    <t>입/출금처</t>
  </si>
  <si>
    <t>지출항목</t>
  </si>
  <si>
    <t>금액</t>
  </si>
  <si>
    <t>지출방식</t>
  </si>
  <si>
    <t>비고(확인용)</t>
  </si>
  <si>
    <t>입/출금구분</t>
  </si>
  <si>
    <t>지출유형</t>
  </si>
  <si>
    <t>디오트</t>
  </si>
  <si>
    <t>0i09</t>
  </si>
  <si>
    <t>돌핀원피스</t>
  </si>
  <si>
    <t>블루그레이,블랙</t>
  </si>
  <si>
    <t>완료</t>
  </si>
  <si>
    <t>바이나우정산</t>
  </si>
  <si>
    <t>선정산업체</t>
  </si>
  <si>
    <t>계좌이체</t>
  </si>
  <si>
    <t>바이나우정산금</t>
  </si>
  <si>
    <t>입금</t>
  </si>
  <si>
    <t>4f17</t>
  </si>
  <si>
    <t>베레버</t>
  </si>
  <si>
    <t>페이브sl</t>
  </si>
  <si>
    <t>블랙/s,m</t>
  </si>
  <si>
    <t>임아진</t>
  </si>
  <si>
    <t>사업비충단반환</t>
  </si>
  <si>
    <t>출금</t>
  </si>
  <si>
    <t>변동비</t>
  </si>
  <si>
    <t>5d11</t>
  </si>
  <si>
    <t>바인니트</t>
  </si>
  <si>
    <t>아이,연그레이,블랙</t>
  </si>
  <si>
    <t>픽업</t>
  </si>
  <si>
    <t>배정은</t>
  </si>
  <si>
    <t>5h23</t>
  </si>
  <si>
    <t>리버티</t>
  </si>
  <si>
    <t>라미코튼</t>
  </si>
  <si>
    <t>s</t>
  </si>
  <si>
    <t>sp</t>
  </si>
  <si>
    <t>우정사업본부</t>
  </si>
  <si>
    <t>택배비</t>
  </si>
  <si>
    <t>우체국택배비</t>
  </si>
  <si>
    <t>럭스</t>
  </si>
  <si>
    <t>b131</t>
  </si>
  <si>
    <t>로우와이드데님pt</t>
  </si>
  <si>
    <t>아이스/s</t>
  </si>
  <si>
    <t>워싱와이드데님pt</t>
  </si>
  <si>
    <t>연청/s</t>
  </si>
  <si>
    <t>에이블리 광고비</t>
  </si>
  <si>
    <t>(주)에이블리코퍼</t>
  </si>
  <si>
    <t>광고비</t>
  </si>
  <si>
    <t>신발상가</t>
  </si>
  <si>
    <t>신발</t>
  </si>
  <si>
    <t>블랙/235</t>
  </si>
  <si>
    <t>사업비 충당</t>
  </si>
  <si>
    <t>누죤</t>
  </si>
  <si>
    <t>4-131</t>
  </si>
  <si>
    <t>r201</t>
  </si>
  <si>
    <t>투명</t>
  </si>
  <si>
    <t>홍석형</t>
  </si>
  <si>
    <t>사입비+대납비</t>
  </si>
  <si>
    <t>사입삼촌</t>
  </si>
  <si>
    <t>02b19</t>
  </si>
  <si>
    <t>코펜하겐sh</t>
  </si>
  <si>
    <t>그린</t>
  </si>
  <si>
    <t>02d12</t>
  </si>
  <si>
    <t>미누</t>
  </si>
  <si>
    <t>솜사탕날라리오픈티</t>
  </si>
  <si>
    <t>먹색,아이</t>
  </si>
  <si>
    <t>블루그레이</t>
  </si>
  <si>
    <t>블랙/m</t>
  </si>
  <si>
    <t>임미선</t>
  </si>
  <si>
    <t>사입</t>
  </si>
  <si>
    <t>벨트사입</t>
  </si>
  <si>
    <t>ar 4257</t>
  </si>
  <si>
    <t>블랙/250</t>
  </si>
  <si>
    <t>블랙</t>
  </si>
  <si>
    <t>김동현(디에이치픽)</t>
  </si>
  <si>
    <t>사입배달비</t>
  </si>
  <si>
    <t>사입배달삼촌</t>
  </si>
  <si>
    <t>1픽대지111</t>
  </si>
  <si>
    <t>여리브이넥긴팔t</t>
  </si>
  <si>
    <t>핑크</t>
  </si>
  <si>
    <t>임아진:베락</t>
  </si>
  <si>
    <t>자사몰매출</t>
  </si>
  <si>
    <t>3b19</t>
  </si>
  <si>
    <t>다잉절개팬츠</t>
  </si>
  <si>
    <t>블랙,차콜</t>
  </si>
  <si>
    <t>4j11</t>
  </si>
  <si>
    <t>텍스트티셔츠</t>
  </si>
  <si>
    <t>차콜</t>
  </si>
  <si>
    <t>APM</t>
  </si>
  <si>
    <t>2-61</t>
  </si>
  <si>
    <t>플레인카라t</t>
  </si>
  <si>
    <t>그레이</t>
  </si>
  <si>
    <t>네이버페이정산</t>
  </si>
  <si>
    <t>남평화</t>
  </si>
  <si>
    <t>0신95</t>
  </si>
  <si>
    <t>클리프</t>
  </si>
  <si>
    <t>밤색</t>
  </si>
  <si>
    <t>블랙,블루그레이</t>
  </si>
  <si>
    <t>5a23</t>
  </si>
  <si>
    <t>로러투웨이t</t>
  </si>
  <si>
    <t>라이트민트</t>
  </si>
  <si>
    <t>메가커피율하이지구점</t>
  </si>
  <si>
    <t>식비</t>
  </si>
  <si>
    <t>체크카드</t>
  </si>
  <si>
    <t>5h11</t>
  </si>
  <si>
    <t>포니드</t>
  </si>
  <si>
    <t>도그티</t>
  </si>
  <si>
    <t>블랙/230</t>
  </si>
  <si>
    <t>회상</t>
  </si>
  <si>
    <t>0a08</t>
  </si>
  <si>
    <t>마들렌스트라이프셔츠</t>
  </si>
  <si>
    <t>아이보리</t>
  </si>
  <si>
    <t>택시</t>
  </si>
  <si>
    <t>교통비</t>
  </si>
  <si>
    <t xml:space="preserve">NICE(빌링) </t>
  </si>
  <si>
    <t>구독료</t>
  </si>
  <si>
    <t>신상마켓</t>
  </si>
  <si>
    <t>고정비</t>
  </si>
  <si>
    <t>화이트</t>
  </si>
  <si>
    <t>6-35</t>
  </si>
  <si>
    <t>애프터파티반팔</t>
  </si>
  <si>
    <t>모카</t>
  </si>
  <si>
    <t>호맥장유율하점</t>
  </si>
  <si>
    <t>손기현</t>
  </si>
  <si>
    <t>하이브</t>
  </si>
  <si>
    <t>6-606</t>
  </si>
  <si>
    <t>바네t</t>
  </si>
  <si>
    <t>연카키</t>
  </si>
  <si>
    <t>블랙,밤색</t>
  </si>
  <si>
    <t>마지막수정</t>
  </si>
  <si>
    <t>항목</t>
  </si>
  <si>
    <t>금액(원)</t>
  </si>
  <si>
    <t>계산식/비고</t>
  </si>
  <si>
    <t>매출관련</t>
  </si>
  <si>
    <t>에이블리</t>
  </si>
  <si>
    <t>자사몰</t>
  </si>
  <si>
    <t>총매출액</t>
  </si>
  <si>
    <t>에이블리 수수료(10%)</t>
  </si>
  <si>
    <t>매출 후 입금액</t>
  </si>
  <si>
    <t>에이블리(파트너스)</t>
  </si>
  <si>
    <t>총 매출</t>
  </si>
  <si>
    <t>고정비용</t>
  </si>
  <si>
    <t>월세/전기세</t>
  </si>
  <si>
    <t>통신사요금</t>
  </si>
  <si>
    <t>공유기요금</t>
  </si>
  <si>
    <t>이니시스(PG사)</t>
  </si>
  <si>
    <t>키위스냅</t>
  </si>
  <si>
    <t>고정비총합계</t>
  </si>
  <si>
    <t>변동비용</t>
  </si>
  <si>
    <t>(월별로수정)</t>
  </si>
  <si>
    <t>커피/식비/부자재/필요물품 등등</t>
  </si>
  <si>
    <t>변동비 총합계</t>
  </si>
  <si>
    <t>사입비 + 삼촌 대납비</t>
  </si>
  <si>
    <t>사입비</t>
  </si>
  <si>
    <t>(사입장부가격맞는지확인)</t>
  </si>
  <si>
    <t>동현삼촌</t>
  </si>
  <si>
    <t>사입대납비 총합계</t>
  </si>
  <si>
    <t>택배비 총합계</t>
  </si>
  <si>
    <t>인건비</t>
  </si>
  <si>
    <t>월 인건비 (4주기준)</t>
  </si>
  <si>
    <t>선정산 출금액</t>
  </si>
  <si>
    <t>선정산 수수료</t>
  </si>
  <si>
    <t>광고비 총합계</t>
  </si>
  <si>
    <t>예비자금</t>
  </si>
  <si>
    <t>총비용 합계</t>
  </si>
  <si>
    <t>총비용</t>
  </si>
  <si>
    <t>순수익 계산</t>
  </si>
  <si>
    <t>(총매출-총비용)</t>
  </si>
  <si>
    <t>순수익</t>
  </si>
  <si>
    <t>보자금(10%)</t>
  </si>
  <si>
    <t>매출원가율</t>
  </si>
  <si>
    <t>매출원가(플랫폼+선정산 수수료 더하기)</t>
  </si>
  <si>
    <t xml:space="preserve">매출원가율(%)
(플랫폼+선정산수수료)/매출액*100
</t>
  </si>
  <si>
    <t>원가</t>
  </si>
  <si>
    <t>판매가</t>
  </si>
  <si>
    <t>공급가액</t>
  </si>
  <si>
    <t>부자재</t>
  </si>
  <si>
    <t>플랫폼/PG사</t>
  </si>
  <si>
    <t>총 원가</t>
  </si>
  <si>
    <t>마진</t>
  </si>
  <si>
    <t>마진율</t>
  </si>
  <si>
    <t>쩜팔?</t>
  </si>
  <si>
    <t>토스페이먼츠</t>
  </si>
  <si>
    <t xml:space="preserve">마진율 </t>
  </si>
  <si>
    <t>신상 판매가</t>
  </si>
  <si>
    <t>신상 7%</t>
  </si>
  <si>
    <t>판매수량별 마진</t>
  </si>
  <si>
    <t>판매수량</t>
  </si>
  <si>
    <t>사입비 변경</t>
  </si>
  <si>
    <t>1월장부</t>
  </si>
  <si>
    <t>..</t>
  </si>
  <si>
    <t>ksnet_n</t>
  </si>
  <si>
    <t>도시가스</t>
  </si>
  <si>
    <t>도시가스점검비</t>
  </si>
  <si>
    <t>플레이스</t>
  </si>
  <si>
    <t>이그나스숄더백</t>
  </si>
  <si>
    <t>6-401</t>
  </si>
  <si>
    <t>기모워머쮸리후드풀집업</t>
  </si>
  <si>
    <t>화이트/블랙</t>
  </si>
  <si>
    <t>우채국택배비</t>
  </si>
  <si>
    <t>02B19</t>
  </si>
  <si>
    <t>아몬드워머T</t>
  </si>
  <si>
    <t>딥퍼플</t>
  </si>
  <si>
    <t>5H-11</t>
  </si>
  <si>
    <t>김동현</t>
  </si>
  <si>
    <t>4F17</t>
  </si>
  <si>
    <t>페이브PT</t>
  </si>
  <si>
    <t>차콜s</t>
  </si>
  <si>
    <t>김현기</t>
  </si>
  <si>
    <t>cj택배비</t>
  </si>
  <si>
    <t>4j4</t>
  </si>
  <si>
    <t>브리드퍼자켓</t>
  </si>
  <si>
    <t>베이지</t>
  </si>
  <si>
    <t>코튼벨벳</t>
  </si>
  <si>
    <t>브라운</t>
  </si>
  <si>
    <t>코듀로이jk</t>
  </si>
  <si>
    <t>화잍,</t>
  </si>
  <si>
    <t>프릴디저트</t>
  </si>
  <si>
    <t>카페</t>
  </si>
  <si>
    <t>두쫀쿠</t>
  </si>
  <si>
    <t>4f2</t>
  </si>
  <si>
    <t>빈츠골지</t>
  </si>
  <si>
    <t>컴포즈울하점</t>
  </si>
  <si>
    <t>4d14</t>
  </si>
  <si>
    <t>레일jk</t>
  </si>
  <si>
    <t>5d4</t>
  </si>
  <si>
    <t>누곤무스탕</t>
  </si>
  <si>
    <t>완</t>
  </si>
  <si>
    <t>배정은(토스)</t>
  </si>
  <si>
    <t>사업비충당금</t>
  </si>
  <si>
    <t>부가세 충당</t>
  </si>
  <si>
    <t>4a5</t>
  </si>
  <si>
    <t>연청바지,블랙바지</t>
  </si>
  <si>
    <t>부가가치세</t>
  </si>
  <si>
    <t>0a13</t>
  </si>
  <si>
    <t>실키커브드sl</t>
  </si>
  <si>
    <t>차콜/s</t>
  </si>
  <si>
    <t>아성다이소</t>
  </si>
  <si>
    <t>사무용품</t>
  </si>
  <si>
    <t>고무줄,하수구마개</t>
  </si>
  <si>
    <t>1a19</t>
  </si>
  <si>
    <t>나노r가디건</t>
  </si>
  <si>
    <t>카키</t>
  </si>
  <si>
    <t>3c19</t>
  </si>
  <si>
    <t>헤어리,프리드데님</t>
  </si>
  <si>
    <t>블랙/화이트</t>
  </si>
  <si>
    <t>kcp(자동과금)</t>
  </si>
  <si>
    <t>스킵프릴티</t>
  </si>
  <si>
    <t>5b9</t>
  </si>
  <si>
    <t>리제너올캣</t>
  </si>
  <si>
    <t>중청/m</t>
  </si>
  <si>
    <t>2f13</t>
  </si>
  <si>
    <t>시어링레더jk</t>
  </si>
  <si>
    <t>롯데리아김해장유</t>
  </si>
  <si>
    <t>제일평화</t>
  </si>
  <si>
    <t>5-124</t>
  </si>
  <si>
    <t>포켓핀턱블라우스</t>
  </si>
  <si>
    <t>쿠팡</t>
  </si>
  <si>
    <t>재고선반</t>
  </si>
  <si>
    <t>모던시크슬림싸이하이</t>
  </si>
  <si>
    <t>블랙/240</t>
  </si>
  <si>
    <t>4f3</t>
  </si>
  <si>
    <t>네이버페이</t>
  </si>
  <si>
    <t>행 택&amp;택 고리</t>
  </si>
  <si>
    <t>뉴사인플라워플랫</t>
  </si>
  <si>
    <t>블랙/245</t>
  </si>
  <si>
    <t>브라운/블랙</t>
  </si>
  <si>
    <t>워싱와이드데님</t>
  </si>
  <si>
    <t>체인하츠</t>
  </si>
  <si>
    <t>레드</t>
  </si>
  <si>
    <t>골지버튼브이넥니트</t>
  </si>
  <si>
    <t>0j15</t>
  </si>
  <si>
    <t>린느 퍼jk</t>
  </si>
  <si>
    <t>나이롱하우스</t>
  </si>
  <si>
    <t>신상촬영</t>
  </si>
  <si>
    <t>크럼블가디건</t>
  </si>
  <si>
    <t>5-209</t>
  </si>
  <si>
    <t>러쉬크롭레더자켓</t>
  </si>
  <si>
    <t>페이브pt</t>
  </si>
  <si>
    <t>블랙/s</t>
  </si>
  <si>
    <t>로쿄 매출</t>
  </si>
  <si>
    <t>료쿄 매출</t>
  </si>
  <si>
    <t>블랙/브라운</t>
  </si>
  <si>
    <t>프로그,모아이</t>
  </si>
  <si>
    <t>플랫로퍼워커</t>
  </si>
  <si>
    <t>코튼벨벳vt</t>
  </si>
  <si>
    <t>랭스ops/벨로t</t>
  </si>
  <si>
    <t>레이시무드ops</t>
  </si>
  <si>
    <t>2h2</t>
  </si>
  <si>
    <t>롤러</t>
  </si>
  <si>
    <t>프론트더블</t>
  </si>
  <si>
    <t>02a9</t>
  </si>
  <si>
    <t>프리즘숄더백</t>
  </si>
  <si>
    <t xml:space="preserve">택배비 </t>
  </si>
  <si>
    <t>어텀와이드데님</t>
  </si>
  <si>
    <t>apple</t>
  </si>
  <si>
    <t>자사몰광고</t>
  </si>
  <si>
    <t>인스타광고</t>
  </si>
  <si>
    <t>택배부자재</t>
  </si>
  <si>
    <t>4h14</t>
  </si>
  <si>
    <t>패더크롭CD</t>
  </si>
  <si>
    <t>블랙/밤/회</t>
  </si>
  <si>
    <t>피치포켓</t>
  </si>
  <si>
    <t>밀크/모카/밤</t>
  </si>
  <si>
    <t>2층e27</t>
  </si>
  <si>
    <t>이뮤</t>
  </si>
  <si>
    <t>카린패디드점퍼</t>
  </si>
  <si>
    <t>레이크</t>
  </si>
  <si>
    <t>토가ct</t>
  </si>
  <si>
    <t>대납비 충당</t>
  </si>
  <si>
    <t>새미을금고</t>
  </si>
  <si>
    <t>당근거래</t>
  </si>
  <si>
    <t>세면대</t>
  </si>
  <si>
    <t>위싱와이드데님pt</t>
  </si>
  <si>
    <t>연청/m</t>
  </si>
  <si>
    <t>사업비충당금반환</t>
  </si>
  <si>
    <t>대납비충당금반환</t>
  </si>
  <si>
    <t>퀸즈스퀘어</t>
  </si>
  <si>
    <t>3-155</t>
  </si>
  <si>
    <t>25fw-n03</t>
  </si>
  <si>
    <t>아이</t>
  </si>
  <si>
    <t>청평화</t>
  </si>
  <si>
    <t>4a423</t>
  </si>
  <si>
    <t>핀턱프릴블라우스</t>
  </si>
  <si>
    <t>스마트로_대표비인증</t>
  </si>
  <si>
    <t>코듀로이 Jk</t>
  </si>
  <si>
    <t>LGU+7596</t>
  </si>
  <si>
    <t>통신비</t>
  </si>
  <si>
    <t>시어링레더JK</t>
  </si>
  <si>
    <t>코튼벨벳 vt</t>
  </si>
  <si>
    <t>개인의류구매</t>
  </si>
  <si>
    <t>4a18</t>
  </si>
  <si>
    <t>누 플래쉬</t>
  </si>
  <si>
    <t>레이스폴라</t>
  </si>
  <si>
    <t>아이/차콜</t>
  </si>
  <si>
    <t>스윗퍼프티</t>
  </si>
  <si>
    <t>차콜/그레이</t>
  </si>
  <si>
    <t>2f3</t>
  </si>
  <si>
    <t>벨로아자켓</t>
  </si>
  <si>
    <t>농협경남김해시</t>
  </si>
  <si>
    <t>통신판매업</t>
  </si>
  <si>
    <t>1c9</t>
  </si>
  <si>
    <t>면모달홀터넥나시</t>
  </si>
  <si>
    <t>그레이/아이</t>
  </si>
  <si>
    <t>러블리플라워패턴메리제인</t>
  </si>
  <si>
    <t>그레이/230</t>
  </si>
  <si>
    <t>레곤무스탕</t>
  </si>
  <si>
    <t>헤더pt</t>
  </si>
  <si>
    <t>카키/s</t>
  </si>
  <si>
    <t>또또플립와이드코튼면팬츠</t>
  </si>
  <si>
    <t>그레이/블랙</t>
  </si>
  <si>
    <t>화이트/블랙/차콜</t>
  </si>
  <si>
    <t>3-100</t>
  </si>
  <si>
    <t>퍼플그레이</t>
  </si>
  <si>
    <t>니트골지슬림핏팬츠</t>
  </si>
  <si>
    <t>어반빈코튼자켓</t>
  </si>
  <si>
    <t>에이블리광고비</t>
  </si>
  <si>
    <t>부클슬림핏팬츠</t>
  </si>
  <si>
    <t>배정은(모임통장)</t>
  </si>
  <si>
    <t>4j15</t>
  </si>
  <si>
    <t>베이크코튼점퍼</t>
  </si>
  <si>
    <t>월급통장</t>
  </si>
  <si>
    <t>SKB65259</t>
  </si>
  <si>
    <t>5d</t>
  </si>
  <si>
    <t>5h9</t>
  </si>
  <si>
    <t>엘리스브이넥nt</t>
  </si>
  <si>
    <t>러쉬크롭포켓레더자켓</t>
  </si>
  <si>
    <t>버건디</t>
  </si>
  <si>
    <t>5h22</t>
  </si>
  <si>
    <t>마일부츠컷</t>
  </si>
  <si>
    <t>연/s</t>
  </si>
  <si>
    <t>행거</t>
  </si>
  <si>
    <t>언앤드</t>
  </si>
  <si>
    <t>박준호</t>
  </si>
  <si>
    <t>월세</t>
  </si>
  <si>
    <t>대납비충당</t>
  </si>
  <si>
    <t>올이즈웨커피하우스</t>
  </si>
  <si>
    <t>....</t>
  </si>
  <si>
    <t>2월장부</t>
  </si>
  <si>
    <t>올캣카치온로우라이즈코튼팬츠</t>
  </si>
  <si>
    <t>베이지/l</t>
  </si>
  <si>
    <t>4-38</t>
  </si>
  <si>
    <t>모네sk</t>
  </si>
  <si>
    <t>아이,그린</t>
  </si>
  <si>
    <t>보보넥</t>
  </si>
  <si>
    <t>블랙,아이</t>
  </si>
  <si>
    <t>4g8</t>
  </si>
  <si>
    <t>미쓰진</t>
  </si>
  <si>
    <t>캣브러쉬와이드부츠컷</t>
  </si>
  <si>
    <t>다잉레더</t>
  </si>
  <si>
    <t>블랙,브라운</t>
  </si>
  <si>
    <t>신세계김해점</t>
  </si>
  <si>
    <t>여수언니팝업</t>
  </si>
  <si>
    <t>촬영카페</t>
  </si>
  <si>
    <t>페더크롭cd</t>
  </si>
  <si>
    <t>루프프릴크롭니트</t>
  </si>
  <si>
    <t>리제너올캣로우라이즈</t>
  </si>
  <si>
    <t>5a2</t>
  </si>
  <si>
    <t>데니후드</t>
  </si>
  <si>
    <t>연청/s,m</t>
  </si>
  <si>
    <t>흑청/s</t>
  </si>
  <si>
    <t>테크노</t>
  </si>
  <si>
    <t>별10</t>
  </si>
  <si>
    <t>셔츠카라믹스니트</t>
  </si>
  <si>
    <t>아이/그레이</t>
  </si>
  <si>
    <t>중청/s</t>
  </si>
  <si>
    <t>진청/s</t>
  </si>
  <si>
    <t>블랙,핑크</t>
  </si>
  <si>
    <t>코트대납비</t>
  </si>
  <si>
    <t>진청/M,L</t>
  </si>
  <si>
    <t>랭스ops</t>
  </si>
  <si>
    <t>4H14</t>
  </si>
  <si>
    <t>5f20</t>
  </si>
  <si>
    <t>실루엣미디스커트</t>
  </si>
  <si>
    <t>블랙,차콜,카키</t>
  </si>
  <si>
    <t>플로우딥브이니트</t>
  </si>
  <si>
    <t>블랙,차콜,머스타드</t>
  </si>
  <si>
    <t>26레이스골지랩나시탑</t>
  </si>
  <si>
    <t>아이보리,먹색</t>
  </si>
  <si>
    <t>0a8</t>
  </si>
  <si>
    <t>4b30</t>
  </si>
  <si>
    <t>김주은</t>
  </si>
  <si>
    <t>랜탈 스튜디오</t>
  </si>
  <si>
    <t>메이스튜디오</t>
  </si>
  <si>
    <t>벨sk</t>
  </si>
  <si>
    <t>택배비 수수료</t>
  </si>
  <si>
    <t>우체국택배</t>
  </si>
  <si>
    <t>5-109</t>
  </si>
  <si>
    <t>테렌다여성시계</t>
  </si>
  <si>
    <t>실버</t>
  </si>
  <si>
    <t>02다6</t>
  </si>
  <si>
    <t>26레이스골지랩</t>
  </si>
  <si>
    <t>먹색</t>
  </si>
  <si>
    <t>블랙s/차콜m</t>
  </si>
  <si>
    <t>누플래쉬</t>
  </si>
  <si>
    <t>레이스폴라t</t>
  </si>
  <si>
    <t>3c22</t>
  </si>
  <si>
    <t>플리츠t</t>
  </si>
  <si>
    <t>4b28</t>
  </si>
  <si>
    <t>레터st셔츠</t>
  </si>
  <si>
    <t>소라/베이지</t>
  </si>
  <si>
    <t>택배 봉투</t>
  </si>
  <si>
    <t>중청/s,m</t>
  </si>
  <si>
    <t>엘리스브이나그랑니트</t>
  </si>
  <si>
    <t>실키커브드</t>
  </si>
  <si>
    <t>연청/l</t>
  </si>
  <si>
    <t>슬링백핀턱벌룬슬랙스</t>
  </si>
  <si>
    <t>아이보리/블랙</t>
  </si>
  <si>
    <t>0k14</t>
  </si>
  <si>
    <t>프레피sk</t>
  </si>
  <si>
    <t>1가1</t>
  </si>
  <si>
    <t>옥스네버풀</t>
  </si>
  <si>
    <t>프로그</t>
  </si>
  <si>
    <t>연청/s,m,l</t>
  </si>
  <si>
    <t>4a23</t>
  </si>
  <si>
    <t>루이버튼t</t>
  </si>
  <si>
    <t>3f6</t>
  </si>
  <si>
    <t>브로드레더jk</t>
  </si>
  <si>
    <t>블랙,오트밀</t>
  </si>
  <si>
    <t>임아진:베락(veraq)</t>
  </si>
  <si>
    <t xml:space="preserve">자사몰 매출 </t>
  </si>
  <si>
    <t>소라</t>
  </si>
  <si>
    <t xml:space="preserve"> </t>
  </si>
  <si>
    <t>블랙,회색</t>
  </si>
  <si>
    <t>1c2</t>
  </si>
  <si>
    <t>벨로아jk</t>
  </si>
  <si>
    <t>마마킴</t>
  </si>
  <si>
    <t>사업비충당</t>
  </si>
  <si>
    <t>비상금대출</t>
  </si>
  <si>
    <t>경남에너지</t>
  </si>
  <si>
    <t>사무실유지비</t>
  </si>
  <si>
    <t>트렌치하프코트</t>
  </si>
  <si>
    <t>카키,베이지</t>
  </si>
  <si>
    <t>블랙/밤</t>
  </si>
  <si>
    <t>블랙/버건디</t>
  </si>
  <si>
    <t>라이트민트/그레이</t>
  </si>
  <si>
    <t>플라치마바지</t>
  </si>
  <si>
    <t>4h17</t>
  </si>
  <si>
    <t>무드버트넥</t>
  </si>
  <si>
    <t>연그레이</t>
  </si>
  <si>
    <t>비상금대출 반환</t>
  </si>
  <si>
    <t>한스맨션</t>
  </si>
  <si>
    <t>ㅠ페이스</t>
  </si>
  <si>
    <t>5-525</t>
  </si>
  <si>
    <t>블랙/235,245</t>
  </si>
  <si>
    <t>언니옷</t>
  </si>
  <si>
    <t>정은옷</t>
  </si>
  <si>
    <t>ㅏ</t>
  </si>
  <si>
    <t>아진옷</t>
  </si>
  <si>
    <t>0118-2</t>
  </si>
  <si>
    <t>이어로브</t>
  </si>
  <si>
    <t>e049</t>
  </si>
  <si>
    <t>모던시크슬림싸이하이부츠</t>
  </si>
  <si>
    <t>택배분실비입금</t>
  </si>
  <si>
    <t>톤톤블라우스분실비</t>
  </si>
  <si>
    <t>02-225</t>
  </si>
  <si>
    <t>0b131</t>
  </si>
  <si>
    <t>플래쉬</t>
  </si>
  <si>
    <t>크림</t>
  </si>
  <si>
    <t>4h27</t>
  </si>
  <si>
    <t>에이블레더jk</t>
  </si>
  <si>
    <t>아몬드워머t</t>
  </si>
  <si>
    <t>워크포켓팬츠</t>
  </si>
  <si>
    <t>베이지/s</t>
  </si>
  <si>
    <t>뉴샤인플라워플랫</t>
  </si>
  <si>
    <t>브릭/235</t>
  </si>
  <si>
    <t>코아하이넥코트</t>
  </si>
  <si>
    <t>코펜학겐sh</t>
  </si>
  <si>
    <t>롯데마트장유점</t>
  </si>
  <si>
    <t>젤리</t>
  </si>
  <si>
    <t>간식</t>
  </si>
  <si>
    <t>픽업(교환)</t>
  </si>
  <si>
    <t>3-514</t>
  </si>
  <si>
    <t>hd트랙져지빅벌룬팬츠</t>
  </si>
  <si>
    <t>안지수</t>
  </si>
  <si>
    <t>의류구매</t>
  </si>
  <si>
    <t>크림/S</t>
  </si>
  <si>
    <t>4c23</t>
  </si>
  <si>
    <t>옷구매 반환</t>
  </si>
  <si>
    <t>블랙s,m/차콜s</t>
  </si>
  <si>
    <t>배유빈</t>
  </si>
  <si>
    <t>환불금누락금액</t>
  </si>
  <si>
    <t>연청/s,l</t>
  </si>
  <si>
    <t>네이비</t>
  </si>
  <si>
    <t>비상금대출이자</t>
  </si>
  <si>
    <t>사입비누락</t>
  </si>
  <si>
    <t>불닭발떙초동대분엽</t>
  </si>
  <si>
    <t>한전</t>
  </si>
  <si>
    <t>전기세</t>
  </si>
  <si>
    <t>코이하이넥코트</t>
  </si>
  <si>
    <t>0A8</t>
  </si>
  <si>
    <t>의류 택</t>
  </si>
  <si>
    <t>앨리스브이나그랑니트</t>
  </si>
  <si>
    <t>5h20</t>
  </si>
  <si>
    <t>블랙m</t>
  </si>
  <si>
    <t>중청s</t>
  </si>
  <si>
    <t>블랙s</t>
  </si>
  <si>
    <t>블랙250</t>
  </si>
  <si>
    <t>블랙/아이보리</t>
  </si>
  <si>
    <t>0i9</t>
  </si>
  <si>
    <t>차콜네이비m</t>
  </si>
  <si>
    <t>이엠원피스</t>
  </si>
  <si>
    <t>커브드sl</t>
  </si>
  <si>
    <t>로나스트라이프pt</t>
  </si>
  <si>
    <t>사파리jp</t>
  </si>
  <si>
    <t>5d8</t>
  </si>
  <si>
    <t>리너새들v</t>
  </si>
  <si>
    <t>모먼트오버레더jp</t>
  </si>
  <si>
    <t>에트로가죽jk</t>
  </si>
  <si>
    <t>0신94</t>
  </si>
  <si>
    <t>0b107</t>
  </si>
  <si>
    <t>노발오닉스롱목걸이</t>
  </si>
  <si>
    <t>베이크코튼자켓</t>
  </si>
  <si>
    <t>카키,블랙</t>
  </si>
  <si>
    <t>오트밀</t>
  </si>
  <si>
    <t>3f22</t>
  </si>
  <si>
    <t>아크ops</t>
  </si>
  <si>
    <t>재이밍</t>
  </si>
  <si>
    <t>메리제인플랫</t>
  </si>
  <si>
    <t>딥브이울니트</t>
  </si>
  <si>
    <t>블랙m차콜s</t>
  </si>
  <si>
    <t>마몽드마카롱</t>
  </si>
  <si>
    <t>택 끈</t>
  </si>
  <si>
    <t>0g26</t>
  </si>
  <si>
    <t>2j12</t>
  </si>
  <si>
    <t>그리드체크셔츠남방</t>
  </si>
  <si>
    <t>연청s</t>
  </si>
  <si>
    <t>no4908</t>
  </si>
  <si>
    <t>블랙235</t>
  </si>
  <si>
    <t>블랙245</t>
  </si>
  <si>
    <t>4c9</t>
  </si>
  <si>
    <t>코튼맥시스커트</t>
  </si>
  <si>
    <t>베이지m</t>
  </si>
  <si>
    <t>리브t</t>
  </si>
  <si>
    <t>3-420</t>
  </si>
  <si>
    <t>4d3</t>
  </si>
  <si>
    <t>플라워레이스뷔스티에</t>
  </si>
  <si>
    <t>화이트,블랙</t>
  </si>
  <si>
    <t>홀드belt</t>
  </si>
  <si>
    <t>블랙,카키</t>
  </si>
  <si>
    <t>슬림스퀘어토</t>
  </si>
  <si>
    <t>블랙,브라운/240</t>
  </si>
  <si>
    <t>멜란지그레이</t>
  </si>
  <si>
    <t>러블리플라워패턴</t>
  </si>
  <si>
    <t>그레이/240</t>
  </si>
  <si>
    <t>치크pt</t>
  </si>
  <si>
    <t>무스투웨이T</t>
  </si>
  <si>
    <t>토스페이먼츠주식회사</t>
  </si>
  <si>
    <t>수수료</t>
  </si>
  <si>
    <t>모던시크싸이하이</t>
  </si>
  <si>
    <t>신상촬영 카페</t>
  </si>
  <si>
    <t>대납</t>
  </si>
  <si>
    <t>블랙/밤색</t>
  </si>
  <si>
    <t>블랙/l</t>
  </si>
  <si>
    <t>올캣카치온로우라이즈</t>
  </si>
  <si>
    <t>진베이지/s</t>
  </si>
  <si>
    <t>블랙240</t>
  </si>
  <si>
    <t>렌탈스튜디오</t>
  </si>
  <si>
    <t>가온에너지힘</t>
  </si>
  <si>
    <t>유류비</t>
  </si>
  <si>
    <t>출퇴근주유비</t>
  </si>
  <si>
    <t>브룩스스판반팔</t>
  </si>
  <si>
    <t>카프리pt</t>
  </si>
  <si>
    <t>블랙/블루그레이</t>
  </si>
  <si>
    <t>컴포즈커피장유율하</t>
  </si>
  <si>
    <t>다이브sl</t>
  </si>
  <si>
    <t>마들렌스트라이프</t>
  </si>
  <si>
    <t>핀턱주름미디스커트</t>
  </si>
  <si>
    <t>대납충당금</t>
  </si>
  <si>
    <t>이현욱</t>
  </si>
  <si>
    <t>마사지</t>
  </si>
  <si>
    <t>화이트,그래이</t>
  </si>
  <si>
    <t>이창현</t>
  </si>
  <si>
    <t>미드로우플레어코튼팬츠</t>
  </si>
  <si>
    <t>베이지s</t>
  </si>
  <si>
    <t>종소세</t>
  </si>
  <si>
    <t>케이크</t>
  </si>
  <si>
    <t>4b14</t>
  </si>
  <si>
    <t>연청m</t>
  </si>
  <si>
    <t>01i09</t>
  </si>
  <si>
    <t>김해(615)종합세</t>
  </si>
  <si>
    <t>4h18</t>
  </si>
  <si>
    <t>7컬러반목니트</t>
  </si>
  <si>
    <t>그레이,블랙,베이지</t>
  </si>
  <si>
    <t>블랙s,m</t>
  </si>
  <si>
    <t>포토이즘</t>
  </si>
  <si>
    <t>사진</t>
  </si>
  <si>
    <t>525-1</t>
  </si>
  <si>
    <t>언오브</t>
  </si>
  <si>
    <t>매듭벨트</t>
  </si>
  <si>
    <t>유주무량</t>
  </si>
  <si>
    <t>블랙230</t>
  </si>
  <si>
    <t>지에스</t>
  </si>
  <si>
    <t>4c09</t>
  </si>
  <si>
    <t>버건디,그레이</t>
  </si>
  <si>
    <t>1c02</t>
  </si>
  <si>
    <t>소라,아이</t>
  </si>
  <si>
    <t>하이프</t>
  </si>
  <si>
    <t>슬림스퀘어토레이스업</t>
  </si>
  <si>
    <t>021b19</t>
  </si>
  <si>
    <t>블루,블랙</t>
  </si>
  <si>
    <t>신장유주유소</t>
  </si>
  <si>
    <t>착불반품비</t>
  </si>
  <si>
    <t>5h09</t>
  </si>
  <si>
    <t>연청와이드데님</t>
  </si>
  <si>
    <t>어반레이스나시탑</t>
  </si>
  <si>
    <t>아이,회색</t>
  </si>
  <si>
    <t>텐셀버튼하프t</t>
  </si>
  <si>
    <t>보라,아이,회색</t>
  </si>
  <si>
    <t>게드스트라이프sh</t>
  </si>
  <si>
    <t>블루,핑크</t>
  </si>
  <si>
    <t>애프터버터반팔티</t>
  </si>
  <si>
    <t>다크모카,아이,청록</t>
  </si>
  <si>
    <t>믹스윈숄더t</t>
  </si>
  <si>
    <t>브라운,차콜</t>
  </si>
  <si>
    <t>샬로우커피김해율하</t>
  </si>
  <si>
    <t>4d03</t>
  </si>
  <si>
    <t>소복회율하점</t>
  </si>
  <si>
    <t>오퍼</t>
  </si>
  <si>
    <t>레이어링크롭티</t>
  </si>
  <si>
    <t>네이비,레드,메란지,브라운,블랙,소라,아이보리,옐로우,차콜,핑크</t>
  </si>
  <si>
    <t>1c12</t>
  </si>
  <si>
    <t>퍼블릭</t>
  </si>
  <si>
    <t>4a05</t>
  </si>
  <si>
    <t>연청L</t>
  </si>
  <si>
    <t>랭글치마pt</t>
  </si>
  <si>
    <t>차콜,네이비</t>
  </si>
  <si>
    <t>사입배달비+택배수수료</t>
  </si>
  <si>
    <t>c138</t>
  </si>
  <si>
    <t>R201</t>
  </si>
  <si>
    <t>벨트</t>
  </si>
  <si>
    <t>ar4257</t>
  </si>
  <si>
    <t>0-416</t>
  </si>
  <si>
    <t>n570</t>
  </si>
  <si>
    <t>n564</t>
  </si>
  <si>
    <t>신상홀씨자수t</t>
  </si>
  <si>
    <t>파스텔그린</t>
  </si>
  <si>
    <t>블랙,그레이</t>
  </si>
  <si>
    <t>플로뷔스티에</t>
  </si>
  <si>
    <t>검정,민트,크림</t>
  </si>
  <si>
    <t>플랜sh</t>
  </si>
  <si>
    <t>검,아,블루</t>
  </si>
  <si>
    <t>4-403</t>
  </si>
  <si>
    <t>그리드체크셔츠</t>
  </si>
  <si>
    <t>티머니 개인택시</t>
  </si>
  <si>
    <t>3c04</t>
  </si>
  <si>
    <t>빈티지니즈모리ops</t>
  </si>
  <si>
    <t>웰컴페이먼츠</t>
  </si>
  <si>
    <t>율하 쿠모</t>
  </si>
  <si>
    <t>카키스판부츠컷</t>
  </si>
  <si>
    <t>m</t>
  </si>
  <si>
    <t>s,l</t>
  </si>
  <si>
    <t>부원닭발 율하점</t>
  </si>
  <si>
    <t>AR4257</t>
  </si>
  <si>
    <t>반짝볼팔찌반지세트</t>
  </si>
  <si>
    <t>식스별팔찌b</t>
  </si>
  <si>
    <t>스팽글꼬임팔찌반지세트</t>
  </si>
  <si>
    <t>3b26</t>
  </si>
  <si>
    <t>오오티제이오리진</t>
  </si>
  <si>
    <t>#0461,#0462</t>
  </si>
  <si>
    <t>s,m</t>
  </si>
  <si>
    <t>레인cd</t>
  </si>
  <si>
    <t>민트,회</t>
  </si>
  <si>
    <t>도그t</t>
  </si>
  <si>
    <t>엔</t>
  </si>
  <si>
    <t>앞리본나시ops</t>
  </si>
  <si>
    <t>베이지,그레이,검정</t>
  </si>
  <si>
    <t>윤재필(빈 렌탈)</t>
  </si>
  <si>
    <t>쿠팡부자재</t>
  </si>
  <si>
    <t>샘플봉푸구매</t>
  </si>
  <si>
    <t>청소기필터</t>
  </si>
  <si>
    <t>그레이핍플</t>
  </si>
  <si>
    <t>신상업로드</t>
  </si>
  <si>
    <t>4g07</t>
  </si>
  <si>
    <t>코이포켓워크자켓</t>
  </si>
  <si>
    <t>젤미가야밀면</t>
  </si>
  <si>
    <t>애프터파티반팔티</t>
  </si>
  <si>
    <t>0-131</t>
  </si>
  <si>
    <t>택배봉투</t>
  </si>
  <si>
    <t>부자재비</t>
  </si>
  <si>
    <t>5c10</t>
  </si>
  <si>
    <t>앤오프t</t>
  </si>
  <si>
    <t>아이보리/225</t>
  </si>
  <si>
    <t>2f2</t>
  </si>
  <si>
    <t>마카롱나시</t>
  </si>
  <si>
    <t>먹,민,그레이,와인</t>
  </si>
  <si>
    <t>링클스카프</t>
  </si>
  <si>
    <t>여리브이넥긴팔T</t>
  </si>
  <si>
    <t>4b13</t>
  </si>
  <si>
    <t>네스트스트라이프nb</t>
  </si>
  <si>
    <t>화이트,크림,핑크</t>
  </si>
  <si>
    <t>라피듀뻉</t>
  </si>
  <si>
    <t>로즈sk</t>
  </si>
  <si>
    <t>아이,브라운</t>
  </si>
  <si>
    <t>원통미니백</t>
  </si>
  <si>
    <t>화이트,옐로우,레드,블랙</t>
  </si>
  <si>
    <t>플레인카라T</t>
  </si>
  <si>
    <t>그레이,아이,소라,블랙</t>
  </si>
  <si>
    <t>평화시장</t>
  </si>
  <si>
    <t>1마가240</t>
  </si>
  <si>
    <t>주은이중벨트</t>
  </si>
  <si>
    <t>아이,블랙</t>
  </si>
  <si>
    <t>메리벨트</t>
  </si>
  <si>
    <t>먹색/핑크</t>
  </si>
  <si>
    <t>사입비충당</t>
  </si>
  <si>
    <t>코튼워니SK</t>
  </si>
  <si>
    <t>아이,차콜,블랙</t>
  </si>
  <si>
    <t>뉴레이어드브이탑</t>
  </si>
  <si>
    <t>아이,블루그레이</t>
  </si>
  <si>
    <t>하이브뮤직타운</t>
  </si>
  <si>
    <t>시어리본bl</t>
  </si>
  <si>
    <t>배은진(하삼동)</t>
  </si>
  <si>
    <t>송해옥</t>
  </si>
  <si>
    <t>블랙/225</t>
  </si>
  <si>
    <t>쉬폰셔링슬링백</t>
  </si>
  <si>
    <t>01b01</t>
  </si>
  <si>
    <t>웨하스</t>
  </si>
  <si>
    <t>2a03</t>
  </si>
  <si>
    <t>키에pt</t>
  </si>
  <si>
    <t>코튼워니 sk</t>
  </si>
  <si>
    <t>02다05</t>
  </si>
  <si>
    <t>아이/s</t>
  </si>
  <si>
    <t>5월 월세</t>
  </si>
  <si>
    <t>박진경</t>
  </si>
  <si>
    <t>촬영비</t>
  </si>
  <si>
    <t>하삼동커피능동점</t>
  </si>
  <si>
    <t>청운주유소</t>
  </si>
  <si>
    <t>하수민</t>
  </si>
  <si>
    <t>피팅모델일급</t>
  </si>
  <si>
    <t>02다06</t>
  </si>
  <si>
    <t>청/s</t>
  </si>
  <si>
    <t>코튼워니sk</t>
  </si>
  <si>
    <t>5c04</t>
  </si>
  <si>
    <t>신드룸</t>
  </si>
  <si>
    <t>투썸플레이스</t>
  </si>
  <si>
    <t>롤업t</t>
  </si>
  <si>
    <t>시어뷔스티에</t>
  </si>
  <si>
    <t>라임</t>
  </si>
  <si>
    <t>화이트,연카키</t>
  </si>
  <si>
    <t>오븐치킨집</t>
  </si>
  <si>
    <t>0b01</t>
  </si>
  <si>
    <t>아이/연그레이/블랙</t>
  </si>
  <si>
    <t>샬로우커피</t>
  </si>
  <si>
    <t>1-117</t>
  </si>
  <si>
    <t>파운데이션</t>
  </si>
  <si>
    <t>플로라가디건</t>
  </si>
  <si>
    <t>4g11</t>
  </si>
  <si>
    <t>애쉬숄더</t>
  </si>
  <si>
    <t>카키,블랙,아이</t>
  </si>
  <si>
    <t>텐셀브이넥티</t>
  </si>
  <si>
    <t>아이,블랙,소라</t>
  </si>
  <si>
    <t>올슨pt</t>
  </si>
  <si>
    <t>아이,블랙,네이비</t>
  </si>
  <si>
    <t>코이셔츠</t>
  </si>
  <si>
    <t>베이지,블랙,아이</t>
  </si>
  <si>
    <t>버터</t>
  </si>
  <si>
    <t>애프터반팔티</t>
  </si>
  <si>
    <t>4-919</t>
  </si>
  <si>
    <t>쓰레드데미지와이드데님</t>
  </si>
  <si>
    <t>코빌워싱버뮤다팬츠</t>
  </si>
  <si>
    <t>리벳로우라이즈</t>
  </si>
  <si>
    <t>베이지,화이트</t>
  </si>
  <si>
    <t>지에스율하스타점</t>
  </si>
  <si>
    <t>껌</t>
  </si>
  <si>
    <t>로롬쭈글</t>
  </si>
  <si>
    <t>네스트스트라이프</t>
  </si>
  <si>
    <t>바네T</t>
  </si>
  <si>
    <t>썸홀터</t>
  </si>
  <si>
    <t>블루</t>
  </si>
  <si>
    <t>카브라반팬츠</t>
  </si>
  <si>
    <t>아케이브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</si>
</sst>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#,##0원"/>
    <numFmt numFmtId="165" formatCode="yyyy. M. d"/>
    <numFmt numFmtId="166" formatCode="yyyy-mm-dd"/>
    <numFmt numFmtId="167" formatCode="m/d"/>
    <numFmt numFmtId="168" formatCode="mm-dd"/>
    <numFmt numFmtId="169" formatCode="m-d"/>
    <numFmt numFmtId="170" formatCode="yyyy-m-d"/>
    <numFmt numFmtId="171" formatCode="yyyy-m"/>
  </numFmts>
  <fonts count="16">
    <font>
      <sz val="10.0"/>
      <color rgb="FF000000"/>
      <name val="Arial"/>
      <scheme val="minor"/>
    </font>
    <font>
      <color theme="1"/>
      <name val="Arial"/>
    </font>
    <font>
      <b/>
      <sz val="12.0"/>
      <color theme="1"/>
      <name val="Arial"/>
    </font>
    <font/>
    <font>
      <b/>
      <sz val="18.0"/>
      <color theme="1"/>
      <name val="Arial"/>
    </font>
    <font>
      <color theme="1"/>
      <name val="Arial"/>
      <scheme val="minor"/>
    </font>
    <font>
      <b/>
      <sz val="11.0"/>
      <color rgb="FFFF0000"/>
      <name val="Arial"/>
    </font>
    <font>
      <sz val="11.0"/>
      <color theme="1"/>
      <name val="Arial"/>
    </font>
    <font>
      <b/>
      <sz val="9.0"/>
      <color rgb="FF674EA7"/>
      <name val="Arial"/>
    </font>
    <font>
      <b/>
      <sz val="9.0"/>
      <color theme="1"/>
      <name val="Arial"/>
    </font>
    <font>
      <sz val="12.0"/>
      <color theme="1"/>
      <name val="Arial"/>
    </font>
    <font>
      <sz val="12.0"/>
      <color theme="1"/>
      <name val="Arial"/>
      <scheme val="minor"/>
    </font>
    <font>
      <b/>
      <color theme="1"/>
      <name val="Arial"/>
    </font>
    <font>
      <color rgb="FF434343"/>
      <name val="Roboto"/>
    </font>
    <font>
      <color rgb="FF434343"/>
      <name val="Arial"/>
    </font>
    <font>
      <b/>
      <color theme="1"/>
      <name val="Arial"/>
      <scheme val="minor"/>
    </font>
  </fonts>
  <fills count="2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EFFA1"/>
        <bgColor rgb="FFFEFFA1"/>
      </patternFill>
    </fill>
    <fill>
      <patternFill patternType="solid">
        <fgColor rgb="FFF9CB9C"/>
        <bgColor rgb="FFF9CB9C"/>
      </patternFill>
    </fill>
    <fill>
      <patternFill patternType="solid">
        <fgColor rgb="FFD0E0E3"/>
        <bgColor rgb="FFD0E0E3"/>
      </patternFill>
    </fill>
    <fill>
      <patternFill patternType="solid">
        <fgColor rgb="FF00FFFF"/>
        <bgColor rgb="FF00FFFF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F6F8F9"/>
        <bgColor rgb="FFF6F8F9"/>
      </patternFill>
    </fill>
    <fill>
      <patternFill patternType="solid">
        <fgColor rgb="FF6FA8DC"/>
        <bgColor rgb="FF6FA8DC"/>
      </patternFill>
    </fill>
    <fill>
      <patternFill patternType="solid">
        <fgColor rgb="FFD9D2E9"/>
        <bgColor rgb="FFD9D2E9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EAD1DC"/>
        <bgColor rgb="FFEAD1DC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B4A7D6"/>
        <bgColor rgb="FFB4A7D6"/>
      </patternFill>
    </fill>
    <fill>
      <patternFill patternType="solid">
        <fgColor rgb="FFD5A6BD"/>
        <bgColor rgb="FFD5A6BD"/>
      </patternFill>
    </fill>
  </fills>
  <borders count="22">
    <border/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FE2F3"/>
      </left>
      <right style="thin">
        <color rgb="FFCFE2F3"/>
      </right>
      <top style="thin">
        <color rgb="FFCFE2F3"/>
      </top>
      <bottom style="thin">
        <color rgb="FFCFE2F3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6FA8DC"/>
      </left>
      <right style="thin">
        <color rgb="FF284E3F"/>
      </right>
      <top style="thin">
        <color rgb="FF6FA8DC"/>
      </top>
      <bottom style="thin">
        <color rgb="FF6FA8DC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284E3F"/>
      </left>
      <right style="thin">
        <color rgb="FFCFE2F3"/>
      </right>
      <top style="thin">
        <color rgb="FFCFE2F3"/>
      </top>
      <bottom style="thin">
        <color rgb="FFCFE2F3"/>
      </bottom>
    </border>
    <border>
      <left style="thin">
        <color rgb="FFCFE2F3"/>
      </left>
      <right style="thin">
        <color rgb="FF284E3F"/>
      </right>
      <top style="thin">
        <color rgb="FFCFE2F3"/>
      </top>
      <bottom style="thin">
        <color rgb="FFCFE2F3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6FA8DC"/>
      </left>
      <right style="thin">
        <color rgb="FF284E3F"/>
      </right>
      <top style="thin">
        <color rgb="FF6FA8DC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</borders>
  <cellStyleXfs count="1">
    <xf borderId="0" fillId="0" fontId="0" numFmtId="0" applyAlignment="1" applyFont="1"/>
  </cellStyleXfs>
  <cellXfs count="362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readingOrder="0"/>
    </xf>
    <xf borderId="0" fillId="0" fontId="2" numFmtId="164" xfId="0" applyAlignment="1" applyFont="1" applyNumberFormat="1">
      <alignment horizontal="center"/>
    </xf>
    <xf borderId="1" fillId="0" fontId="3" numFmtId="0" xfId="0" applyBorder="1" applyFont="1"/>
    <xf borderId="0" fillId="0" fontId="1" numFmtId="164" xfId="0" applyAlignment="1" applyFont="1" applyNumberFormat="1">
      <alignment vertical="bottom"/>
    </xf>
    <xf borderId="0" fillId="0" fontId="1" numFmtId="0" xfId="0" applyAlignment="1" applyFont="1">
      <alignment vertical="bottom"/>
    </xf>
    <xf borderId="2" fillId="0" fontId="3" numFmtId="0" xfId="0" applyBorder="1" applyFont="1"/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2" fillId="0" fontId="2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/>
    </xf>
    <xf borderId="0" fillId="0" fontId="4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center" vertical="bottom"/>
    </xf>
    <xf borderId="0" fillId="0" fontId="5" numFmtId="164" xfId="0" applyAlignment="1" applyFont="1" applyNumberFormat="1">
      <alignment vertical="center"/>
    </xf>
    <xf borderId="0" fillId="0" fontId="5" numFmtId="164" xfId="0" applyAlignment="1" applyFont="1" applyNumberFormat="1">
      <alignment readingOrder="0" vertical="center"/>
    </xf>
    <xf borderId="0" fillId="0" fontId="1" numFmtId="164" xfId="0" applyFont="1" applyNumberFormat="1"/>
    <xf borderId="0" fillId="2" fontId="6" numFmtId="0" xfId="0" applyAlignment="1" applyFill="1" applyFont="1">
      <alignment horizontal="center"/>
    </xf>
    <xf borderId="0" fillId="2" fontId="7" numFmtId="164" xfId="0" applyAlignment="1" applyFont="1" applyNumberFormat="1">
      <alignment horizontal="center"/>
    </xf>
    <xf borderId="0" fillId="2" fontId="6" numFmtId="0" xfId="0" applyAlignment="1" applyFont="1">
      <alignment horizontal="center" readingOrder="0"/>
    </xf>
    <xf borderId="1" fillId="0" fontId="2" numFmtId="0" xfId="0" applyAlignment="1" applyBorder="1" applyFont="1">
      <alignment horizontal="center" readingOrder="0" vertical="bottom"/>
    </xf>
    <xf borderId="0" fillId="2" fontId="7" numFmtId="164" xfId="0" applyAlignment="1" applyFont="1" applyNumberFormat="1">
      <alignment horizontal="center"/>
    </xf>
    <xf borderId="0" fillId="2" fontId="8" numFmtId="0" xfId="0" applyAlignment="1" applyFont="1">
      <alignment horizontal="center" readingOrder="0" vertical="top"/>
    </xf>
    <xf borderId="0" fillId="3" fontId="9" numFmtId="0" xfId="0" applyAlignment="1" applyFill="1" applyFont="1">
      <alignment horizontal="center"/>
    </xf>
    <xf borderId="0" fillId="3" fontId="1" numFmtId="0" xfId="0" applyAlignment="1" applyFont="1">
      <alignment vertical="bottom"/>
    </xf>
    <xf borderId="1" fillId="3" fontId="1" numFmtId="0" xfId="0" applyAlignment="1" applyBorder="1" applyFont="1">
      <alignment vertical="bottom"/>
    </xf>
    <xf borderId="0" fillId="3" fontId="10" numFmtId="164" xfId="0" applyAlignment="1" applyFont="1" applyNumberFormat="1">
      <alignment horizontal="right" vertical="bottom"/>
    </xf>
    <xf borderId="0" fillId="4" fontId="2" numFmtId="9" xfId="0" applyAlignment="1" applyFill="1" applyFont="1" applyNumberFormat="1">
      <alignment horizontal="center" vertical="bottom"/>
    </xf>
    <xf borderId="0" fillId="4" fontId="1" numFmtId="0" xfId="0" applyAlignment="1" applyFont="1">
      <alignment vertical="bottom"/>
    </xf>
    <xf borderId="1" fillId="4" fontId="1" numFmtId="0" xfId="0" applyAlignment="1" applyBorder="1" applyFont="1">
      <alignment vertical="bottom"/>
    </xf>
    <xf borderId="0" fillId="4" fontId="2" numFmtId="164" xfId="0" applyAlignment="1" applyFont="1" applyNumberFormat="1">
      <alignment vertical="bottom"/>
    </xf>
    <xf borderId="0" fillId="4" fontId="2" numFmtId="164" xfId="0" applyAlignment="1" applyFont="1" applyNumberFormat="1">
      <alignment horizontal="right" vertical="bottom"/>
    </xf>
    <xf borderId="0" fillId="0" fontId="4" numFmtId="0" xfId="0" applyAlignment="1" applyFont="1">
      <alignment horizontal="center" vertical="center"/>
    </xf>
    <xf borderId="0" fillId="0" fontId="5" numFmtId="164" xfId="0" applyFont="1" applyNumberFormat="1"/>
    <xf borderId="0" fillId="0" fontId="5" numFmtId="164" xfId="0" applyAlignment="1" applyFont="1" applyNumberFormat="1">
      <alignment readingOrder="0"/>
    </xf>
    <xf borderId="0" fillId="0" fontId="11" numFmtId="164" xfId="0" applyFont="1" applyNumberFormat="1"/>
    <xf borderId="0" fillId="2" fontId="6" numFmtId="164" xfId="0" applyAlignment="1" applyFont="1" applyNumberFormat="1">
      <alignment horizontal="center"/>
    </xf>
    <xf borderId="0" fillId="0" fontId="1" numFmtId="164" xfId="0" applyAlignment="1" applyFont="1" applyNumberFormat="1">
      <alignment readingOrder="0" vertical="bottom"/>
    </xf>
    <xf borderId="0" fillId="4" fontId="2" numFmtId="0" xfId="0" applyAlignment="1" applyFont="1">
      <alignment horizontal="center" readingOrder="0" vertical="bottom"/>
    </xf>
    <xf borderId="0" fillId="2" fontId="7" numFmtId="0" xfId="0" applyAlignment="1" applyFont="1">
      <alignment horizontal="center"/>
    </xf>
    <xf borderId="1" fillId="0" fontId="1" numFmtId="0" xfId="0" applyAlignment="1" applyBorder="1" applyFont="1">
      <alignment vertical="bottom"/>
    </xf>
    <xf borderId="0" fillId="5" fontId="12" numFmtId="165" xfId="0" applyAlignment="1" applyFill="1" applyFont="1" applyNumberFormat="1">
      <alignment horizontal="center" readingOrder="0" vertical="bottom"/>
    </xf>
    <xf borderId="0" fillId="5" fontId="12" numFmtId="0" xfId="0" applyAlignment="1" applyFont="1">
      <alignment horizontal="center" vertical="bottom"/>
    </xf>
    <xf borderId="0" fillId="5" fontId="12" numFmtId="164" xfId="0" applyAlignment="1" applyFont="1" applyNumberFormat="1">
      <alignment horizontal="center" vertical="bottom"/>
    </xf>
    <xf borderId="0" fillId="5" fontId="12" numFmtId="0" xfId="0" applyAlignment="1" applyFont="1">
      <alignment horizontal="center" readingOrder="0" vertical="bottom"/>
    </xf>
    <xf borderId="0" fillId="6" fontId="12" numFmtId="0" xfId="0" applyAlignment="1" applyFill="1" applyFont="1">
      <alignment horizontal="center" vertical="bottom"/>
    </xf>
    <xf borderId="4" fillId="7" fontId="1" numFmtId="0" xfId="0" applyAlignment="1" applyBorder="1" applyFill="1" applyFont="1">
      <alignment readingOrder="0" vertical="bottom"/>
    </xf>
    <xf borderId="0" fillId="0" fontId="12" numFmtId="0" xfId="0" applyAlignment="1" applyFont="1">
      <alignment horizontal="center" readingOrder="0" shrinkToFit="0" vertical="bottom" wrapText="0"/>
    </xf>
    <xf borderId="0" fillId="0" fontId="12" numFmtId="0" xfId="0" applyAlignment="1" applyFont="1">
      <alignment horizontal="center" readingOrder="0" shrinkToFit="0" vertical="bottom" wrapText="0"/>
    </xf>
    <xf borderId="0" fillId="0" fontId="5" numFmtId="165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8" fontId="1" numFmtId="164" xfId="0" applyAlignment="1" applyFill="1" applyFont="1" applyNumberFormat="1">
      <alignment vertical="bottom"/>
    </xf>
    <xf borderId="0" fillId="8" fontId="5" numFmtId="164" xfId="0" applyFont="1" applyNumberFormat="1"/>
    <xf borderId="1" fillId="0" fontId="5" numFmtId="0" xfId="0" applyBorder="1" applyFont="1"/>
    <xf borderId="0" fillId="0" fontId="1" numFmtId="166" xfId="0" applyAlignment="1" applyFont="1" applyNumberFormat="1">
      <alignment readingOrder="0" shrinkToFit="0" vertical="bottom" wrapText="0"/>
    </xf>
    <xf borderId="5" fillId="9" fontId="13" numFmtId="0" xfId="0" applyAlignment="1" applyBorder="1" applyFill="1" applyFont="1">
      <alignment shrinkToFit="0" vertical="bottom" wrapText="0"/>
    </xf>
    <xf borderId="5" fillId="9" fontId="13" numFmtId="0" xfId="0" applyAlignment="1" applyBorder="1" applyFont="1">
      <alignment shrinkToFit="0" vertical="bottom" wrapText="0"/>
    </xf>
    <xf borderId="5" fillId="9" fontId="13" numFmtId="164" xfId="0" applyAlignment="1" applyBorder="1" applyFont="1" applyNumberFormat="1">
      <alignment horizontal="right" readingOrder="0" shrinkToFit="0" vertical="bottom" wrapText="0"/>
    </xf>
    <xf borderId="5" fillId="9" fontId="13" numFmtId="0" xfId="0" applyAlignment="1" applyBorder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5" numFmtId="165" xfId="0" applyFont="1" applyNumberFormat="1"/>
    <xf borderId="0" fillId="2" fontId="13" numFmtId="0" xfId="0" applyAlignment="1" applyFont="1">
      <alignment readingOrder="0" shrinkToFit="0" vertical="bottom" wrapText="0"/>
    </xf>
    <xf borderId="0" fillId="2" fontId="13" numFmtId="164" xfId="0" applyAlignment="1" applyFont="1" applyNumberFormat="1">
      <alignment horizontal="right" readingOrder="0" shrinkToFit="0" vertical="bottom" wrapText="0"/>
    </xf>
    <xf borderId="0" fillId="2" fontId="13" numFmtId="0" xfId="0" applyAlignment="1" applyFont="1">
      <alignment readingOrder="0" shrinkToFit="0" vertical="bottom" wrapText="0"/>
    </xf>
    <xf borderId="0" fillId="2" fontId="1" numFmtId="0" xfId="0" applyAlignment="1" applyFont="1">
      <alignment readingOrder="0" shrinkToFit="0" vertical="bottom" wrapText="0"/>
    </xf>
    <xf borderId="6" fillId="10" fontId="13" numFmtId="0" xfId="0" applyAlignment="1" applyBorder="1" applyFill="1" applyFont="1">
      <alignment readingOrder="0" shrinkToFit="0" vertical="bottom" wrapText="0"/>
    </xf>
    <xf borderId="6" fillId="10" fontId="13" numFmtId="0" xfId="0" applyAlignment="1" applyBorder="1" applyFont="1">
      <alignment shrinkToFit="0" vertical="bottom" wrapText="0"/>
    </xf>
    <xf borderId="6" fillId="10" fontId="13" numFmtId="164" xfId="0" applyAlignment="1" applyBorder="1" applyFont="1" applyNumberFormat="1">
      <alignment horizontal="right" shrinkToFit="0" vertical="bottom" wrapText="0"/>
    </xf>
    <xf borderId="6" fillId="10" fontId="13" numFmtId="0" xfId="0" applyAlignment="1" applyBorder="1" applyFont="1">
      <alignment shrinkToFit="0" vertical="bottom" wrapText="0"/>
    </xf>
    <xf borderId="6" fillId="10" fontId="14" numFmtId="0" xfId="0" applyAlignment="1" applyBorder="1" applyFont="1">
      <alignment shrinkToFit="0" vertical="bottom" wrapText="0"/>
    </xf>
    <xf borderId="0" fillId="2" fontId="13" numFmtId="0" xfId="0" applyAlignment="1" applyFont="1">
      <alignment readingOrder="0" shrinkToFit="0" vertical="center" wrapText="0"/>
    </xf>
    <xf borderId="7" fillId="10" fontId="13" numFmtId="0" xfId="0" applyAlignment="1" applyBorder="1" applyFont="1">
      <alignment shrinkToFit="0" vertical="center" wrapText="0"/>
    </xf>
    <xf borderId="7" fillId="10" fontId="13" numFmtId="0" xfId="0" applyAlignment="1" applyBorder="1" applyFont="1">
      <alignment shrinkToFit="0" vertical="center" wrapText="0"/>
    </xf>
    <xf borderId="7" fillId="10" fontId="13" numFmtId="164" xfId="0" applyAlignment="1" applyBorder="1" applyFont="1" applyNumberFormat="1">
      <alignment horizontal="right" readingOrder="0" shrinkToFit="0" vertical="center" wrapText="0"/>
    </xf>
    <xf borderId="7" fillId="10" fontId="13" numFmtId="0" xfId="0" applyAlignment="1" applyBorder="1" applyFont="1">
      <alignment shrinkToFit="0" vertical="center" wrapText="0"/>
    </xf>
    <xf borderId="5" fillId="9" fontId="13" numFmtId="0" xfId="0" applyAlignment="1" applyBorder="1" applyFont="1">
      <alignment readingOrder="0" shrinkToFit="0" vertical="bottom" wrapText="0"/>
    </xf>
    <xf borderId="7" fillId="2" fontId="13" numFmtId="0" xfId="0" applyAlignment="1" applyBorder="1" applyFont="1">
      <alignment shrinkToFit="0" vertical="center" wrapText="0"/>
    </xf>
    <xf borderId="7" fillId="2" fontId="13" numFmtId="164" xfId="0" applyAlignment="1" applyBorder="1" applyFont="1" applyNumberFormat="1">
      <alignment horizontal="right" readingOrder="0" shrinkToFit="0" vertical="center" wrapText="0"/>
    </xf>
    <xf borderId="7" fillId="2" fontId="13" numFmtId="0" xfId="0" applyAlignment="1" applyBorder="1" applyFont="1">
      <alignment shrinkToFit="0" vertical="center" wrapText="0"/>
    </xf>
    <xf borderId="7" fillId="2" fontId="1" numFmtId="0" xfId="0" applyAlignment="1" applyBorder="1" applyFont="1">
      <alignment readingOrder="0" shrinkToFit="0" vertical="center" wrapText="0"/>
    </xf>
    <xf borderId="8" fillId="2" fontId="13" numFmtId="0" xfId="0" applyAlignment="1" applyBorder="1" applyFont="1">
      <alignment shrinkToFit="0" vertical="center" wrapText="0"/>
    </xf>
    <xf borderId="0" fillId="10" fontId="13" numFmtId="0" xfId="0" applyAlignment="1" applyFont="1">
      <alignment readingOrder="0" shrinkToFit="0" vertical="center" wrapText="0"/>
    </xf>
    <xf borderId="0" fillId="10" fontId="13" numFmtId="164" xfId="0" applyAlignment="1" applyFont="1" applyNumberFormat="1">
      <alignment horizontal="right" readingOrder="0" shrinkToFit="0" vertical="center" wrapText="0"/>
    </xf>
    <xf borderId="0" fillId="10" fontId="13" numFmtId="0" xfId="0" applyAlignment="1" applyFont="1">
      <alignment readingOrder="0" shrinkToFit="0" vertical="center" wrapText="0"/>
    </xf>
    <xf borderId="0" fillId="10" fontId="13" numFmtId="0" xfId="0" applyAlignment="1" applyFont="1">
      <alignment shrinkToFit="0" vertical="center" wrapText="0"/>
    </xf>
    <xf borderId="0" fillId="9" fontId="13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center" wrapText="0"/>
    </xf>
    <xf borderId="0" fillId="0" fontId="5" numFmtId="164" xfId="0" applyAlignment="1" applyFont="1" applyNumberFormat="1">
      <alignment readingOrder="0" shrinkToFit="0" vertical="center" wrapText="0"/>
    </xf>
    <xf borderId="0" fillId="0" fontId="5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bottom" wrapText="0"/>
    </xf>
    <xf borderId="0" fillId="2" fontId="13" numFmtId="0" xfId="0" applyAlignment="1" applyFont="1">
      <alignment readingOrder="0" shrinkToFit="0" vertical="center" wrapText="0"/>
    </xf>
    <xf borderId="0" fillId="2" fontId="13" numFmtId="164" xfId="0" applyAlignment="1" applyFont="1" applyNumberFormat="1">
      <alignment horizontal="right" readingOrder="0" shrinkToFit="0" vertical="center" wrapText="0"/>
    </xf>
    <xf borderId="0" fillId="2" fontId="1" numFmtId="0" xfId="0" applyAlignment="1" applyFont="1">
      <alignment readingOrder="0" shrinkToFit="0" vertical="center" wrapText="0"/>
    </xf>
    <xf borderId="0" fillId="2" fontId="13" numFmtId="0" xfId="0" applyAlignment="1" applyFont="1">
      <alignment shrinkToFit="0" vertical="center" wrapText="0"/>
    </xf>
    <xf borderId="0" fillId="9" fontId="13" numFmtId="0" xfId="0" applyAlignment="1" applyFont="1">
      <alignment readingOrder="0" shrinkToFit="0" vertical="bottom" wrapText="0"/>
    </xf>
    <xf borderId="0" fillId="9" fontId="13" numFmtId="164" xfId="0" applyAlignment="1" applyFont="1" applyNumberFormat="1">
      <alignment horizontal="right" readingOrder="0" shrinkToFit="0" vertical="bottom" wrapText="0"/>
    </xf>
    <xf borderId="0" fillId="9" fontId="13" numFmtId="0" xfId="0" applyAlignment="1" applyFont="1">
      <alignment shrinkToFit="0" vertical="bottom" wrapText="0"/>
    </xf>
    <xf borderId="7" fillId="2" fontId="13" numFmtId="0" xfId="0" applyAlignment="1" applyBorder="1" applyFont="1">
      <alignment shrinkToFit="0" vertical="center" wrapText="0"/>
    </xf>
    <xf borderId="5" fillId="2" fontId="13" numFmtId="0" xfId="0" applyAlignment="1" applyBorder="1" applyFont="1">
      <alignment shrinkToFit="0" vertical="bottom" wrapText="0"/>
    </xf>
    <xf borderId="8" fillId="2" fontId="1" numFmtId="0" xfId="0" applyAlignment="1" applyBorder="1" applyFont="1">
      <alignment shrinkToFit="0" vertical="bottom" wrapText="0"/>
    </xf>
    <xf borderId="6" fillId="10" fontId="13" numFmtId="164" xfId="0" applyAlignment="1" applyBorder="1" applyFont="1" applyNumberFormat="1">
      <alignment horizontal="right" readingOrder="0" shrinkToFit="0" vertical="bottom" wrapText="0"/>
    </xf>
    <xf borderId="5" fillId="9" fontId="13" numFmtId="0" xfId="0" applyAlignment="1" applyBorder="1" applyFont="1">
      <alignment shrinkToFit="0" vertical="center" wrapText="0"/>
    </xf>
    <xf borderId="5" fillId="9" fontId="13" numFmtId="164" xfId="0" applyAlignment="1" applyBorder="1" applyFont="1" applyNumberFormat="1">
      <alignment horizontal="right" readingOrder="0" shrinkToFit="0" vertical="center" wrapText="0"/>
    </xf>
    <xf borderId="5" fillId="9" fontId="13" numFmtId="0" xfId="0" applyAlignment="1" applyBorder="1" applyFont="1">
      <alignment shrinkToFit="0" vertical="center" wrapText="0"/>
    </xf>
    <xf borderId="5" fillId="9" fontId="1" numFmtId="0" xfId="0" applyAlignment="1" applyBorder="1" applyFont="1">
      <alignment shrinkToFit="0" vertical="center" wrapText="0"/>
    </xf>
    <xf borderId="9" fillId="11" fontId="14" numFmtId="0" xfId="0" applyAlignment="1" applyBorder="1" applyFill="1" applyFont="1">
      <alignment shrinkToFit="0" vertical="bottom" wrapText="0"/>
    </xf>
    <xf borderId="0" fillId="9" fontId="13" numFmtId="0" xfId="0" applyAlignment="1" applyFont="1">
      <alignment readingOrder="0" shrinkToFit="0" vertical="center" wrapText="0"/>
    </xf>
    <xf borderId="0" fillId="9" fontId="13" numFmtId="164" xfId="0" applyAlignment="1" applyFont="1" applyNumberFormat="1">
      <alignment horizontal="right" readingOrder="0" shrinkToFit="0" vertical="center" wrapText="0"/>
    </xf>
    <xf borderId="0" fillId="9" fontId="13" numFmtId="0" xfId="0" applyAlignment="1" applyFont="1">
      <alignment readingOrder="0" shrinkToFit="0" vertical="center" wrapText="0"/>
    </xf>
    <xf borderId="0" fillId="9" fontId="1" numFmtId="0" xfId="0" applyAlignment="1" applyFont="1">
      <alignment shrinkToFit="0" vertical="center" wrapText="0"/>
    </xf>
    <xf borderId="0" fillId="11" fontId="14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center" wrapText="0"/>
    </xf>
    <xf borderId="0" fillId="0" fontId="5" numFmtId="164" xfId="0" applyAlignment="1" applyFont="1" applyNumberFormat="1">
      <alignment readingOrder="0" shrinkToFit="0" vertical="center" wrapText="0"/>
    </xf>
    <xf borderId="0" fillId="0" fontId="5" numFmtId="0" xfId="0" applyAlignment="1" applyFont="1">
      <alignment readingOrder="0" shrinkToFit="0" vertical="center" wrapText="0"/>
    </xf>
    <xf borderId="0" fillId="0" fontId="1" numFmtId="164" xfId="0" applyAlignment="1" applyFont="1" applyNumberFormat="1">
      <alignment readingOrder="0" shrinkToFit="0" vertical="bottom" wrapText="0"/>
    </xf>
    <xf borderId="0" fillId="0" fontId="1" numFmtId="164" xfId="0" applyAlignment="1" applyFont="1" applyNumberFormat="1">
      <alignment readingOrder="0" shrinkToFit="0" vertical="bottom" wrapText="0"/>
    </xf>
    <xf borderId="0" fillId="12" fontId="1" numFmtId="0" xfId="0" applyAlignment="1" applyFill="1" applyFont="1">
      <alignment readingOrder="0" vertical="bottom"/>
    </xf>
    <xf borderId="0" fillId="12" fontId="1" numFmtId="164" xfId="0" applyAlignment="1" applyFont="1" applyNumberFormat="1">
      <alignment vertical="bottom"/>
    </xf>
    <xf borderId="1" fillId="12" fontId="1" numFmtId="167" xfId="0" applyAlignment="1" applyBorder="1" applyFont="1" applyNumberFormat="1">
      <alignment horizontal="right" readingOrder="0" vertical="bottom"/>
    </xf>
    <xf borderId="0" fillId="13" fontId="1" numFmtId="0" xfId="0" applyAlignment="1" applyFill="1" applyFont="1">
      <alignment readingOrder="0" vertical="bottom"/>
    </xf>
    <xf borderId="0" fillId="13" fontId="1" numFmtId="164" xfId="0" applyAlignment="1" applyFont="1" applyNumberFormat="1">
      <alignment vertical="bottom"/>
    </xf>
    <xf borderId="1" fillId="13" fontId="1" numFmtId="167" xfId="0" applyAlignment="1" applyBorder="1" applyFont="1" applyNumberFormat="1">
      <alignment horizontal="right" readingOrder="0" vertical="bottom"/>
    </xf>
    <xf borderId="0" fillId="12" fontId="1" numFmtId="0" xfId="0" applyAlignment="1" applyFont="1">
      <alignment vertical="bottom"/>
    </xf>
    <xf borderId="1" fillId="12" fontId="1" numFmtId="0" xfId="0" applyAlignment="1" applyBorder="1" applyFont="1">
      <alignment vertical="bottom"/>
    </xf>
    <xf borderId="0" fillId="13" fontId="1" numFmtId="0" xfId="0" applyAlignment="1" applyFont="1">
      <alignment vertical="bottom"/>
    </xf>
    <xf borderId="1" fillId="13" fontId="1" numFmtId="0" xfId="0" applyAlignment="1" applyBorder="1" applyFont="1">
      <alignment vertical="bottom"/>
    </xf>
    <xf borderId="0" fillId="14" fontId="1" numFmtId="0" xfId="0" applyAlignment="1" applyFill="1" applyFont="1">
      <alignment vertical="bottom"/>
    </xf>
    <xf borderId="0" fillId="14" fontId="1" numFmtId="164" xfId="0" applyAlignment="1" applyFont="1" applyNumberFormat="1">
      <alignment horizontal="right" readingOrder="0" vertical="bottom"/>
    </xf>
    <xf borderId="1" fillId="14" fontId="1" numFmtId="164" xfId="0" applyAlignment="1" applyBorder="1" applyFont="1" applyNumberFormat="1">
      <alignment horizontal="right" vertical="bottom"/>
    </xf>
    <xf borderId="1" fillId="14" fontId="1" numFmtId="164" xfId="0" applyAlignment="1" applyBorder="1" applyFont="1" applyNumberFormat="1">
      <alignment horizontal="right" readingOrder="0" vertical="bottom"/>
    </xf>
    <xf borderId="0" fillId="0" fontId="1" numFmtId="164" xfId="0" applyAlignment="1" applyFont="1" applyNumberFormat="1">
      <alignment horizontal="right" vertical="bottom"/>
    </xf>
    <xf borderId="1" fillId="0" fontId="1" numFmtId="164" xfId="0" applyAlignment="1" applyBorder="1" applyFont="1" applyNumberFormat="1">
      <alignment horizontal="right" vertical="bottom"/>
    </xf>
    <xf borderId="0" fillId="2" fontId="1" numFmtId="0" xfId="0" applyAlignment="1" applyFont="1">
      <alignment vertical="bottom"/>
    </xf>
    <xf borderId="0" fillId="2" fontId="1" numFmtId="164" xfId="0" applyAlignment="1" applyFont="1" applyNumberFormat="1">
      <alignment horizontal="right" vertical="bottom"/>
    </xf>
    <xf borderId="1" fillId="2" fontId="1" numFmtId="164" xfId="0" applyAlignment="1" applyBorder="1" applyFont="1" applyNumberFormat="1">
      <alignment horizontal="right" vertical="bottom"/>
    </xf>
    <xf borderId="0" fillId="2" fontId="1" numFmtId="0" xfId="0" applyAlignment="1" applyFont="1">
      <alignment readingOrder="0" vertical="bottom"/>
    </xf>
    <xf borderId="10" fillId="15" fontId="12" numFmtId="0" xfId="0" applyAlignment="1" applyBorder="1" applyFill="1" applyFont="1">
      <alignment vertical="bottom"/>
    </xf>
    <xf borderId="0" fillId="15" fontId="1" numFmtId="164" xfId="0" applyAlignment="1" applyFont="1" applyNumberFormat="1">
      <alignment vertical="bottom"/>
    </xf>
    <xf borderId="1" fillId="15" fontId="12" numFmtId="164" xfId="0" applyAlignment="1" applyBorder="1" applyFont="1" applyNumberFormat="1">
      <alignment horizontal="right" vertical="bottom"/>
    </xf>
    <xf borderId="0" fillId="0" fontId="1" numFmtId="164" xfId="0" applyAlignment="1" applyFont="1" applyNumberFormat="1">
      <alignment horizontal="right" readingOrder="0" vertical="bottom"/>
    </xf>
    <xf borderId="0" fillId="8" fontId="12" numFmtId="0" xfId="0" applyAlignment="1" applyFont="1">
      <alignment vertical="bottom"/>
    </xf>
    <xf borderId="0" fillId="8" fontId="12" numFmtId="164" xfId="0" applyAlignment="1" applyFont="1" applyNumberFormat="1">
      <alignment horizontal="right" vertical="bottom"/>
    </xf>
    <xf borderId="1" fillId="8" fontId="1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  <xf borderId="0" fillId="8" fontId="12" numFmtId="0" xfId="0" applyAlignment="1" applyFont="1">
      <alignment readingOrder="0" vertical="bottom"/>
    </xf>
    <xf borderId="0" fillId="8" fontId="12" numFmtId="164" xfId="0" applyAlignment="1" applyFont="1" applyNumberFormat="1">
      <alignment vertical="bottom"/>
    </xf>
    <xf borderId="1" fillId="2" fontId="1" numFmtId="0" xfId="0" applyAlignment="1" applyBorder="1" applyFont="1">
      <alignment vertical="bottom"/>
    </xf>
    <xf borderId="10" fillId="2" fontId="1" numFmtId="0" xfId="0" applyAlignment="1" applyBorder="1" applyFont="1">
      <alignment vertical="bottom"/>
    </xf>
    <xf borderId="1" fillId="8" fontId="12" numFmtId="0" xfId="0" applyAlignment="1" applyBorder="1" applyFont="1">
      <alignment vertical="bottom"/>
    </xf>
    <xf borderId="10" fillId="0" fontId="1" numFmtId="0" xfId="0" applyAlignment="1" applyBorder="1" applyFont="1">
      <alignment vertical="bottom"/>
    </xf>
    <xf borderId="0" fillId="16" fontId="12" numFmtId="0" xfId="0" applyAlignment="1" applyFill="1" applyFont="1">
      <alignment vertical="bottom"/>
    </xf>
    <xf borderId="0" fillId="16" fontId="12" numFmtId="164" xfId="0" applyAlignment="1" applyFont="1" applyNumberFormat="1">
      <alignment horizontal="right" vertical="bottom"/>
    </xf>
    <xf borderId="1" fillId="16" fontId="1" numFmtId="0" xfId="0" applyAlignment="1" applyBorder="1" applyFont="1">
      <alignment vertical="bottom"/>
    </xf>
    <xf borderId="1" fillId="16" fontId="1" numFmtId="164" xfId="0" applyAlignment="1" applyBorder="1" applyFont="1" applyNumberFormat="1">
      <alignment vertical="bottom"/>
    </xf>
    <xf borderId="0" fillId="17" fontId="12" numFmtId="0" xfId="0" applyAlignment="1" applyFill="1" applyFont="1">
      <alignment vertical="bottom"/>
    </xf>
    <xf borderId="0" fillId="17" fontId="12" numFmtId="164" xfId="0" applyAlignment="1" applyFont="1" applyNumberFormat="1">
      <alignment horizontal="right" vertical="bottom"/>
    </xf>
    <xf borderId="1" fillId="17" fontId="1" numFmtId="0" xfId="0" applyAlignment="1" applyBorder="1" applyFont="1">
      <alignment vertical="bottom"/>
    </xf>
    <xf borderId="11" fillId="12" fontId="1" numFmtId="0" xfId="0" applyAlignment="1" applyBorder="1" applyFont="1">
      <alignment vertical="bottom"/>
    </xf>
    <xf borderId="12" fillId="0" fontId="1" numFmtId="0" xfId="0" applyAlignment="1" applyBorder="1" applyFont="1">
      <alignment vertical="bottom"/>
    </xf>
    <xf borderId="13" fillId="0" fontId="1" numFmtId="0" xfId="0" applyAlignment="1" applyBorder="1" applyFont="1">
      <alignment vertical="bottom"/>
    </xf>
    <xf borderId="10" fillId="0" fontId="12" numFmtId="0" xfId="0" applyAlignment="1" applyBorder="1" applyFont="1">
      <alignment horizontal="center" vertical="bottom"/>
    </xf>
    <xf borderId="0" fillId="0" fontId="12" numFmtId="164" xfId="0" applyAlignment="1" applyFont="1" applyNumberFormat="1">
      <alignment horizontal="center" vertical="bottom"/>
    </xf>
    <xf borderId="0" fillId="0" fontId="12" numFmtId="0" xfId="0" applyAlignment="1" applyFont="1">
      <alignment horizontal="center" vertical="bottom"/>
    </xf>
    <xf borderId="1" fillId="0" fontId="12" numFmtId="0" xfId="0" applyAlignment="1" applyBorder="1" applyFont="1">
      <alignment horizontal="center" vertical="bottom"/>
    </xf>
    <xf borderId="0" fillId="0" fontId="12" numFmtId="0" xfId="0" applyAlignment="1" applyFont="1">
      <alignment readingOrder="0" vertical="bottom"/>
    </xf>
    <xf borderId="10" fillId="0" fontId="1" numFmtId="164" xfId="0" applyAlignment="1" applyBorder="1" applyFont="1" applyNumberFormat="1">
      <alignment horizontal="right" readingOrder="0" vertical="bottom"/>
    </xf>
    <xf borderId="0" fillId="13" fontId="1" numFmtId="164" xfId="0" applyAlignment="1" applyFont="1" applyNumberFormat="1">
      <alignment horizontal="right" vertical="bottom"/>
    </xf>
    <xf borderId="0" fillId="9" fontId="1" numFmtId="164" xfId="0" applyAlignment="1" applyFont="1" applyNumberFormat="1">
      <alignment horizontal="right" vertical="bottom"/>
    </xf>
    <xf borderId="1" fillId="9" fontId="1" numFmtId="4" xfId="0" applyAlignment="1" applyBorder="1" applyFont="1" applyNumberFormat="1">
      <alignment horizontal="right" vertical="bottom"/>
    </xf>
    <xf borderId="0" fillId="0" fontId="1" numFmtId="0" xfId="0" applyAlignment="1" applyFont="1">
      <alignment horizontal="center" readingOrder="0" vertical="bottom"/>
    </xf>
    <xf borderId="0" fillId="0" fontId="5" numFmtId="4" xfId="0" applyFont="1" applyNumberFormat="1"/>
    <xf borderId="10" fillId="0" fontId="1" numFmtId="164" xfId="0" applyAlignment="1" applyBorder="1" applyFont="1" applyNumberFormat="1">
      <alignment vertical="bottom"/>
    </xf>
    <xf borderId="10" fillId="12" fontId="1" numFmtId="0" xfId="0" applyAlignment="1" applyBorder="1" applyFont="1">
      <alignment vertical="bottom"/>
    </xf>
    <xf borderId="10" fillId="0" fontId="1" numFmtId="164" xfId="0" applyAlignment="1" applyBorder="1" applyFont="1" applyNumberFormat="1">
      <alignment horizontal="right" vertical="bottom"/>
    </xf>
    <xf borderId="1" fillId="0" fontId="12" numFmtId="164" xfId="0" applyAlignment="1" applyBorder="1" applyFont="1" applyNumberFormat="1">
      <alignment horizontal="center" vertical="bottom"/>
    </xf>
    <xf borderId="14" fillId="0" fontId="5" numFmtId="0" xfId="0" applyBorder="1" applyFont="1"/>
    <xf borderId="2" fillId="0" fontId="5" numFmtId="0" xfId="0" applyBorder="1" applyFont="1"/>
    <xf borderId="3" fillId="0" fontId="5" numFmtId="0" xfId="0" applyBorder="1" applyFont="1"/>
    <xf borderId="10" fillId="12" fontId="5" numFmtId="0" xfId="0" applyAlignment="1" applyBorder="1" applyFont="1">
      <alignment readingOrder="0"/>
    </xf>
    <xf borderId="10" fillId="0" fontId="15" numFmtId="0" xfId="0" applyAlignment="1" applyBorder="1" applyFont="1">
      <alignment horizontal="center" readingOrder="0"/>
    </xf>
    <xf borderId="0" fillId="0" fontId="15" numFmtId="0" xfId="0" applyAlignment="1" applyFont="1">
      <alignment horizontal="center" readingOrder="0"/>
    </xf>
    <xf borderId="10" fillId="0" fontId="5" numFmtId="164" xfId="0" applyAlignment="1" applyBorder="1" applyFont="1" applyNumberFormat="1">
      <alignment horizontal="center" readingOrder="0"/>
    </xf>
    <xf borderId="0" fillId="0" fontId="5" numFmtId="164" xfId="0" applyAlignment="1" applyFont="1" applyNumberFormat="1">
      <alignment horizontal="center" readingOrder="0"/>
    </xf>
    <xf borderId="0" fillId="0" fontId="5" numFmtId="0" xfId="0" applyAlignment="1" applyFont="1">
      <alignment horizontal="center" readingOrder="0"/>
    </xf>
    <xf borderId="0" fillId="0" fontId="5" numFmtId="164" xfId="0" applyAlignment="1" applyFont="1" applyNumberFormat="1">
      <alignment horizontal="center"/>
    </xf>
    <xf borderId="0" fillId="0" fontId="5" numFmtId="4" xfId="0" applyAlignment="1" applyFont="1" applyNumberFormat="1">
      <alignment horizontal="center"/>
    </xf>
    <xf borderId="0" fillId="18" fontId="12" numFmtId="0" xfId="0" applyAlignment="1" applyFill="1" applyFont="1">
      <alignment horizontal="center" vertical="bottom"/>
    </xf>
    <xf borderId="0" fillId="0" fontId="5" numFmtId="168" xfId="0" applyAlignment="1" applyFont="1" applyNumberFormat="1">
      <alignment readingOrder="0"/>
    </xf>
    <xf borderId="0" fillId="0" fontId="5" numFmtId="166" xfId="0" applyAlignment="1" applyFont="1" applyNumberFormat="1">
      <alignment readingOrder="0" shrinkToFit="0" vertical="center" wrapText="0"/>
    </xf>
    <xf borderId="0" fillId="0" fontId="5" numFmtId="0" xfId="0" applyAlignment="1" applyFont="1">
      <alignment shrinkToFit="0" vertical="center" wrapText="0"/>
    </xf>
    <xf borderId="0" fillId="0" fontId="5" numFmtId="166" xfId="0" applyAlignment="1" applyFont="1" applyNumberFormat="1">
      <alignment shrinkToFit="0" vertical="center" wrapText="0"/>
    </xf>
    <xf borderId="0" fillId="0" fontId="5" numFmtId="0" xfId="0" applyAlignment="1" applyFont="1">
      <alignment shrinkToFit="0" vertical="center" wrapText="0"/>
    </xf>
    <xf borderId="0" fillId="0" fontId="5" numFmtId="169" xfId="0" applyAlignment="1" applyFont="1" applyNumberFormat="1">
      <alignment readingOrder="0"/>
    </xf>
    <xf borderId="0" fillId="0" fontId="5" numFmtId="166" xfId="0" applyAlignment="1" applyFont="1" applyNumberFormat="1">
      <alignment readingOrder="0" shrinkToFit="0" vertical="center" wrapText="0"/>
    </xf>
    <xf borderId="15" fillId="9" fontId="1" numFmtId="0" xfId="0" applyAlignment="1" applyBorder="1" applyFont="1">
      <alignment shrinkToFit="0" vertical="center" wrapText="0"/>
    </xf>
    <xf borderId="5" fillId="9" fontId="13" numFmtId="0" xfId="0" applyAlignment="1" applyBorder="1" applyFont="1">
      <alignment shrinkToFit="0" vertical="center" wrapText="0"/>
    </xf>
    <xf borderId="5" fillId="9" fontId="13" numFmtId="164" xfId="0" applyAlignment="1" applyBorder="1" applyFont="1" applyNumberFormat="1">
      <alignment horizontal="right" shrinkToFit="0" vertical="center" wrapText="0"/>
    </xf>
    <xf borderId="16" fillId="9" fontId="1" numFmtId="0" xfId="0" applyAlignment="1" applyBorder="1" applyFont="1">
      <alignment shrinkToFit="0" vertical="center" wrapText="0"/>
    </xf>
    <xf borderId="17" fillId="2" fontId="1" numFmtId="0" xfId="0" applyAlignment="1" applyBorder="1" applyFont="1">
      <alignment shrinkToFit="0" vertical="center" wrapText="0"/>
    </xf>
    <xf borderId="7" fillId="2" fontId="13" numFmtId="164" xfId="0" applyAlignment="1" applyBorder="1" applyFont="1" applyNumberFormat="1">
      <alignment horizontal="right" shrinkToFit="0" vertical="center" wrapText="0"/>
    </xf>
    <xf borderId="18" fillId="10" fontId="1" numFmtId="0" xfId="0" applyAlignment="1" applyBorder="1" applyFont="1">
      <alignment shrinkToFit="0" vertical="center" wrapText="0"/>
    </xf>
    <xf borderId="6" fillId="10" fontId="13" numFmtId="0" xfId="0" applyAlignment="1" applyBorder="1" applyFont="1">
      <alignment shrinkToFit="0" vertical="center" wrapText="0"/>
    </xf>
    <xf borderId="6" fillId="10" fontId="13" numFmtId="164" xfId="0" applyAlignment="1" applyBorder="1" applyFont="1" applyNumberFormat="1">
      <alignment horizontal="right" shrinkToFit="0" vertical="center" wrapText="0"/>
    </xf>
    <xf borderId="6" fillId="10" fontId="13" numFmtId="0" xfId="0" applyAlignment="1" applyBorder="1" applyFont="1">
      <alignment shrinkToFit="0" vertical="center" wrapText="0"/>
    </xf>
    <xf borderId="6" fillId="10" fontId="1" numFmtId="0" xfId="0" applyAlignment="1" applyBorder="1" applyFont="1">
      <alignment shrinkToFit="0" vertical="center" wrapText="0"/>
    </xf>
    <xf borderId="9" fillId="11" fontId="13" numFmtId="0" xfId="0" applyAlignment="1" applyBorder="1" applyFont="1">
      <alignment shrinkToFit="0" vertical="center" wrapText="0"/>
    </xf>
    <xf borderId="19" fillId="2" fontId="1" numFmtId="166" xfId="0" applyAlignment="1" applyBorder="1" applyFont="1" applyNumberFormat="1">
      <alignment shrinkToFit="0" vertical="center" wrapText="0"/>
    </xf>
    <xf borderId="5" fillId="2" fontId="13" numFmtId="0" xfId="0" applyAlignment="1" applyBorder="1" applyFont="1">
      <alignment shrinkToFit="0" vertical="center" wrapText="0"/>
    </xf>
    <xf borderId="5" fillId="2" fontId="13" numFmtId="164" xfId="0" applyAlignment="1" applyBorder="1" applyFont="1" applyNumberFormat="1">
      <alignment horizontal="right" shrinkToFit="0" vertical="center" wrapText="0"/>
    </xf>
    <xf borderId="5" fillId="2" fontId="13" numFmtId="0" xfId="0" applyAlignment="1" applyBorder="1" applyFont="1">
      <alignment shrinkToFit="0" vertical="center" wrapText="0"/>
    </xf>
    <xf borderId="20" fillId="11" fontId="13" numFmtId="0" xfId="0" applyAlignment="1" applyBorder="1" applyFont="1">
      <alignment shrinkToFit="0" vertical="center" wrapText="0"/>
    </xf>
    <xf borderId="0" fillId="0" fontId="1" numFmtId="166" xfId="0" applyAlignment="1" applyFont="1" applyNumberFormat="1">
      <alignment vertical="bottom"/>
    </xf>
    <xf borderId="0" fillId="10" fontId="13" numFmtId="0" xfId="0" applyAlignment="1" applyFont="1">
      <alignment shrinkToFit="0" vertical="bottom" wrapText="0"/>
    </xf>
    <xf borderId="0" fillId="10" fontId="13" numFmtId="164" xfId="0" applyAlignment="1" applyFont="1" applyNumberFormat="1">
      <alignment horizontal="right" shrinkToFit="0" vertical="bottom" wrapText="0"/>
    </xf>
    <xf borderId="0" fillId="10" fontId="1" numFmtId="0" xfId="0" applyAlignment="1" applyFont="1">
      <alignment vertical="bottom"/>
    </xf>
    <xf borderId="0" fillId="11" fontId="1" numFmtId="0" xfId="0" applyAlignment="1" applyFont="1">
      <alignment vertical="bottom"/>
    </xf>
    <xf borderId="0" fillId="0" fontId="1" numFmtId="166" xfId="0" applyAlignment="1" applyFont="1" applyNumberFormat="1">
      <alignment horizontal="right" vertical="bottom"/>
    </xf>
    <xf borderId="0" fillId="2" fontId="1" numFmtId="0" xfId="0" applyAlignment="1" applyFont="1">
      <alignment vertical="bottom"/>
    </xf>
    <xf borderId="0" fillId="2" fontId="1" numFmtId="164" xfId="0" applyAlignment="1" applyFont="1" applyNumberFormat="1">
      <alignment horizontal="right" vertical="bottom"/>
    </xf>
    <xf borderId="0" fillId="10" fontId="1" numFmtId="164" xfId="0" applyAlignment="1" applyFont="1" applyNumberFormat="1">
      <alignment horizontal="right" vertical="bottom"/>
    </xf>
    <xf borderId="0" fillId="0" fontId="5" numFmtId="11" xfId="0" applyAlignment="1" applyFont="1" applyNumberFormat="1">
      <alignment readingOrder="0"/>
    </xf>
    <xf borderId="0" fillId="9" fontId="1" numFmtId="166" xfId="0" applyAlignment="1" applyFont="1" applyNumberFormat="1">
      <alignment vertical="bottom"/>
    </xf>
    <xf borderId="5" fillId="9" fontId="13" numFmtId="0" xfId="0" applyAlignment="1" applyBorder="1" applyFont="1">
      <alignment shrinkToFit="0" vertical="bottom" wrapText="0"/>
    </xf>
    <xf borderId="5" fillId="9" fontId="13" numFmtId="164" xfId="0" applyAlignment="1" applyBorder="1" applyFont="1" applyNumberFormat="1">
      <alignment horizontal="right" shrinkToFit="0" vertical="bottom" wrapText="0"/>
    </xf>
    <xf borderId="0" fillId="9" fontId="1" numFmtId="0" xfId="0" applyAlignment="1" applyFont="1">
      <alignment vertical="bottom"/>
    </xf>
    <xf borderId="0" fillId="10" fontId="13" numFmtId="0" xfId="0" applyAlignment="1" applyFont="1">
      <alignment readingOrder="0" vertical="bottom"/>
    </xf>
    <xf borderId="0" fillId="10" fontId="1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5" numFmtId="166" xfId="0" applyFont="1" applyNumberFormat="1"/>
    <xf borderId="0" fillId="0" fontId="5" numFmtId="0" xfId="0" applyAlignment="1" applyFont="1">
      <alignment readingOrder="0"/>
    </xf>
    <xf borderId="0" fillId="0" fontId="5" numFmtId="166" xfId="0" applyAlignment="1" applyFont="1" applyNumberFormat="1">
      <alignment readingOrder="0"/>
    </xf>
    <xf borderId="5" fillId="9" fontId="13" numFmtId="164" xfId="0" applyAlignment="1" applyBorder="1" applyFont="1" applyNumberFormat="1">
      <alignment horizontal="right" readingOrder="0" shrinkToFit="0" vertical="bottom" wrapText="0"/>
    </xf>
    <xf borderId="0" fillId="10" fontId="1" numFmtId="164" xfId="0" applyAlignment="1" applyFont="1" applyNumberFormat="1">
      <alignment horizontal="right" readingOrder="0" vertical="bottom"/>
    </xf>
    <xf borderId="7" fillId="2" fontId="13" numFmtId="0" xfId="0" applyAlignment="1" applyBorder="1" applyFont="1">
      <alignment shrinkToFit="0" wrapText="0"/>
    </xf>
    <xf borderId="7" fillId="2" fontId="13" numFmtId="164" xfId="0" applyAlignment="1" applyBorder="1" applyFont="1" applyNumberFormat="1">
      <alignment horizontal="right" shrinkToFit="0" wrapText="0"/>
    </xf>
    <xf borderId="7" fillId="2" fontId="1" numFmtId="0" xfId="0" applyAlignment="1" applyBorder="1" applyFont="1">
      <alignment readingOrder="0"/>
    </xf>
    <xf borderId="8" fillId="2" fontId="13" numFmtId="0" xfId="0" applyAlignment="1" applyBorder="1" applyFont="1">
      <alignment shrinkToFit="0" wrapText="0"/>
    </xf>
    <xf borderId="0" fillId="2" fontId="13" numFmtId="0" xfId="0" applyAlignment="1" applyFont="1">
      <alignment readingOrder="0" shrinkToFit="0" wrapText="0"/>
    </xf>
    <xf borderId="0" fillId="2" fontId="13" numFmtId="164" xfId="0" applyAlignment="1" applyFont="1" applyNumberFormat="1">
      <alignment horizontal="right" readingOrder="0" shrinkToFit="0" wrapText="0"/>
    </xf>
    <xf borderId="0" fillId="2" fontId="1" numFmtId="0" xfId="0" applyAlignment="1" applyFont="1">
      <alignment readingOrder="0"/>
    </xf>
    <xf borderId="5" fillId="9" fontId="13" numFmtId="0" xfId="0" applyAlignment="1" applyBorder="1" applyFont="1">
      <alignment shrinkToFit="0" wrapText="0"/>
    </xf>
    <xf borderId="5" fillId="9" fontId="13" numFmtId="164" xfId="0" applyAlignment="1" applyBorder="1" applyFont="1" applyNumberFormat="1">
      <alignment horizontal="right" readingOrder="0" shrinkToFit="0" wrapText="0"/>
    </xf>
    <xf borderId="16" fillId="9" fontId="1" numFmtId="0" xfId="0" applyBorder="1" applyFont="1"/>
    <xf borderId="7" fillId="2" fontId="13" numFmtId="164" xfId="0" applyAlignment="1" applyBorder="1" applyFont="1" applyNumberFormat="1">
      <alignment horizontal="right" readingOrder="0" shrinkToFit="0" wrapText="0"/>
    </xf>
    <xf borderId="0" fillId="2" fontId="13" numFmtId="0" xfId="0" applyAlignment="1" applyFont="1">
      <alignment shrinkToFit="0" wrapText="0"/>
    </xf>
    <xf borderId="0" fillId="9" fontId="13" numFmtId="0" xfId="0" applyAlignment="1" applyFont="1">
      <alignment readingOrder="0" shrinkToFit="0" wrapText="0"/>
    </xf>
    <xf borderId="0" fillId="9" fontId="13" numFmtId="164" xfId="0" applyAlignment="1" applyFont="1" applyNumberFormat="1">
      <alignment horizontal="right" readingOrder="0" shrinkToFit="0" wrapText="0"/>
    </xf>
    <xf borderId="0" fillId="9" fontId="13" numFmtId="0" xfId="0" applyAlignment="1" applyFont="1">
      <alignment shrinkToFit="0" wrapText="0"/>
    </xf>
    <xf borderId="0" fillId="9" fontId="1" numFmtId="0" xfId="0" applyFont="1"/>
    <xf borderId="7" fillId="2" fontId="13" numFmtId="0" xfId="0" applyAlignment="1" applyBorder="1" applyFont="1">
      <alignment readingOrder="0" shrinkToFit="0" wrapText="0"/>
    </xf>
    <xf borderId="0" fillId="10" fontId="13" numFmtId="164" xfId="0" applyAlignment="1" applyFont="1" applyNumberFormat="1">
      <alignment horizontal="right" readingOrder="0" shrinkToFit="0" vertical="bottom" wrapText="0"/>
    </xf>
    <xf borderId="16" fillId="9" fontId="1" numFmtId="0" xfId="0" applyAlignment="1" applyBorder="1" applyFont="1">
      <alignment vertical="bottom"/>
    </xf>
    <xf borderId="0" fillId="9" fontId="13" numFmtId="164" xfId="0" applyAlignment="1" applyFont="1" applyNumberFormat="1">
      <alignment horizontal="right" readingOrder="0" shrinkToFit="0" vertical="bottom" wrapText="0"/>
    </xf>
    <xf borderId="0" fillId="9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164" xfId="0" applyAlignment="1" applyFont="1" applyNumberFormat="1">
      <alignment readingOrder="0" vertical="bottom"/>
    </xf>
    <xf borderId="0" fillId="2" fontId="13" numFmtId="0" xfId="0" applyAlignment="1" applyFont="1">
      <alignment shrinkToFit="0" vertical="bottom" wrapText="0"/>
    </xf>
    <xf borderId="0" fillId="0" fontId="1" numFmtId="166" xfId="0" applyAlignment="1" applyFont="1" applyNumberFormat="1">
      <alignment readingOrder="0" vertical="bottom"/>
    </xf>
    <xf borderId="0" fillId="0" fontId="1" numFmtId="0" xfId="0" applyAlignment="1" applyFont="1">
      <alignment readingOrder="0" vertical="bottom"/>
    </xf>
    <xf borderId="0" fillId="2" fontId="13" numFmtId="0" xfId="0" applyAlignment="1" applyFont="1">
      <alignment readingOrder="0" shrinkToFit="0" vertical="bottom" wrapText="0"/>
    </xf>
    <xf borderId="0" fillId="2" fontId="13" numFmtId="164" xfId="0" applyAlignment="1" applyFont="1" applyNumberFormat="1">
      <alignment horizontal="right" readingOrder="0" shrinkToFit="0" vertical="bottom" wrapText="0"/>
    </xf>
    <xf borderId="0" fillId="2" fontId="1" numFmtId="0" xfId="0" applyAlignment="1" applyFont="1">
      <alignment readingOrder="0" vertical="bottom"/>
    </xf>
    <xf borderId="0" fillId="2" fontId="1" numFmtId="164" xfId="0" applyAlignment="1" applyFont="1" applyNumberFormat="1">
      <alignment horizontal="right" readingOrder="0" vertical="bottom"/>
    </xf>
    <xf borderId="0" fillId="2" fontId="1" numFmtId="0" xfId="0" applyAlignment="1" applyFont="1">
      <alignment readingOrder="0" vertical="bottom"/>
    </xf>
    <xf borderId="0" fillId="0" fontId="1" numFmtId="170" xfId="0" applyAlignment="1" applyFont="1" applyNumberFormat="1">
      <alignment vertical="bottom"/>
    </xf>
    <xf borderId="0" fillId="9" fontId="13" numFmtId="0" xfId="0" applyAlignment="1" applyFont="1">
      <alignment shrinkToFit="0" vertical="bottom" wrapText="0"/>
    </xf>
    <xf borderId="0" fillId="0" fontId="5" numFmtId="168" xfId="0" applyFont="1" applyNumberFormat="1"/>
    <xf borderId="0" fillId="0" fontId="1" numFmtId="166" xfId="0" applyAlignment="1" applyFont="1" applyNumberFormat="1">
      <alignment horizontal="right" shrinkToFit="0" vertical="bottom" wrapText="0"/>
    </xf>
    <xf borderId="7" fillId="10" fontId="13" numFmtId="0" xfId="0" applyAlignment="1" applyBorder="1" applyFont="1">
      <alignment shrinkToFit="0" vertical="bottom" wrapText="0"/>
    </xf>
    <xf borderId="7" fillId="10" fontId="13" numFmtId="164" xfId="0" applyAlignment="1" applyBorder="1" applyFont="1" applyNumberFormat="1">
      <alignment horizontal="right" shrinkToFit="0" vertical="bottom" wrapText="0"/>
    </xf>
    <xf borderId="7" fillId="10" fontId="13" numFmtId="0" xfId="0" applyAlignment="1" applyBorder="1" applyFont="1">
      <alignment shrinkToFit="0" vertical="bottom" wrapText="0"/>
    </xf>
    <xf borderId="7" fillId="10" fontId="1" numFmtId="0" xfId="0" applyAlignment="1" applyBorder="1" applyFont="1">
      <alignment shrinkToFit="0" vertical="bottom" wrapText="0"/>
    </xf>
    <xf borderId="8" fillId="10" fontId="13" numFmtId="0" xfId="0" applyAlignment="1" applyBorder="1" applyFont="1">
      <alignment shrinkToFit="0" vertical="bottom" wrapText="0"/>
    </xf>
    <xf borderId="0" fillId="0" fontId="1" numFmtId="166" xfId="0" applyAlignment="1" applyFont="1" applyNumberFormat="1">
      <alignment horizontal="right" shrinkToFit="0" vertical="bottom" wrapText="0"/>
    </xf>
    <xf borderId="0" fillId="2" fontId="1" numFmtId="0" xfId="0" applyAlignment="1" applyFont="1">
      <alignment readingOrder="0" shrinkToFit="0" vertical="bottom" wrapText="0"/>
    </xf>
    <xf borderId="0" fillId="0" fontId="1" numFmtId="166" xfId="0" applyAlignment="1" applyFont="1" applyNumberFormat="1">
      <alignment horizontal="right" readingOrder="0" shrinkToFit="0" vertical="bottom" wrapText="0"/>
    </xf>
    <xf borderId="0" fillId="2" fontId="13" numFmtId="0" xfId="0" applyAlignment="1" applyFont="1">
      <alignment shrinkToFit="0" vertical="center" wrapText="0"/>
    </xf>
    <xf borderId="5" fillId="9" fontId="13" numFmtId="0" xfId="0" applyAlignment="1" applyBorder="1" applyFont="1">
      <alignment readingOrder="0" shrinkToFit="0" vertical="bottom" wrapText="0"/>
    </xf>
    <xf borderId="0" fillId="9" fontId="1" numFmtId="0" xfId="0" applyAlignment="1" applyFont="1">
      <alignment shrinkToFit="0" vertical="center" wrapText="0"/>
    </xf>
    <xf borderId="0" fillId="10" fontId="1" numFmtId="0" xfId="0" applyAlignment="1" applyFont="1">
      <alignment readingOrder="0" shrinkToFit="0" vertical="bottom" wrapText="0"/>
    </xf>
    <xf borderId="0" fillId="10" fontId="1" numFmtId="164" xfId="0" applyAlignment="1" applyFont="1" applyNumberFormat="1">
      <alignment horizontal="right" readingOrder="0" shrinkToFit="0" vertical="bottom" wrapText="0"/>
    </xf>
    <xf borderId="0" fillId="10" fontId="1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6" fillId="10" fontId="13" numFmtId="164" xfId="0" applyAlignment="1" applyBorder="1" applyFont="1" applyNumberFormat="1">
      <alignment horizontal="right" readingOrder="0" shrinkToFit="0" vertical="center" wrapText="0"/>
    </xf>
    <xf borderId="0" fillId="10" fontId="13" numFmtId="0" xfId="0" applyAlignment="1" applyFont="1">
      <alignment shrinkToFit="0" vertical="bottom" wrapText="0"/>
    </xf>
    <xf borderId="0" fillId="10" fontId="13" numFmtId="164" xfId="0" applyAlignment="1" applyFont="1" applyNumberFormat="1">
      <alignment horizontal="right" readingOrder="0" shrinkToFit="0" vertical="bottom" wrapText="0"/>
    </xf>
    <xf borderId="0" fillId="10" fontId="13" numFmtId="0" xfId="0" applyAlignment="1" applyFont="1">
      <alignment readingOrder="0" shrinkToFit="0" vertical="bottom" wrapText="0"/>
    </xf>
    <xf borderId="7" fillId="10" fontId="13" numFmtId="164" xfId="0" applyAlignment="1" applyBorder="1" applyFont="1" applyNumberFormat="1">
      <alignment horizontal="right" readingOrder="0" shrinkToFit="0" vertical="bottom" wrapText="0"/>
    </xf>
    <xf borderId="7" fillId="2" fontId="13" numFmtId="0" xfId="0" applyAlignment="1" applyBorder="1" applyFont="1">
      <alignment readingOrder="0" shrinkToFit="0" vertical="center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2" fontId="13" numFmtId="0" xfId="0" applyAlignment="1" applyFont="1">
      <alignment shrinkToFit="0" vertical="center" wrapText="0"/>
    </xf>
    <xf borderId="7" fillId="2" fontId="13" numFmtId="0" xfId="0" applyAlignment="1" applyBorder="1" applyFont="1">
      <alignment readingOrder="0" shrinkToFit="0" vertical="center" wrapText="0"/>
    </xf>
    <xf borderId="0" fillId="2" fontId="13" numFmtId="0" xfId="0" applyAlignment="1" applyFont="1">
      <alignment readingOrder="0" shrinkToFit="0" vertical="bottom" wrapText="0"/>
    </xf>
    <xf borderId="0" fillId="2" fontId="13" numFmtId="0" xfId="0" applyAlignment="1" applyFont="1">
      <alignment shrinkToFit="0" wrapText="0"/>
    </xf>
    <xf borderId="0" fillId="0" fontId="1" numFmtId="0" xfId="0" applyAlignment="1" applyFont="1">
      <alignment vertical="bottom"/>
    </xf>
    <xf borderId="0" fillId="0" fontId="1" numFmtId="166" xfId="0" applyAlignment="1" applyFont="1" applyNumberFormat="1">
      <alignment horizontal="right" readingOrder="0" shrinkToFit="0" vertical="bottom" wrapText="0"/>
    </xf>
    <xf borderId="0" fillId="0" fontId="5" numFmtId="171" xfId="0" applyAlignment="1" applyFont="1" applyNumberFormat="1">
      <alignment readingOrder="0"/>
    </xf>
    <xf borderId="0" fillId="19" fontId="1" numFmtId="0" xfId="0" applyAlignment="1" applyFill="1" applyFont="1">
      <alignment vertical="bottom"/>
    </xf>
    <xf borderId="0" fillId="19" fontId="1" numFmtId="164" xfId="0" applyAlignment="1" applyFont="1" applyNumberFormat="1">
      <alignment horizontal="right" vertical="bottom"/>
    </xf>
    <xf borderId="0" fillId="19" fontId="1" numFmtId="0" xfId="0" applyAlignment="1" applyFont="1">
      <alignment horizontal="right" vertical="bottom"/>
    </xf>
    <xf borderId="0" fillId="19" fontId="1" numFmtId="0" xfId="0" applyAlignment="1" applyFont="1">
      <alignment readingOrder="0" vertical="bottom"/>
    </xf>
    <xf borderId="0" fillId="0" fontId="1" numFmtId="0" xfId="0" applyAlignment="1" applyFont="1">
      <alignment horizontal="right" vertical="bottom"/>
    </xf>
    <xf borderId="0" fillId="0" fontId="1" numFmtId="11" xfId="0" applyAlignment="1" applyFont="1" applyNumberFormat="1">
      <alignment horizontal="right" vertical="bottom"/>
    </xf>
    <xf borderId="8" fillId="2" fontId="13" numFmtId="0" xfId="0" applyAlignment="1" applyBorder="1" applyFont="1">
      <alignment readingOrder="0" shrinkToFit="0" vertical="center" wrapText="0"/>
    </xf>
    <xf borderId="0" fillId="0" fontId="5" numFmtId="0" xfId="0" applyAlignment="1" applyFont="1">
      <alignment shrinkToFit="0" vertical="center" wrapText="0"/>
    </xf>
    <xf borderId="7" fillId="10" fontId="13" numFmtId="0" xfId="0" applyAlignment="1" applyBorder="1" applyFont="1">
      <alignment shrinkToFit="0" vertical="bottom" wrapText="0"/>
    </xf>
    <xf borderId="7" fillId="10" fontId="13" numFmtId="164" xfId="0" applyAlignment="1" applyBorder="1" applyFont="1" applyNumberFormat="1">
      <alignment horizontal="right" readingOrder="0" shrinkToFit="0" vertical="bottom" wrapText="0"/>
    </xf>
    <xf borderId="7" fillId="10" fontId="1" numFmtId="0" xfId="0" applyAlignment="1" applyBorder="1" applyFont="1">
      <alignment vertical="bottom"/>
    </xf>
    <xf borderId="0" fillId="2" fontId="1" numFmtId="164" xfId="0" applyAlignment="1" applyFont="1" applyNumberFormat="1">
      <alignment horizontal="right" readingOrder="0" vertical="bottom"/>
    </xf>
    <xf borderId="0" fillId="2" fontId="1" numFmtId="0" xfId="0" applyAlignment="1" applyFont="1">
      <alignment horizontal="right" readingOrder="0" vertical="bottom"/>
    </xf>
    <xf borderId="0" fillId="2" fontId="1" numFmtId="0" xfId="0" applyAlignment="1" applyFont="1">
      <alignment horizontal="right" vertical="bottom"/>
    </xf>
    <xf borderId="0" fillId="0" fontId="1" numFmtId="0" xfId="0" applyAlignment="1" applyFont="1">
      <alignment horizontal="right" readingOrder="0" vertical="bottom"/>
    </xf>
    <xf borderId="0" fillId="0" fontId="1" numFmtId="11" xfId="0" applyAlignment="1" applyFont="1" applyNumberFormat="1">
      <alignment horizontal="right" readingOrder="0" vertical="bottom"/>
    </xf>
    <xf borderId="0" fillId="9" fontId="1" numFmtId="165" xfId="0" applyAlignment="1" applyFont="1" applyNumberFormat="1">
      <alignment horizontal="right" vertical="bottom"/>
    </xf>
    <xf borderId="0" fillId="0" fontId="1" numFmtId="165" xfId="0" applyAlignment="1" applyFont="1" applyNumberFormat="1">
      <alignment vertical="bottom"/>
    </xf>
    <xf borderId="0" fillId="0" fontId="1" numFmtId="11" xfId="0" applyAlignment="1" applyFont="1" applyNumberFormat="1">
      <alignment vertical="bottom"/>
    </xf>
    <xf borderId="0" fillId="8" fontId="1" numFmtId="165" xfId="0" applyAlignment="1" applyFont="1" applyNumberFormat="1">
      <alignment vertical="bottom"/>
    </xf>
    <xf borderId="0" fillId="8" fontId="1" numFmtId="0" xfId="0" applyAlignment="1" applyFont="1">
      <alignment vertical="bottom"/>
    </xf>
    <xf borderId="0" fillId="8" fontId="1" numFmtId="11" xfId="0" applyAlignment="1" applyFont="1" applyNumberFormat="1">
      <alignment vertical="bottom"/>
    </xf>
    <xf borderId="0" fillId="8" fontId="1" numFmtId="0" xfId="0" applyAlignment="1" applyFont="1">
      <alignment horizontal="right" vertical="bottom"/>
    </xf>
    <xf borderId="0" fillId="8" fontId="1" numFmtId="164" xfId="0" applyAlignment="1" applyFont="1" applyNumberFormat="1">
      <alignment horizontal="right" vertical="bottom"/>
    </xf>
    <xf borderId="7" fillId="10" fontId="13" numFmtId="164" xfId="0" applyAlignment="1" applyBorder="1" applyFont="1" applyNumberFormat="1">
      <alignment horizontal="right" shrinkToFit="0" vertical="center" wrapText="0"/>
    </xf>
    <xf borderId="7" fillId="10" fontId="13" numFmtId="0" xfId="0" applyAlignment="1" applyBorder="1" applyFont="1">
      <alignment shrinkToFit="0" wrapText="0"/>
    </xf>
    <xf borderId="7" fillId="10" fontId="13" numFmtId="0" xfId="0" applyAlignment="1" applyBorder="1" applyFont="1">
      <alignment shrinkToFit="0" wrapText="0"/>
    </xf>
    <xf borderId="7" fillId="10" fontId="13" numFmtId="164" xfId="0" applyAlignment="1" applyBorder="1" applyFont="1" applyNumberFormat="1">
      <alignment horizontal="right" readingOrder="0" shrinkToFit="0" wrapText="0"/>
    </xf>
    <xf borderId="7" fillId="10" fontId="13" numFmtId="164" xfId="0" applyAlignment="1" applyBorder="1" applyFont="1" applyNumberFormat="1">
      <alignment horizontal="right" shrinkToFit="0" wrapText="0"/>
    </xf>
    <xf borderId="7" fillId="2" fontId="13" numFmtId="0" xfId="0" applyAlignment="1" applyBorder="1" applyFont="1">
      <alignment shrinkToFit="0" vertical="bottom" wrapText="0"/>
    </xf>
    <xf borderId="7" fillId="2" fontId="13" numFmtId="164" xfId="0" applyAlignment="1" applyBorder="1" applyFont="1" applyNumberFormat="1">
      <alignment horizontal="right" readingOrder="0" shrinkToFit="0" vertical="bottom" wrapText="0"/>
    </xf>
    <xf borderId="7" fillId="2" fontId="13" numFmtId="0" xfId="0" applyAlignment="1" applyBorder="1" applyFont="1">
      <alignment shrinkToFit="0" vertical="bottom" wrapText="0"/>
    </xf>
    <xf borderId="7" fillId="2" fontId="1" numFmtId="0" xfId="0" applyAlignment="1" applyBorder="1" applyFont="1">
      <alignment shrinkToFit="0" vertical="bottom" wrapText="0"/>
    </xf>
    <xf borderId="8" fillId="2" fontId="1" numFmtId="0" xfId="0" applyAlignment="1" applyBorder="1" applyFont="1">
      <alignment readingOrder="0" shrinkToFit="0" vertical="bottom" wrapText="0"/>
    </xf>
    <xf borderId="8" fillId="10" fontId="13" numFmtId="0" xfId="0" applyAlignment="1" applyBorder="1" applyFont="1">
      <alignment shrinkToFit="0" vertical="bottom" wrapText="0"/>
    </xf>
    <xf borderId="0" fillId="0" fontId="5" numFmtId="0" xfId="0" applyAlignment="1" applyFont="1">
      <alignment readingOrder="0" shrinkToFit="0" vertical="center" wrapText="0"/>
    </xf>
    <xf borderId="0" fillId="0" fontId="5" numFmtId="0" xfId="0" applyAlignment="1" applyFont="1">
      <alignment shrinkToFit="0" vertical="center" wrapText="0"/>
    </xf>
    <xf borderId="0" fillId="0" fontId="1" numFmtId="0" xfId="0" applyAlignment="1" applyFont="1">
      <alignment readingOrder="0" shrinkToFit="0" vertical="bottom" wrapText="0"/>
    </xf>
    <xf borderId="5" fillId="10" fontId="13" numFmtId="0" xfId="0" applyAlignment="1" applyBorder="1" applyFont="1">
      <alignment shrinkToFit="0" vertical="bottom" wrapText="0"/>
    </xf>
    <xf borderId="21" fillId="10" fontId="1" numFmtId="0" xfId="0" applyAlignment="1" applyBorder="1" applyFont="1">
      <alignment shrinkToFit="0" vertical="center" wrapText="0"/>
    </xf>
    <xf borderId="0" fillId="0" fontId="1" numFmtId="11" xfId="0" applyAlignment="1" applyFont="1" applyNumberFormat="1">
      <alignment readingOrder="0" vertical="bottom"/>
    </xf>
    <xf borderId="0" fillId="0" fontId="5" numFmtId="0" xfId="0" applyAlignment="1" applyFont="1">
      <alignment shrinkToFit="0" vertical="center" wrapText="0"/>
    </xf>
    <xf borderId="0" fillId="0" fontId="1" numFmtId="166" xfId="0" applyAlignment="1" applyFont="1" applyNumberFormat="1">
      <alignment readingOrder="0" shrinkToFit="0" vertical="bottom" wrapText="0"/>
    </xf>
    <xf borderId="7" fillId="2" fontId="14" numFmtId="0" xfId="0" applyAlignment="1" applyBorder="1" applyFont="1">
      <alignment shrinkToFit="0" vertical="center" wrapText="0"/>
    </xf>
    <xf borderId="8" fillId="2" fontId="13" numFmtId="0" xfId="0" applyAlignment="1" applyBorder="1" applyFont="1">
      <alignment shrinkToFit="0" vertical="center" wrapText="0"/>
    </xf>
    <xf borderId="0" fillId="9" fontId="13" numFmtId="0" xfId="0" applyAlignment="1" applyFont="1">
      <alignment shrinkToFit="0" vertical="bottom" wrapText="0"/>
    </xf>
    <xf borderId="0" fillId="9" fontId="13" numFmtId="0" xfId="0" applyAlignment="1" applyFont="1">
      <alignment shrinkToFit="0" vertical="bottom" wrapText="0"/>
    </xf>
    <xf borderId="0" fillId="0" fontId="5" numFmtId="3" xfId="0" applyAlignment="1" applyFont="1" applyNumberFormat="1">
      <alignment readingOrder="0"/>
    </xf>
    <xf borderId="0" fillId="2" fontId="14" numFmtId="0" xfId="0" applyAlignment="1" applyFont="1">
      <alignment shrinkToFit="0" vertical="center" wrapText="0"/>
    </xf>
    <xf borderId="0" fillId="2" fontId="14" numFmtId="0" xfId="0" applyAlignment="1" applyFont="1">
      <alignment readingOrder="0" shrinkToFit="0" vertical="center" wrapText="0"/>
    </xf>
    <xf borderId="0" fillId="10" fontId="13" numFmtId="0" xfId="0" applyAlignment="1" applyFont="1">
      <alignment readingOrder="0" shrinkToFit="0" vertical="bottom" wrapText="0"/>
    </xf>
    <xf borderId="0" fillId="10" fontId="1" numFmtId="0" xfId="0" applyAlignment="1" applyFont="1">
      <alignment shrinkToFit="0" vertical="center" wrapText="0"/>
    </xf>
    <xf borderId="0" fillId="17" fontId="5" numFmtId="0" xfId="0" applyAlignment="1" applyFont="1">
      <alignment readingOrder="0"/>
    </xf>
    <xf borderId="8" fillId="2" fontId="1" numFmtId="0" xfId="0" applyAlignment="1" applyBorder="1" applyFont="1">
      <alignment shrinkToFit="0" vertical="center" wrapText="0"/>
    </xf>
    <xf borderId="0" fillId="2" fontId="13" numFmtId="0" xfId="0" applyAlignment="1" applyFont="1">
      <alignment shrinkToFit="0" vertical="center" wrapText="0"/>
    </xf>
    <xf borderId="0" fillId="2" fontId="1" numFmtId="0" xfId="0" applyAlignment="1" applyFont="1">
      <alignment readingOrder="0" shrinkToFit="0" vertical="center" wrapText="0"/>
    </xf>
  </cellXfs>
  <cellStyles count="1">
    <cellStyle xfId="0" name="Normal" builtinId="0"/>
  </cellStyles>
  <dxfs count="13"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5A6BD"/>
          <bgColor rgb="FFD5A6BD"/>
        </patternFill>
      </fill>
      <border/>
    </dxf>
    <dxf>
      <font>
        <color rgb="FF000000"/>
      </font>
      <fill>
        <patternFill patternType="solid">
          <fgColor rgb="FFD9D2E9"/>
          <bgColor rgb="FFD9D2E9"/>
        </patternFill>
      </fill>
      <border/>
    </dxf>
    <dxf>
      <font/>
      <fill>
        <patternFill patternType="solid">
          <fgColor rgb="FFD9D2E9"/>
          <bgColor rgb="FFD9D2E9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ont/>
      <fill>
        <patternFill patternType="solid">
          <fgColor rgb="FFCFE2F3"/>
          <bgColor rgb="FFCFE2F3"/>
        </patternFill>
      </fill>
      <border/>
    </dxf>
    <dxf>
      <font/>
      <fill>
        <patternFill patternType="solid">
          <fgColor rgb="FF6FA8DC"/>
          <bgColor rgb="FF6FA8DC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  <tableStyles count="11">
    <tableStyle count="4" pivot="0" name="7월-style">
      <tableStyleElement dxfId="6" type="headerRow"/>
      <tableStyleElement dxfId="7" type="firstRowStripe"/>
      <tableStyleElement dxfId="8" type="secondRowStripe"/>
      <tableStyleElement dxfId="9" size="0" type="wholeTable"/>
    </tableStyle>
    <tableStyle count="4" pivot="0" name="1월-style">
      <tableStyleElement dxfId="6" type="headerRow"/>
      <tableStyleElement dxfId="7" type="firstRowStripe"/>
      <tableStyleElement dxfId="8" type="secondRowStripe"/>
      <tableStyleElement dxfId="9" size="0" type="wholeTable"/>
    </tableStyle>
    <tableStyle count="2" pivot="0" name="1월-style 2">
      <tableStyleElement dxfId="8" type="firstRowStripe"/>
      <tableStyleElement dxfId="7" type="secondRowStripe"/>
    </tableStyle>
    <tableStyle count="4" pivot="0" name="2월-style">
      <tableStyleElement dxfId="6" type="headerRow"/>
      <tableStyleElement dxfId="7" type="firstRowStripe"/>
      <tableStyleElement dxfId="8" type="secondRowStripe"/>
      <tableStyleElement dxfId="9" size="0" type="wholeTable"/>
    </tableStyle>
    <tableStyle count="2" pivot="0" name="2월-style 2">
      <tableStyleElement dxfId="8" type="firstRowStripe"/>
      <tableStyleElement dxfId="7" type="secondRowStripe"/>
    </tableStyle>
    <tableStyle count="4" pivot="0" name="3월-style">
      <tableStyleElement dxfId="6" type="headerRow"/>
      <tableStyleElement dxfId="7" type="firstRowStripe"/>
      <tableStyleElement dxfId="8" type="secondRowStripe"/>
      <tableStyleElement dxfId="9" size="0" type="wholeTable"/>
    </tableStyle>
    <tableStyle count="2" pivot="0" name="3월-style 2">
      <tableStyleElement dxfId="8" type="firstRowStripe"/>
      <tableStyleElement dxfId="7" type="secondRowStripe"/>
    </tableStyle>
    <tableStyle count="4" pivot="0" name="4월-style">
      <tableStyleElement dxfId="6" type="headerRow"/>
      <tableStyleElement dxfId="7" type="firstRowStripe"/>
      <tableStyleElement dxfId="8" type="secondRowStripe"/>
      <tableStyleElement dxfId="9" size="0" type="wholeTable"/>
    </tableStyle>
    <tableStyle count="2" pivot="0" name="4월-style 2">
      <tableStyleElement dxfId="8" type="firstRowStripe"/>
      <tableStyleElement dxfId="7" type="secondRowStripe"/>
    </tableStyle>
    <tableStyle count="4" pivot="0" name="5월-style">
      <tableStyleElement dxfId="6" type="headerRow"/>
      <tableStyleElement dxfId="7" type="firstRowStripe"/>
      <tableStyleElement dxfId="8" type="secondRowStripe"/>
      <tableStyleElement dxfId="9" size="0" type="wholeTable"/>
    </tableStyle>
    <tableStyle count="4" pivot="0" name="6월-style">
      <tableStyleElement dxfId="6" type="headerRow"/>
      <tableStyleElement dxfId="7" type="firstRowStripe"/>
      <tableStyleElement dxfId="8" type="secondRowStripe"/>
      <tableStyleElement dxfId="9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T1:AA38" displayName="표7" name="표7" id="1">
  <tableColumns count="8">
    <tableColumn name="7월장부" id="1"/>
    <tableColumn name="입/출금처" id="2"/>
    <tableColumn name="지출항목" id="3"/>
    <tableColumn name="금액" id="4"/>
    <tableColumn name="지출방식" id="5"/>
    <tableColumn name="비고(확인용)" id="6"/>
    <tableColumn name="입/출금구분" id="7"/>
    <tableColumn name="지출유형" id="8"/>
  </tableColumns>
  <tableStyleInfo name="7월-style" showColumnStripes="0" showFirstColumn="1" showLastColumn="1" showRowStripes="1"/>
</table>
</file>

<file path=xl/tables/table10.xml><?xml version="1.0" encoding="utf-8"?>
<table xmlns="http://schemas.openxmlformats.org/spreadsheetml/2006/main" ref="T1:AA153" displayName="표5" name="표5" id="10">
  <tableColumns count="8">
    <tableColumn name="2월장부" id="1"/>
    <tableColumn name="입/출금처" id="2"/>
    <tableColumn name="지출항목" id="3"/>
    <tableColumn name="금액" id="4"/>
    <tableColumn name="지출방식" id="5"/>
    <tableColumn name="비고(확인용)" id="6"/>
    <tableColumn name="입/출금구분" id="7"/>
    <tableColumn name="지출유형" id="8"/>
  </tableColumns>
  <tableStyleInfo name="5월-style" showColumnStripes="0" showFirstColumn="1" showLastColumn="1" showRowStripes="1"/>
</table>
</file>

<file path=xl/tables/table11.xml><?xml version="1.0" encoding="utf-8"?>
<table xmlns="http://schemas.openxmlformats.org/spreadsheetml/2006/main" ref="T1:AA139" displayName="표6" name="표6" id="11">
  <tableColumns count="8">
    <tableColumn name="2월장부" id="1"/>
    <tableColumn name="입/출금처" id="2"/>
    <tableColumn name="지출항목" id="3"/>
    <tableColumn name="금액" id="4"/>
    <tableColumn name="지출방식" id="5"/>
    <tableColumn name="비고(확인용)" id="6"/>
    <tableColumn name="입/출금구분" id="7"/>
    <tableColumn name="지출유형" id="8"/>
  </tableColumns>
  <tableStyleInfo name="6월-style" showColumnStripes="0" showFirstColumn="1" showLastColumn="1" showRowStripes="1"/>
</table>
</file>

<file path=xl/tables/table2.xml><?xml version="1.0" encoding="utf-8"?>
<table xmlns="http://schemas.openxmlformats.org/spreadsheetml/2006/main" ref="T1:AA26" displayName="표1" name="표1" id="2">
  <tableColumns count="8">
    <tableColumn name="1월장부" id="1"/>
    <tableColumn name="입/출금처" id="2"/>
    <tableColumn name="지출항목" id="3"/>
    <tableColumn name="금액" id="4"/>
    <tableColumn name="지출방식" id="5"/>
    <tableColumn name="비고(확인용)" id="6"/>
    <tableColumn name="입/출금구분" id="7"/>
    <tableColumn name="지출유형" id="8"/>
  </tableColumns>
  <tableStyleInfo name="1월-style" showColumnStripes="0" showFirstColumn="1" showLastColumn="1" showRowStripes="1"/>
</table>
</file>

<file path=xl/tables/table3.xml><?xml version="1.0" encoding="utf-8"?>
<table xmlns="http://schemas.openxmlformats.org/spreadsheetml/2006/main" headerRowCount="0" ref="U27:AA149" displayName="Table_1" name="Table_1" id="3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1월-style 2" showColumnStripes="0" showFirstColumn="1" showLastColumn="1" showRowStripes="1"/>
</table>
</file>

<file path=xl/tables/table4.xml><?xml version="1.0" encoding="utf-8"?>
<table xmlns="http://schemas.openxmlformats.org/spreadsheetml/2006/main" ref="T1:AA114" displayName="표2" name="표2" id="4">
  <tableColumns count="8">
    <tableColumn name="2월장부" id="1"/>
    <tableColumn name="입/출금처" id="2"/>
    <tableColumn name="지출항목" id="3"/>
    <tableColumn name="금액" id="4"/>
    <tableColumn name="지출방식" id="5"/>
    <tableColumn name="비고(확인용)" id="6"/>
    <tableColumn name="입/출금구분" id="7"/>
    <tableColumn name="지출유형" id="8"/>
  </tableColumns>
  <tableStyleInfo name="2월-style" showColumnStripes="0" showFirstColumn="1" showLastColumn="1" showRowStripes="1"/>
</table>
</file>

<file path=xl/tables/table5.xml><?xml version="1.0" encoding="utf-8"?>
<table xmlns="http://schemas.openxmlformats.org/spreadsheetml/2006/main" headerRowCount="0" ref="U115:AA128" displayName="Table_2" name="Table_2" id="5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2월-style 2" showColumnStripes="0" showFirstColumn="1" showLastColumn="1" showRowStripes="1"/>
</table>
</file>

<file path=xl/tables/table6.xml><?xml version="1.0" encoding="utf-8"?>
<table xmlns="http://schemas.openxmlformats.org/spreadsheetml/2006/main" ref="T1:AA114" displayName="표3" name="표3" id="6">
  <tableColumns count="8">
    <tableColumn name="2월장부" id="1"/>
    <tableColumn name="입/출금처" id="2"/>
    <tableColumn name="지출항목" id="3"/>
    <tableColumn name="금액" id="4"/>
    <tableColumn name="지출방식" id="5"/>
    <tableColumn name="비고(확인용)" id="6"/>
    <tableColumn name="입/출금구분" id="7"/>
    <tableColumn name="지출유형" id="8"/>
  </tableColumns>
  <tableStyleInfo name="3월-style" showColumnStripes="0" showFirstColumn="1" showLastColumn="1" showRowStripes="1"/>
</table>
</file>

<file path=xl/tables/table7.xml><?xml version="1.0" encoding="utf-8"?>
<table xmlns="http://schemas.openxmlformats.org/spreadsheetml/2006/main" headerRowCount="0" ref="U115:AA120" displayName="Table_3" name="Table_3" id="7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3월-style 2" showColumnStripes="0" showFirstColumn="1" showLastColumn="1" showRowStripes="1"/>
</table>
</file>

<file path=xl/tables/table8.xml><?xml version="1.0" encoding="utf-8"?>
<table xmlns="http://schemas.openxmlformats.org/spreadsheetml/2006/main" ref="T1:AA115" displayName="표4" name="표4" id="8">
  <tableColumns count="8">
    <tableColumn name="2월장부" id="1"/>
    <tableColumn name="입/출금처" id="2"/>
    <tableColumn name="지출항목" id="3"/>
    <tableColumn name="금액" id="4"/>
    <tableColumn name="지출방식" id="5"/>
    <tableColumn name="비고(확인용)" id="6"/>
    <tableColumn name="입/출금구분" id="7"/>
    <tableColumn name="지출유형" id="8"/>
  </tableColumns>
  <tableStyleInfo name="4월-style" showColumnStripes="0" showFirstColumn="1" showLastColumn="1" showRowStripes="1"/>
</table>
</file>

<file path=xl/tables/table9.xml><?xml version="1.0" encoding="utf-8"?>
<table xmlns="http://schemas.openxmlformats.org/spreadsheetml/2006/main" headerRowCount="0" ref="U116:AA132" displayName="Table_4" name="Table_4" id="9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4월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Relationship Id="rId3" Type="http://schemas.openxmlformats.org/officeDocument/2006/relationships/table" Target="../tables/table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4" Type="http://schemas.openxmlformats.org/officeDocument/2006/relationships/table" Target="../tables/table2.xml"/><Relationship Id="rId5" Type="http://schemas.openxmlformats.org/officeDocument/2006/relationships/table" Target="../tables/table3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4" Type="http://schemas.openxmlformats.org/officeDocument/2006/relationships/table" Target="../tables/table6.xml"/><Relationship Id="rId5" Type="http://schemas.openxmlformats.org/officeDocument/2006/relationships/table" Target="../tables/table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4" Type="http://schemas.openxmlformats.org/officeDocument/2006/relationships/table" Target="../tables/table8.xml"/><Relationship Id="rId5" Type="http://schemas.openxmlformats.org/officeDocument/2006/relationships/table" Target="../tables/table9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2.63" defaultRowHeight="15.75"/>
  <sheetData>
    <row r="1">
      <c r="A1" s="1">
        <v>0.0</v>
      </c>
      <c r="B1" s="2"/>
      <c r="C1" s="3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</row>
    <row r="2">
      <c r="A2" s="6"/>
      <c r="B2" s="7" t="s">
        <v>0</v>
      </c>
      <c r="C2" s="8"/>
      <c r="D2" s="7" t="s">
        <v>1</v>
      </c>
      <c r="E2" s="9" t="s">
        <v>2</v>
      </c>
      <c r="F2" s="9" t="s">
        <v>3</v>
      </c>
      <c r="G2" s="9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7" t="s">
        <v>20</v>
      </c>
      <c r="X2" s="7" t="s">
        <v>21</v>
      </c>
      <c r="Y2" s="7" t="s">
        <v>22</v>
      </c>
      <c r="Z2" s="7" t="s">
        <v>23</v>
      </c>
      <c r="AA2" s="10" t="s">
        <v>24</v>
      </c>
      <c r="AB2" s="10" t="s">
        <v>25</v>
      </c>
      <c r="AC2" s="10" t="s">
        <v>26</v>
      </c>
      <c r="AD2" s="10" t="s">
        <v>27</v>
      </c>
      <c r="AE2" s="10" t="s">
        <v>28</v>
      </c>
      <c r="AF2" s="10" t="s">
        <v>29</v>
      </c>
      <c r="AG2" s="10" t="s">
        <v>30</v>
      </c>
      <c r="AH2" s="10" t="s">
        <v>31</v>
      </c>
      <c r="AI2" s="10" t="s">
        <v>32</v>
      </c>
      <c r="AJ2" s="10" t="s">
        <v>33</v>
      </c>
      <c r="AK2" s="10" t="s">
        <v>34</v>
      </c>
      <c r="AL2" s="10" t="s">
        <v>35</v>
      </c>
      <c r="AM2" s="10" t="s">
        <v>36</v>
      </c>
      <c r="AN2" s="10" t="s">
        <v>37</v>
      </c>
      <c r="AO2" s="10" t="s">
        <v>38</v>
      </c>
      <c r="AP2" s="10" t="s">
        <v>39</v>
      </c>
      <c r="AQ2" s="10" t="s">
        <v>40</v>
      </c>
      <c r="AR2" s="10" t="s">
        <v>41</v>
      </c>
      <c r="AS2" s="10" t="s">
        <v>42</v>
      </c>
      <c r="AT2" s="10" t="s">
        <v>43</v>
      </c>
      <c r="AU2" s="10" t="s">
        <v>44</v>
      </c>
      <c r="AV2" s="10" t="s">
        <v>45</v>
      </c>
      <c r="AW2" s="10" t="s">
        <v>46</v>
      </c>
      <c r="AX2" s="10" t="s">
        <v>47</v>
      </c>
      <c r="AY2" s="10" t="s">
        <v>48</v>
      </c>
      <c r="AZ2" s="10" t="s">
        <v>49</v>
      </c>
      <c r="BA2" s="10" t="s">
        <v>50</v>
      </c>
      <c r="BB2" s="10" t="s">
        <v>51</v>
      </c>
      <c r="BC2" s="10" t="s">
        <v>52</v>
      </c>
      <c r="BD2" s="10" t="s">
        <v>53</v>
      </c>
      <c r="BE2" s="10" t="s">
        <v>54</v>
      </c>
      <c r="BF2" s="10" t="s">
        <v>55</v>
      </c>
      <c r="BG2" s="10" t="s">
        <v>56</v>
      </c>
      <c r="BH2" s="10" t="s">
        <v>57</v>
      </c>
      <c r="BI2" s="10" t="s">
        <v>58</v>
      </c>
      <c r="BJ2" s="10" t="s">
        <v>59</v>
      </c>
      <c r="BK2" s="10" t="s">
        <v>60</v>
      </c>
      <c r="BL2" s="10" t="s">
        <v>61</v>
      </c>
      <c r="BM2" s="10" t="s">
        <v>62</v>
      </c>
      <c r="BN2" s="10" t="s">
        <v>63</v>
      </c>
      <c r="BO2" s="10" t="s">
        <v>64</v>
      </c>
      <c r="BP2" s="10" t="s">
        <v>65</v>
      </c>
      <c r="BQ2" s="10" t="s">
        <v>66</v>
      </c>
      <c r="BR2" s="10" t="s">
        <v>67</v>
      </c>
      <c r="BS2" s="10" t="s">
        <v>68</v>
      </c>
      <c r="BT2" s="10" t="s">
        <v>69</v>
      </c>
      <c r="BU2" s="10" t="s">
        <v>70</v>
      </c>
      <c r="BV2" s="10" t="s">
        <v>71</v>
      </c>
      <c r="BW2" s="10" t="s">
        <v>72</v>
      </c>
      <c r="BX2" s="10" t="s">
        <v>73</v>
      </c>
      <c r="BY2" s="10" t="s">
        <v>74</v>
      </c>
      <c r="BZ2" s="10" t="s">
        <v>75</v>
      </c>
      <c r="CA2" s="10" t="s">
        <v>76</v>
      </c>
      <c r="CB2" s="10" t="s">
        <v>77</v>
      </c>
      <c r="CC2" s="10" t="s">
        <v>78</v>
      </c>
      <c r="CD2" s="10" t="s">
        <v>79</v>
      </c>
      <c r="CE2" s="10" t="s">
        <v>80</v>
      </c>
      <c r="CF2" s="10" t="s">
        <v>81</v>
      </c>
      <c r="CG2" s="10" t="s">
        <v>82</v>
      </c>
      <c r="CH2" s="10" t="s">
        <v>83</v>
      </c>
      <c r="CI2" s="10" t="s">
        <v>84</v>
      </c>
      <c r="CJ2" s="10" t="s">
        <v>85</v>
      </c>
      <c r="CK2" s="10" t="s">
        <v>86</v>
      </c>
      <c r="CL2" s="10" t="s">
        <v>87</v>
      </c>
      <c r="CM2" s="10" t="s">
        <v>88</v>
      </c>
      <c r="CN2" s="10" t="s">
        <v>89</v>
      </c>
      <c r="CO2" s="10" t="s">
        <v>90</v>
      </c>
      <c r="CP2" s="10" t="s">
        <v>91</v>
      </c>
      <c r="CQ2" s="10" t="s">
        <v>92</v>
      </c>
      <c r="CR2" s="10" t="s">
        <v>93</v>
      </c>
      <c r="CS2" s="10" t="s">
        <v>94</v>
      </c>
      <c r="CT2" s="10" t="s">
        <v>95</v>
      </c>
      <c r="CU2" s="10" t="s">
        <v>96</v>
      </c>
      <c r="CV2" s="10" t="s">
        <v>97</v>
      </c>
      <c r="CW2" s="10" t="s">
        <v>98</v>
      </c>
      <c r="CX2" s="10" t="s">
        <v>99</v>
      </c>
      <c r="CY2" s="10" t="s">
        <v>100</v>
      </c>
      <c r="CZ2" s="10" t="s">
        <v>101</v>
      </c>
      <c r="DA2" s="10" t="s">
        <v>102</v>
      </c>
      <c r="DB2" s="10" t="s">
        <v>103</v>
      </c>
      <c r="DC2" s="10" t="s">
        <v>104</v>
      </c>
      <c r="DD2" s="10" t="s">
        <v>105</v>
      </c>
      <c r="DE2" s="10" t="s">
        <v>106</v>
      </c>
      <c r="DF2" s="10" t="s">
        <v>107</v>
      </c>
      <c r="DG2" s="10" t="s">
        <v>108</v>
      </c>
      <c r="DH2" s="10" t="s">
        <v>109</v>
      </c>
      <c r="DI2" s="10" t="s">
        <v>110</v>
      </c>
      <c r="DJ2" s="10" t="s">
        <v>111</v>
      </c>
      <c r="DK2" s="10" t="s">
        <v>112</v>
      </c>
      <c r="DL2" s="10" t="s">
        <v>113</v>
      </c>
      <c r="DM2" s="10" t="s">
        <v>114</v>
      </c>
      <c r="DN2" s="10" t="s">
        <v>115</v>
      </c>
      <c r="DO2" s="10" t="s">
        <v>116</v>
      </c>
      <c r="DP2" s="10" t="s">
        <v>117</v>
      </c>
      <c r="DQ2" s="10" t="s">
        <v>118</v>
      </c>
      <c r="DR2" s="10" t="s">
        <v>119</v>
      </c>
      <c r="DS2" s="10" t="s">
        <v>120</v>
      </c>
      <c r="DT2" s="10" t="s">
        <v>121</v>
      </c>
      <c r="DU2" s="10" t="s">
        <v>122</v>
      </c>
      <c r="DV2" s="10" t="s">
        <v>123</v>
      </c>
      <c r="DW2" s="10" t="s">
        <v>124</v>
      </c>
      <c r="DX2" s="10" t="s">
        <v>125</v>
      </c>
      <c r="DY2" s="10" t="s">
        <v>126</v>
      </c>
      <c r="DZ2" s="10" t="s">
        <v>127</v>
      </c>
      <c r="EA2" s="10" t="s">
        <v>128</v>
      </c>
      <c r="EB2" s="10" t="s">
        <v>129</v>
      </c>
      <c r="EC2" s="10" t="s">
        <v>130</v>
      </c>
      <c r="ED2" s="10" t="s">
        <v>131</v>
      </c>
      <c r="EE2" s="10" t="s">
        <v>132</v>
      </c>
      <c r="EF2" s="10" t="s">
        <v>133</v>
      </c>
      <c r="EG2" s="10" t="s">
        <v>134</v>
      </c>
      <c r="EH2" s="10" t="s">
        <v>135</v>
      </c>
      <c r="EI2" s="10" t="s">
        <v>136</v>
      </c>
      <c r="EJ2" s="10" t="s">
        <v>137</v>
      </c>
      <c r="EK2" s="10" t="s">
        <v>138</v>
      </c>
      <c r="EL2" s="10" t="s">
        <v>139</v>
      </c>
      <c r="EM2" s="10" t="s">
        <v>140</v>
      </c>
      <c r="EN2" s="10" t="s">
        <v>141</v>
      </c>
      <c r="EO2" s="10" t="s">
        <v>142</v>
      </c>
      <c r="EP2" s="10" t="s">
        <v>143</v>
      </c>
      <c r="EQ2" s="10" t="s">
        <v>144</v>
      </c>
      <c r="ER2" s="10" t="s">
        <v>145</v>
      </c>
      <c r="ES2" s="10" t="s">
        <v>146</v>
      </c>
      <c r="ET2" s="10" t="s">
        <v>147</v>
      </c>
      <c r="EU2" s="10" t="s">
        <v>148</v>
      </c>
      <c r="EV2" s="10" t="s">
        <v>149</v>
      </c>
      <c r="EW2" s="10" t="s">
        <v>150</v>
      </c>
      <c r="EX2" s="10" t="s">
        <v>151</v>
      </c>
      <c r="EY2" s="10" t="s">
        <v>152</v>
      </c>
      <c r="EZ2" s="10" t="s">
        <v>153</v>
      </c>
      <c r="FA2" s="10" t="s">
        <v>154</v>
      </c>
      <c r="FB2" s="10" t="s">
        <v>155</v>
      </c>
      <c r="FC2" s="10" t="s">
        <v>156</v>
      </c>
      <c r="FD2" s="10" t="s">
        <v>157</v>
      </c>
      <c r="FE2" s="10" t="s">
        <v>158</v>
      </c>
      <c r="FF2" s="10" t="s">
        <v>159</v>
      </c>
      <c r="FG2" s="10" t="s">
        <v>160</v>
      </c>
      <c r="FH2" s="10" t="s">
        <v>161</v>
      </c>
      <c r="FI2" s="10" t="s">
        <v>162</v>
      </c>
      <c r="FJ2" s="10" t="s">
        <v>163</v>
      </c>
      <c r="FK2" s="10" t="s">
        <v>164</v>
      </c>
      <c r="FL2" s="10" t="s">
        <v>165</v>
      </c>
      <c r="FM2" s="10" t="s">
        <v>166</v>
      </c>
      <c r="FN2" s="10" t="s">
        <v>167</v>
      </c>
      <c r="FO2" s="10" t="s">
        <v>168</v>
      </c>
      <c r="FP2" s="10" t="s">
        <v>169</v>
      </c>
      <c r="FQ2" s="10" t="s">
        <v>170</v>
      </c>
      <c r="FR2" s="10" t="s">
        <v>171</v>
      </c>
      <c r="FS2" s="10" t="s">
        <v>172</v>
      </c>
      <c r="FT2" s="10" t="s">
        <v>173</v>
      </c>
      <c r="FU2" s="10" t="s">
        <v>174</v>
      </c>
      <c r="FV2" s="10" t="s">
        <v>175</v>
      </c>
      <c r="FW2" s="10" t="s">
        <v>176</v>
      </c>
      <c r="FX2" s="10" t="s">
        <v>177</v>
      </c>
      <c r="FY2" s="10" t="s">
        <v>178</v>
      </c>
      <c r="FZ2" s="10" t="s">
        <v>179</v>
      </c>
      <c r="GA2" s="10" t="s">
        <v>180</v>
      </c>
      <c r="GB2" s="10" t="s">
        <v>181</v>
      </c>
      <c r="GC2" s="10" t="s">
        <v>182</v>
      </c>
      <c r="GD2" s="11" t="s">
        <v>183</v>
      </c>
      <c r="GE2" s="11" t="s">
        <v>184</v>
      </c>
      <c r="GF2" s="11" t="s">
        <v>185</v>
      </c>
      <c r="GG2" s="11" t="s">
        <v>186</v>
      </c>
      <c r="GH2" s="11" t="s">
        <v>187</v>
      </c>
      <c r="GI2" s="11" t="s">
        <v>188</v>
      </c>
      <c r="GJ2" s="11" t="s">
        <v>189</v>
      </c>
      <c r="GK2" s="11" t="s">
        <v>190</v>
      </c>
      <c r="GL2" s="11" t="s">
        <v>191</v>
      </c>
      <c r="GM2" s="11" t="s">
        <v>192</v>
      </c>
      <c r="GN2" s="11" t="s">
        <v>193</v>
      </c>
      <c r="GO2" s="11" t="s">
        <v>194</v>
      </c>
      <c r="GP2" s="11" t="s">
        <v>195</v>
      </c>
      <c r="GQ2" s="11" t="s">
        <v>196</v>
      </c>
      <c r="GR2" s="11" t="s">
        <v>197</v>
      </c>
      <c r="GS2" s="11" t="s">
        <v>198</v>
      </c>
      <c r="GT2" s="11" t="s">
        <v>199</v>
      </c>
      <c r="GU2" s="11" t="s">
        <v>200</v>
      </c>
      <c r="GV2" s="11" t="s">
        <v>201</v>
      </c>
      <c r="GW2" s="11" t="s">
        <v>202</v>
      </c>
      <c r="GX2" s="11" t="s">
        <v>203</v>
      </c>
      <c r="GY2" s="11" t="s">
        <v>204</v>
      </c>
      <c r="GZ2" s="11" t="s">
        <v>205</v>
      </c>
      <c r="HA2" s="11" t="s">
        <v>206</v>
      </c>
      <c r="HB2" s="11" t="s">
        <v>207</v>
      </c>
      <c r="HC2" s="11" t="s">
        <v>208</v>
      </c>
      <c r="HD2" s="11" t="s">
        <v>209</v>
      </c>
      <c r="HE2" s="11" t="s">
        <v>210</v>
      </c>
      <c r="HF2" s="11" t="s">
        <v>211</v>
      </c>
      <c r="HG2" s="12" t="s">
        <v>212</v>
      </c>
      <c r="HH2" s="11" t="s">
        <v>213</v>
      </c>
      <c r="HI2" s="11" t="s">
        <v>214</v>
      </c>
    </row>
    <row r="3">
      <c r="A3" s="13" t="s">
        <v>215</v>
      </c>
      <c r="B3" s="14" t="s">
        <v>216</v>
      </c>
      <c r="C3" s="15" t="s">
        <v>217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7">
        <v>36000.0</v>
      </c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8"/>
      <c r="GZ3" s="18"/>
      <c r="HA3" s="18"/>
      <c r="HB3" s="16"/>
      <c r="HC3" s="18"/>
      <c r="HD3" s="18"/>
      <c r="HE3" s="18"/>
      <c r="HF3" s="16"/>
      <c r="HG3" s="18"/>
      <c r="HH3" s="18"/>
      <c r="HI3" s="18"/>
    </row>
    <row r="4">
      <c r="A4" s="19" t="s">
        <v>218</v>
      </c>
      <c r="C4" s="15" t="s">
        <v>219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8"/>
      <c r="GZ4" s="18"/>
      <c r="HA4" s="18"/>
      <c r="HB4" s="16"/>
      <c r="HC4" s="18"/>
      <c r="HD4" s="18"/>
      <c r="HE4" s="18"/>
      <c r="HF4" s="16"/>
      <c r="HG4" s="18"/>
      <c r="HH4" s="18"/>
      <c r="HI4" s="18"/>
    </row>
    <row r="5">
      <c r="A5" s="20">
        <f>SUM(34:34)</f>
        <v>4633000</v>
      </c>
      <c r="C5" s="15" t="s">
        <v>220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8"/>
      <c r="GZ5" s="18"/>
      <c r="HA5" s="18"/>
      <c r="HB5" s="16"/>
      <c r="HC5" s="18"/>
      <c r="HD5" s="18"/>
      <c r="HE5" s="18"/>
      <c r="HF5" s="16"/>
      <c r="HG5" s="18"/>
      <c r="HH5" s="18"/>
      <c r="HI5" s="18"/>
    </row>
    <row r="6">
      <c r="A6" s="21" t="s">
        <v>221</v>
      </c>
      <c r="C6" s="22" t="s">
        <v>222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8"/>
      <c r="GZ6" s="18"/>
      <c r="HA6" s="18"/>
      <c r="HB6" s="16"/>
      <c r="HC6" s="18"/>
      <c r="HD6" s="18"/>
      <c r="HE6" s="18"/>
      <c r="HF6" s="16"/>
      <c r="HG6" s="18"/>
      <c r="HH6" s="18"/>
      <c r="HI6" s="18"/>
    </row>
    <row r="7">
      <c r="A7" s="23">
        <f>SUM(D35:HI35)</f>
        <v>463300</v>
      </c>
      <c r="C7" s="15" t="s">
        <v>223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7">
        <v>35000.0</v>
      </c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7">
        <v>108000.0</v>
      </c>
      <c r="AI7" s="16"/>
      <c r="AJ7" s="16"/>
      <c r="AK7" s="16"/>
      <c r="AL7" s="17">
        <v>79000.0</v>
      </c>
      <c r="AM7" s="16"/>
      <c r="AN7" s="16"/>
      <c r="AO7" s="16"/>
      <c r="AP7" s="16"/>
      <c r="AQ7" s="16"/>
      <c r="AR7" s="16"/>
      <c r="AS7" s="16"/>
      <c r="AT7" s="17">
        <v>14000.0</v>
      </c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7">
        <v>13000.0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7">
        <v>32000.0</v>
      </c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7">
        <v>25000.0</v>
      </c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8"/>
      <c r="GZ7" s="18"/>
      <c r="HA7" s="18"/>
      <c r="HB7" s="16"/>
      <c r="HC7" s="18"/>
      <c r="HD7" s="18"/>
      <c r="HE7" s="18"/>
      <c r="HF7" s="16"/>
      <c r="HG7" s="18"/>
      <c r="HH7" s="18"/>
      <c r="HI7" s="18"/>
    </row>
    <row r="8">
      <c r="A8" s="24" t="s">
        <v>224</v>
      </c>
      <c r="C8" s="15" t="s">
        <v>225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7">
        <v>72000.0</v>
      </c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7">
        <v>13000.0</v>
      </c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7">
        <v>11000.0</v>
      </c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7">
        <v>92000.0</v>
      </c>
      <c r="FX8" s="16"/>
      <c r="FY8" s="16"/>
      <c r="FZ8" s="16"/>
      <c r="GA8" s="16"/>
      <c r="GB8" s="16"/>
      <c r="GC8" s="16"/>
      <c r="GD8" s="17">
        <v>63000.0</v>
      </c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8"/>
      <c r="GZ8" s="18"/>
      <c r="HA8" s="18"/>
      <c r="HB8" s="16"/>
      <c r="HC8" s="18"/>
      <c r="HD8" s="18"/>
      <c r="HE8" s="18"/>
      <c r="HF8" s="16"/>
      <c r="HG8" s="18"/>
      <c r="HH8" s="18"/>
      <c r="HI8" s="18"/>
    </row>
    <row r="9">
      <c r="C9" s="15" t="s">
        <v>226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7">
        <v>108000.0</v>
      </c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8"/>
      <c r="GZ9" s="18"/>
      <c r="HA9" s="18"/>
      <c r="HB9" s="16"/>
      <c r="HC9" s="18"/>
      <c r="HD9" s="18"/>
      <c r="HE9" s="18"/>
      <c r="HF9" s="16"/>
      <c r="HG9" s="18"/>
      <c r="HH9" s="18"/>
      <c r="HI9" s="18"/>
    </row>
    <row r="10">
      <c r="C10" s="15" t="s">
        <v>227</v>
      </c>
      <c r="D10" s="17">
        <v>29000.0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>
        <v>16000.0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7">
        <v>108000.0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7">
        <v>48000.0</v>
      </c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7">
        <v>128000.0</v>
      </c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7">
        <v>34000.0</v>
      </c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8"/>
      <c r="GZ10" s="18"/>
      <c r="HA10" s="18"/>
      <c r="HB10" s="16"/>
      <c r="HC10" s="18"/>
      <c r="HD10" s="18"/>
      <c r="HE10" s="18"/>
      <c r="HF10" s="16"/>
      <c r="HG10" s="18"/>
      <c r="HH10" s="18"/>
      <c r="HI10" s="18"/>
    </row>
    <row r="11">
      <c r="C11" s="15" t="s">
        <v>228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7">
        <v>72000.0</v>
      </c>
      <c r="AI11" s="16"/>
      <c r="AJ11" s="16"/>
      <c r="AK11" s="16"/>
      <c r="AL11" s="16"/>
      <c r="AM11" s="16"/>
      <c r="AN11" s="16"/>
      <c r="AO11" s="17">
        <v>60000.0</v>
      </c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7">
        <v>13000.0</v>
      </c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7">
        <v>25000.0</v>
      </c>
      <c r="FH11" s="16"/>
      <c r="FI11" s="16"/>
      <c r="FJ11" s="16"/>
      <c r="FK11" s="16"/>
      <c r="FL11" s="17">
        <v>38000.0</v>
      </c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8"/>
      <c r="GZ11" s="18"/>
      <c r="HA11" s="18"/>
      <c r="HB11" s="16"/>
      <c r="HC11" s="18"/>
      <c r="HD11" s="18"/>
      <c r="HE11" s="18"/>
      <c r="HF11" s="16"/>
      <c r="HG11" s="18"/>
      <c r="HH11" s="18"/>
      <c r="HI11" s="18"/>
    </row>
    <row r="12">
      <c r="C12" s="15" t="s">
        <v>229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8"/>
      <c r="GZ12" s="18"/>
      <c r="HA12" s="18"/>
      <c r="HB12" s="16"/>
      <c r="HC12" s="18"/>
      <c r="HD12" s="18"/>
      <c r="HE12" s="18"/>
      <c r="HF12" s="16"/>
      <c r="HG12" s="18"/>
      <c r="HH12" s="18"/>
      <c r="HI12" s="18"/>
    </row>
    <row r="13">
      <c r="C13" s="15" t="s">
        <v>230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8"/>
      <c r="GZ13" s="18"/>
      <c r="HA13" s="18"/>
      <c r="HB13" s="16"/>
      <c r="HC13" s="18"/>
      <c r="HD13" s="18"/>
      <c r="HE13" s="18"/>
      <c r="HF13" s="16"/>
      <c r="HG13" s="18"/>
      <c r="HH13" s="18"/>
      <c r="HI13" s="18"/>
    </row>
    <row r="14">
      <c r="C14" s="15" t="s">
        <v>231</v>
      </c>
      <c r="D14" s="17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7">
        <v>144000.0</v>
      </c>
      <c r="AI14" s="16"/>
      <c r="AJ14" s="16"/>
      <c r="AK14" s="16"/>
      <c r="AL14" s="16"/>
      <c r="AM14" s="16"/>
      <c r="AN14" s="16"/>
      <c r="AO14" s="17">
        <v>10000.0</v>
      </c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7">
        <v>24000.0</v>
      </c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7">
        <v>22000.0</v>
      </c>
      <c r="FH14" s="16"/>
      <c r="FI14" s="16"/>
      <c r="FJ14" s="16"/>
      <c r="FK14" s="16"/>
      <c r="FL14" s="17">
        <v>28000.0</v>
      </c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7">
        <v>108000.0</v>
      </c>
      <c r="FX14" s="16"/>
      <c r="FY14" s="16"/>
      <c r="FZ14" s="16"/>
      <c r="GA14" s="16"/>
      <c r="GB14" s="17">
        <v>42000.0</v>
      </c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8"/>
      <c r="GZ14" s="18"/>
      <c r="HA14" s="18"/>
      <c r="HB14" s="16"/>
      <c r="HC14" s="18"/>
      <c r="HD14" s="18"/>
      <c r="HE14" s="18"/>
      <c r="HF14" s="16"/>
      <c r="HG14" s="18"/>
      <c r="HH14" s="18"/>
      <c r="HI14" s="18"/>
    </row>
    <row r="15">
      <c r="C15" s="15" t="s">
        <v>232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7">
        <v>32000.0</v>
      </c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7">
        <v>24000.0</v>
      </c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7">
        <v>38000.0</v>
      </c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8"/>
      <c r="GZ15" s="18"/>
      <c r="HA15" s="18"/>
      <c r="HB15" s="16"/>
      <c r="HC15" s="18"/>
      <c r="HD15" s="18"/>
      <c r="HE15" s="18"/>
      <c r="HF15" s="16"/>
      <c r="HG15" s="18"/>
      <c r="HH15" s="18"/>
      <c r="HI15" s="18"/>
    </row>
    <row r="16">
      <c r="C16" s="15" t="s">
        <v>233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7">
        <v>370000.0</v>
      </c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7">
        <v>30000.0</v>
      </c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7">
        <v>25000.0</v>
      </c>
      <c r="EX16" s="16"/>
      <c r="EY16" s="16"/>
      <c r="EZ16" s="16"/>
      <c r="FA16" s="17">
        <v>24000.0</v>
      </c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7">
        <v>130000.0</v>
      </c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8"/>
      <c r="GZ16" s="18"/>
      <c r="HA16" s="18"/>
      <c r="HB16" s="16"/>
      <c r="HC16" s="18"/>
      <c r="HD16" s="18"/>
      <c r="HE16" s="18"/>
      <c r="HF16" s="16"/>
      <c r="HG16" s="18"/>
      <c r="HH16" s="18"/>
      <c r="HI16" s="18"/>
    </row>
    <row r="17">
      <c r="C17" s="15" t="s">
        <v>234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7">
        <v>64000.0</v>
      </c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8"/>
      <c r="GZ17" s="18"/>
      <c r="HA17" s="18"/>
      <c r="HB17" s="16"/>
      <c r="HC17" s="18"/>
      <c r="HD17" s="18"/>
      <c r="HE17" s="18"/>
      <c r="HF17" s="16"/>
      <c r="HG17" s="18"/>
      <c r="HH17" s="18"/>
      <c r="HI17" s="18"/>
    </row>
    <row r="18">
      <c r="C18" s="15" t="s">
        <v>235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7">
        <v>130000.0</v>
      </c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7">
        <v>38000.0</v>
      </c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7">
        <v>52000.0</v>
      </c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8"/>
      <c r="GZ18" s="18"/>
      <c r="HA18" s="18"/>
      <c r="HB18" s="16"/>
      <c r="HC18" s="18"/>
      <c r="HD18" s="18"/>
      <c r="HE18" s="18"/>
      <c r="HF18" s="16"/>
      <c r="HG18" s="18"/>
      <c r="HH18" s="18"/>
      <c r="HI18" s="18"/>
    </row>
    <row r="19">
      <c r="C19" s="15" t="s">
        <v>236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8"/>
      <c r="GZ19" s="18"/>
      <c r="HA19" s="18"/>
      <c r="HB19" s="16"/>
      <c r="HC19" s="18"/>
      <c r="HD19" s="18"/>
      <c r="HE19" s="18"/>
      <c r="HF19" s="16"/>
      <c r="HG19" s="18"/>
      <c r="HH19" s="18"/>
      <c r="HI19" s="18"/>
    </row>
    <row r="20">
      <c r="C20" s="15" t="s">
        <v>237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8"/>
      <c r="GZ20" s="18"/>
      <c r="HA20" s="18"/>
      <c r="HB20" s="16"/>
      <c r="HC20" s="18"/>
      <c r="HD20" s="18"/>
      <c r="HE20" s="18"/>
      <c r="HF20" s="16"/>
      <c r="HG20" s="18"/>
      <c r="HH20" s="18"/>
      <c r="HI20" s="18"/>
    </row>
    <row r="21">
      <c r="C21" s="15" t="s">
        <v>238</v>
      </c>
      <c r="D21" s="1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7">
        <v>105000.0</v>
      </c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7">
        <v>30000.0</v>
      </c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7">
        <v>24000.0</v>
      </c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7">
        <v>128000.0</v>
      </c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7">
        <v>146000.0</v>
      </c>
      <c r="FX21" s="16"/>
      <c r="FY21" s="16"/>
      <c r="FZ21" s="16"/>
      <c r="GA21" s="16"/>
      <c r="GB21" s="16"/>
      <c r="GC21" s="16"/>
      <c r="GD21" s="17">
        <v>12000.0</v>
      </c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8"/>
      <c r="GZ21" s="18"/>
      <c r="HA21" s="18"/>
      <c r="HB21" s="16"/>
      <c r="HC21" s="18"/>
      <c r="HD21" s="18"/>
      <c r="HE21" s="18"/>
      <c r="HF21" s="16"/>
      <c r="HG21" s="18"/>
      <c r="HH21" s="18"/>
      <c r="HI21" s="18"/>
    </row>
    <row r="22">
      <c r="C22" s="15" t="s">
        <v>239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7">
        <v>48000.0</v>
      </c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8"/>
      <c r="GZ22" s="18"/>
      <c r="HA22" s="18"/>
      <c r="HB22" s="16"/>
      <c r="HC22" s="18"/>
      <c r="HD22" s="18"/>
      <c r="HE22" s="18"/>
      <c r="HF22" s="16"/>
      <c r="HG22" s="18"/>
      <c r="HH22" s="18"/>
      <c r="HI22" s="18"/>
    </row>
    <row r="23">
      <c r="C23" s="15" t="s">
        <v>240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7">
        <v>35000.0</v>
      </c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7">
        <v>36000.0</v>
      </c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7">
        <v>128000.0</v>
      </c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7">
        <v>29000.0</v>
      </c>
      <c r="FQ23" s="16"/>
      <c r="FR23" s="16"/>
      <c r="FS23" s="16"/>
      <c r="FT23" s="16"/>
      <c r="FU23" s="16"/>
      <c r="FV23" s="16"/>
      <c r="FW23" s="17">
        <v>54000.0</v>
      </c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8"/>
      <c r="GZ23" s="18"/>
      <c r="HA23" s="18"/>
      <c r="HB23" s="16"/>
      <c r="HC23" s="18"/>
      <c r="HD23" s="18"/>
      <c r="HE23" s="18"/>
      <c r="HF23" s="16"/>
      <c r="HG23" s="18"/>
      <c r="HH23" s="18"/>
      <c r="HI23" s="18"/>
    </row>
    <row r="24">
      <c r="C24" s="15" t="s">
        <v>241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7">
        <v>92000.0</v>
      </c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8"/>
      <c r="GZ24" s="18"/>
      <c r="HA24" s="18"/>
      <c r="HB24" s="16"/>
      <c r="HC24" s="18"/>
      <c r="HD24" s="18"/>
      <c r="HE24" s="18"/>
      <c r="HF24" s="16"/>
      <c r="HG24" s="18"/>
      <c r="HH24" s="18"/>
      <c r="HI24" s="18"/>
    </row>
    <row r="25">
      <c r="C25" s="15" t="s">
        <v>242</v>
      </c>
      <c r="D25" s="17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7">
        <v>24000.0</v>
      </c>
      <c r="FB25" s="16"/>
      <c r="FC25" s="16"/>
      <c r="FD25" s="16"/>
      <c r="FE25" s="16"/>
      <c r="FF25" s="16"/>
      <c r="FG25" s="17">
        <v>22000.0</v>
      </c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7">
        <v>17000.0</v>
      </c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7">
        <v>10000.0</v>
      </c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8"/>
      <c r="GZ25" s="18"/>
      <c r="HA25" s="18"/>
      <c r="HB25" s="16"/>
      <c r="HC25" s="18"/>
      <c r="HD25" s="18"/>
      <c r="HE25" s="18"/>
      <c r="HF25" s="16"/>
      <c r="HG25" s="18"/>
      <c r="HH25" s="18"/>
      <c r="HI25" s="18"/>
    </row>
    <row r="26">
      <c r="C26" s="15" t="s">
        <v>243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7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8"/>
      <c r="GZ26" s="18"/>
      <c r="HA26" s="18"/>
      <c r="HB26" s="16"/>
      <c r="HC26" s="18"/>
      <c r="HD26" s="18"/>
      <c r="HE26" s="18"/>
      <c r="HF26" s="16"/>
      <c r="HG26" s="18"/>
      <c r="HH26" s="18"/>
      <c r="HI26" s="18"/>
    </row>
    <row r="27">
      <c r="C27" s="15" t="s">
        <v>244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8"/>
      <c r="GZ27" s="18"/>
      <c r="HA27" s="18"/>
      <c r="HB27" s="16"/>
      <c r="HC27" s="18"/>
      <c r="HD27" s="18"/>
      <c r="HE27" s="18"/>
      <c r="HF27" s="16"/>
      <c r="HG27" s="18"/>
      <c r="HH27" s="18"/>
      <c r="HI27" s="18"/>
    </row>
    <row r="28">
      <c r="C28" s="15" t="s">
        <v>245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7">
        <v>76000.0</v>
      </c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7">
        <v>24000.0</v>
      </c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>
        <v>26000.0</v>
      </c>
      <c r="CQ28" s="16"/>
      <c r="CR28" s="16"/>
      <c r="CS28" s="16"/>
      <c r="CT28" s="16"/>
      <c r="CU28" s="16"/>
      <c r="CV28" s="17">
        <v>34000.0</v>
      </c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7">
        <v>256000.0</v>
      </c>
      <c r="EX28" s="16"/>
      <c r="EY28" s="16"/>
      <c r="EZ28" s="16"/>
      <c r="FA28" s="16"/>
      <c r="FB28" s="16"/>
      <c r="FC28" s="16"/>
      <c r="FD28" s="16"/>
      <c r="FE28" s="16"/>
      <c r="FF28" s="16"/>
      <c r="FG28" s="17">
        <v>25000.0</v>
      </c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7">
        <v>184000.0</v>
      </c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8"/>
      <c r="GZ28" s="18"/>
      <c r="HA28" s="18"/>
      <c r="HB28" s="16"/>
      <c r="HC28" s="18"/>
      <c r="HD28" s="18"/>
      <c r="HE28" s="18"/>
      <c r="HF28" s="16"/>
      <c r="HG28" s="18"/>
      <c r="HH28" s="18"/>
      <c r="HI28" s="18"/>
    </row>
    <row r="29">
      <c r="C29" s="15" t="s">
        <v>246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7">
        <v>35000.0</v>
      </c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7">
        <v>144000.0</v>
      </c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7">
        <v>42000.0</v>
      </c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7">
        <v>25000.0</v>
      </c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8"/>
      <c r="GZ29" s="18"/>
      <c r="HA29" s="18"/>
      <c r="HB29" s="16"/>
      <c r="HC29" s="18"/>
      <c r="HD29" s="18"/>
      <c r="HE29" s="18"/>
      <c r="HF29" s="16"/>
      <c r="HG29" s="18"/>
      <c r="HH29" s="18"/>
      <c r="HI29" s="18"/>
    </row>
    <row r="30">
      <c r="C30" s="15" t="s">
        <v>247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7">
        <v>76000.0</v>
      </c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7">
        <v>23000.0</v>
      </c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7">
        <v>38000.0</v>
      </c>
      <c r="FU30" s="16"/>
      <c r="FV30" s="16"/>
      <c r="FW30" s="17">
        <v>54000.0</v>
      </c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8"/>
      <c r="GZ30" s="18"/>
      <c r="HA30" s="18"/>
      <c r="HB30" s="16"/>
      <c r="HC30" s="18"/>
      <c r="HD30" s="18"/>
      <c r="HE30" s="18"/>
      <c r="HF30" s="16"/>
      <c r="HG30" s="18"/>
      <c r="HH30" s="18"/>
      <c r="HI30" s="18"/>
    </row>
    <row r="31">
      <c r="C31" s="15" t="s">
        <v>248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7">
        <v>24000.0</v>
      </c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8"/>
      <c r="GZ31" s="18"/>
      <c r="HA31" s="18"/>
      <c r="HB31" s="16"/>
      <c r="HC31" s="18"/>
      <c r="HD31" s="18"/>
      <c r="HE31" s="18"/>
      <c r="HF31" s="16"/>
      <c r="HG31" s="18"/>
      <c r="HH31" s="18"/>
      <c r="HI31" s="18"/>
    </row>
    <row r="32">
      <c r="C32" s="15" t="s">
        <v>249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8"/>
      <c r="GZ32" s="18"/>
      <c r="HA32" s="18"/>
      <c r="HB32" s="16"/>
      <c r="HC32" s="18"/>
      <c r="HD32" s="18"/>
      <c r="HE32" s="18"/>
      <c r="HF32" s="16"/>
      <c r="HG32" s="18"/>
      <c r="HH32" s="18"/>
      <c r="HI32" s="18"/>
    </row>
    <row r="33">
      <c r="C33" s="15" t="s">
        <v>250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8"/>
      <c r="GZ33" s="18"/>
      <c r="HA33" s="18"/>
      <c r="HB33" s="16"/>
      <c r="HC33" s="18"/>
      <c r="HD33" s="18"/>
      <c r="HE33" s="18"/>
      <c r="HF33" s="16"/>
      <c r="HG33" s="18"/>
      <c r="HH33" s="18"/>
      <c r="HI33" s="18"/>
    </row>
    <row r="34">
      <c r="A34" s="25" t="s">
        <v>251</v>
      </c>
      <c r="B34" s="26"/>
      <c r="C34" s="27"/>
      <c r="D34" s="28">
        <f t="shared" ref="D34:HI34" si="1">SUM(D3:D33)</f>
        <v>29000</v>
      </c>
      <c r="E34" s="28">
        <f t="shared" si="1"/>
        <v>0</v>
      </c>
      <c r="F34" s="28">
        <f t="shared" si="1"/>
        <v>0</v>
      </c>
      <c r="G34" s="28">
        <f t="shared" si="1"/>
        <v>0</v>
      </c>
      <c r="H34" s="28">
        <f t="shared" si="1"/>
        <v>0</v>
      </c>
      <c r="I34" s="28">
        <f t="shared" si="1"/>
        <v>0</v>
      </c>
      <c r="J34" s="28">
        <f t="shared" si="1"/>
        <v>0</v>
      </c>
      <c r="K34" s="28">
        <f t="shared" si="1"/>
        <v>0</v>
      </c>
      <c r="L34" s="28">
        <f t="shared" si="1"/>
        <v>0</v>
      </c>
      <c r="M34" s="28">
        <f t="shared" si="1"/>
        <v>0</v>
      </c>
      <c r="N34" s="28">
        <f t="shared" si="1"/>
        <v>0</v>
      </c>
      <c r="O34" s="28">
        <f t="shared" si="1"/>
        <v>0</v>
      </c>
      <c r="P34" s="28">
        <f t="shared" si="1"/>
        <v>0</v>
      </c>
      <c r="Q34" s="28">
        <f t="shared" si="1"/>
        <v>168000</v>
      </c>
      <c r="R34" s="28">
        <f t="shared" si="1"/>
        <v>0</v>
      </c>
      <c r="S34" s="28">
        <f t="shared" si="1"/>
        <v>0</v>
      </c>
      <c r="T34" s="28">
        <f t="shared" si="1"/>
        <v>0</v>
      </c>
      <c r="U34" s="28">
        <f t="shared" si="1"/>
        <v>210000</v>
      </c>
      <c r="V34" s="28">
        <f t="shared" si="1"/>
        <v>0</v>
      </c>
      <c r="W34" s="28">
        <f t="shared" si="1"/>
        <v>0</v>
      </c>
      <c r="X34" s="28">
        <f t="shared" si="1"/>
        <v>0</v>
      </c>
      <c r="Y34" s="28">
        <f t="shared" si="1"/>
        <v>0</v>
      </c>
      <c r="Z34" s="28">
        <f t="shared" si="1"/>
        <v>0</v>
      </c>
      <c r="AA34" s="28">
        <f t="shared" si="1"/>
        <v>0</v>
      </c>
      <c r="AB34" s="28">
        <f t="shared" si="1"/>
        <v>0</v>
      </c>
      <c r="AC34" s="28">
        <f t="shared" si="1"/>
        <v>0</v>
      </c>
      <c r="AD34" s="28">
        <f t="shared" si="1"/>
        <v>0</v>
      </c>
      <c r="AE34" s="28">
        <f t="shared" si="1"/>
        <v>0</v>
      </c>
      <c r="AF34" s="28">
        <f t="shared" si="1"/>
        <v>0</v>
      </c>
      <c r="AG34" s="28">
        <f t="shared" si="1"/>
        <v>0</v>
      </c>
      <c r="AH34" s="28">
        <f t="shared" si="1"/>
        <v>792000</v>
      </c>
      <c r="AI34" s="28">
        <f t="shared" si="1"/>
        <v>0</v>
      </c>
      <c r="AJ34" s="28">
        <f t="shared" si="1"/>
        <v>0</v>
      </c>
      <c r="AK34" s="28">
        <f t="shared" si="1"/>
        <v>0</v>
      </c>
      <c r="AL34" s="28">
        <f t="shared" si="1"/>
        <v>79000</v>
      </c>
      <c r="AM34" s="28">
        <f t="shared" si="1"/>
        <v>0</v>
      </c>
      <c r="AN34" s="28">
        <f t="shared" si="1"/>
        <v>0</v>
      </c>
      <c r="AO34" s="28">
        <f t="shared" si="1"/>
        <v>524000</v>
      </c>
      <c r="AP34" s="28">
        <f t="shared" si="1"/>
        <v>0</v>
      </c>
      <c r="AQ34" s="28">
        <f t="shared" si="1"/>
        <v>0</v>
      </c>
      <c r="AR34" s="28">
        <f t="shared" si="1"/>
        <v>0</v>
      </c>
      <c r="AS34" s="28">
        <f t="shared" si="1"/>
        <v>0</v>
      </c>
      <c r="AT34" s="28">
        <f t="shared" si="1"/>
        <v>14000</v>
      </c>
      <c r="AU34" s="28">
        <f t="shared" si="1"/>
        <v>0</v>
      </c>
      <c r="AV34" s="28">
        <f t="shared" si="1"/>
        <v>0</v>
      </c>
      <c r="AW34" s="28">
        <f t="shared" si="1"/>
        <v>0</v>
      </c>
      <c r="AX34" s="28">
        <f t="shared" si="1"/>
        <v>0</v>
      </c>
      <c r="AY34" s="28">
        <f t="shared" si="1"/>
        <v>130000</v>
      </c>
      <c r="AZ34" s="28">
        <f t="shared" si="1"/>
        <v>0</v>
      </c>
      <c r="BA34" s="28">
        <f t="shared" si="1"/>
        <v>0</v>
      </c>
      <c r="BB34" s="28">
        <f t="shared" si="1"/>
        <v>0</v>
      </c>
      <c r="BC34" s="28">
        <f t="shared" si="1"/>
        <v>0</v>
      </c>
      <c r="BD34" s="28">
        <f t="shared" si="1"/>
        <v>60000</v>
      </c>
      <c r="BE34" s="28">
        <f t="shared" si="1"/>
        <v>0</v>
      </c>
      <c r="BF34" s="28">
        <f t="shared" si="1"/>
        <v>0</v>
      </c>
      <c r="BG34" s="28">
        <f t="shared" si="1"/>
        <v>0</v>
      </c>
      <c r="BH34" s="28">
        <f t="shared" si="1"/>
        <v>0</v>
      </c>
      <c r="BI34" s="28">
        <f t="shared" si="1"/>
        <v>0</v>
      </c>
      <c r="BJ34" s="28">
        <f t="shared" si="1"/>
        <v>37000</v>
      </c>
      <c r="BK34" s="28">
        <f t="shared" si="1"/>
        <v>0</v>
      </c>
      <c r="BL34" s="28">
        <f t="shared" si="1"/>
        <v>0</v>
      </c>
      <c r="BM34" s="28">
        <f t="shared" si="1"/>
        <v>0</v>
      </c>
      <c r="BN34" s="28">
        <f t="shared" si="1"/>
        <v>0</v>
      </c>
      <c r="BO34" s="28">
        <f t="shared" si="1"/>
        <v>0</v>
      </c>
      <c r="BP34" s="28">
        <f t="shared" si="1"/>
        <v>0</v>
      </c>
      <c r="BQ34" s="28">
        <f t="shared" si="1"/>
        <v>0</v>
      </c>
      <c r="BR34" s="28">
        <f t="shared" si="1"/>
        <v>0</v>
      </c>
      <c r="BS34" s="28">
        <f t="shared" si="1"/>
        <v>0</v>
      </c>
      <c r="BT34" s="28">
        <f t="shared" si="1"/>
        <v>0</v>
      </c>
      <c r="BU34" s="28">
        <f t="shared" si="1"/>
        <v>0</v>
      </c>
      <c r="BV34" s="28">
        <f t="shared" si="1"/>
        <v>0</v>
      </c>
      <c r="BW34" s="28">
        <f t="shared" si="1"/>
        <v>0</v>
      </c>
      <c r="BX34" s="28">
        <f t="shared" si="1"/>
        <v>0</v>
      </c>
      <c r="BY34" s="28">
        <f t="shared" si="1"/>
        <v>42000</v>
      </c>
      <c r="BZ34" s="28">
        <f t="shared" si="1"/>
        <v>0</v>
      </c>
      <c r="CA34" s="28">
        <f t="shared" si="1"/>
        <v>0</v>
      </c>
      <c r="CB34" s="28">
        <f t="shared" si="1"/>
        <v>0</v>
      </c>
      <c r="CC34" s="28">
        <f t="shared" si="1"/>
        <v>0</v>
      </c>
      <c r="CD34" s="28">
        <f t="shared" si="1"/>
        <v>0</v>
      </c>
      <c r="CE34" s="28">
        <f t="shared" si="1"/>
        <v>0</v>
      </c>
      <c r="CF34" s="28">
        <f t="shared" si="1"/>
        <v>0</v>
      </c>
      <c r="CG34" s="28">
        <f t="shared" si="1"/>
        <v>0</v>
      </c>
      <c r="CH34" s="28">
        <f t="shared" si="1"/>
        <v>0</v>
      </c>
      <c r="CI34" s="28">
        <f t="shared" si="1"/>
        <v>0</v>
      </c>
      <c r="CJ34" s="28">
        <f t="shared" si="1"/>
        <v>0</v>
      </c>
      <c r="CK34" s="28">
        <f t="shared" si="1"/>
        <v>0</v>
      </c>
      <c r="CL34" s="28">
        <f t="shared" si="1"/>
        <v>0</v>
      </c>
      <c r="CM34" s="28">
        <f t="shared" si="1"/>
        <v>0</v>
      </c>
      <c r="CN34" s="28">
        <f t="shared" si="1"/>
        <v>0</v>
      </c>
      <c r="CO34" s="28">
        <f t="shared" si="1"/>
        <v>0</v>
      </c>
      <c r="CP34" s="28">
        <f t="shared" si="1"/>
        <v>26000</v>
      </c>
      <c r="CQ34" s="28">
        <f t="shared" si="1"/>
        <v>0</v>
      </c>
      <c r="CR34" s="28">
        <f t="shared" si="1"/>
        <v>0</v>
      </c>
      <c r="CS34" s="28">
        <f t="shared" si="1"/>
        <v>0</v>
      </c>
      <c r="CT34" s="28">
        <f t="shared" si="1"/>
        <v>0</v>
      </c>
      <c r="CU34" s="28">
        <f t="shared" si="1"/>
        <v>0</v>
      </c>
      <c r="CV34" s="28">
        <f t="shared" si="1"/>
        <v>98000</v>
      </c>
      <c r="CW34" s="28">
        <f t="shared" si="1"/>
        <v>0</v>
      </c>
      <c r="CX34" s="28">
        <f t="shared" si="1"/>
        <v>0</v>
      </c>
      <c r="CY34" s="28">
        <f t="shared" si="1"/>
        <v>0</v>
      </c>
      <c r="CZ34" s="28">
        <f t="shared" si="1"/>
        <v>0</v>
      </c>
      <c r="DA34" s="28">
        <f t="shared" si="1"/>
        <v>0</v>
      </c>
      <c r="DB34" s="28">
        <f t="shared" si="1"/>
        <v>0</v>
      </c>
      <c r="DC34" s="28">
        <f t="shared" si="1"/>
        <v>0</v>
      </c>
      <c r="DD34" s="28">
        <f t="shared" si="1"/>
        <v>0</v>
      </c>
      <c r="DE34" s="28">
        <f t="shared" si="1"/>
        <v>0</v>
      </c>
      <c r="DF34" s="28">
        <f t="shared" si="1"/>
        <v>0</v>
      </c>
      <c r="DG34" s="28">
        <f t="shared" si="1"/>
        <v>0</v>
      </c>
      <c r="DH34" s="28">
        <f t="shared" si="1"/>
        <v>0</v>
      </c>
      <c r="DI34" s="28">
        <f t="shared" si="1"/>
        <v>0</v>
      </c>
      <c r="DJ34" s="28">
        <f t="shared" si="1"/>
        <v>0</v>
      </c>
      <c r="DK34" s="28">
        <f t="shared" si="1"/>
        <v>0</v>
      </c>
      <c r="DL34" s="28">
        <f t="shared" si="1"/>
        <v>0</v>
      </c>
      <c r="DM34" s="28">
        <f t="shared" si="1"/>
        <v>0</v>
      </c>
      <c r="DN34" s="28">
        <f t="shared" si="1"/>
        <v>0</v>
      </c>
      <c r="DO34" s="28">
        <f t="shared" si="1"/>
        <v>0</v>
      </c>
      <c r="DP34" s="28">
        <f t="shared" si="1"/>
        <v>0</v>
      </c>
      <c r="DQ34" s="28">
        <f t="shared" si="1"/>
        <v>0</v>
      </c>
      <c r="DR34" s="28">
        <f t="shared" si="1"/>
        <v>0</v>
      </c>
      <c r="DS34" s="28">
        <f t="shared" si="1"/>
        <v>0</v>
      </c>
      <c r="DT34" s="28">
        <f t="shared" si="1"/>
        <v>0</v>
      </c>
      <c r="DU34" s="28">
        <f t="shared" si="1"/>
        <v>0</v>
      </c>
      <c r="DV34" s="28">
        <f t="shared" si="1"/>
        <v>0</v>
      </c>
      <c r="DW34" s="28">
        <f t="shared" si="1"/>
        <v>0</v>
      </c>
      <c r="DX34" s="28">
        <f t="shared" si="1"/>
        <v>26000</v>
      </c>
      <c r="DY34" s="28">
        <f t="shared" si="1"/>
        <v>0</v>
      </c>
      <c r="DZ34" s="28">
        <f t="shared" si="1"/>
        <v>0</v>
      </c>
      <c r="EA34" s="28">
        <f t="shared" si="1"/>
        <v>0</v>
      </c>
      <c r="EB34" s="28">
        <f t="shared" si="1"/>
        <v>144000</v>
      </c>
      <c r="EC34" s="28">
        <f t="shared" si="1"/>
        <v>0</v>
      </c>
      <c r="ED34" s="28">
        <f t="shared" si="1"/>
        <v>0</v>
      </c>
      <c r="EE34" s="28">
        <f t="shared" si="1"/>
        <v>0</v>
      </c>
      <c r="EF34" s="28">
        <f t="shared" si="1"/>
        <v>0</v>
      </c>
      <c r="EG34" s="28">
        <f t="shared" si="1"/>
        <v>0</v>
      </c>
      <c r="EH34" s="28">
        <f t="shared" si="1"/>
        <v>0</v>
      </c>
      <c r="EI34" s="28">
        <f t="shared" si="1"/>
        <v>0</v>
      </c>
      <c r="EJ34" s="28">
        <f t="shared" si="1"/>
        <v>0</v>
      </c>
      <c r="EK34" s="28">
        <f t="shared" si="1"/>
        <v>0</v>
      </c>
      <c r="EL34" s="28">
        <f t="shared" si="1"/>
        <v>23000</v>
      </c>
      <c r="EM34" s="28">
        <f t="shared" si="1"/>
        <v>0</v>
      </c>
      <c r="EN34" s="28">
        <f t="shared" si="1"/>
        <v>0</v>
      </c>
      <c r="EO34" s="28">
        <f t="shared" si="1"/>
        <v>0</v>
      </c>
      <c r="EP34" s="28">
        <f t="shared" si="1"/>
        <v>0</v>
      </c>
      <c r="EQ34" s="28">
        <f t="shared" si="1"/>
        <v>0</v>
      </c>
      <c r="ER34" s="28">
        <f t="shared" si="1"/>
        <v>0</v>
      </c>
      <c r="ES34" s="28">
        <f t="shared" si="1"/>
        <v>0</v>
      </c>
      <c r="ET34" s="28">
        <f t="shared" si="1"/>
        <v>0</v>
      </c>
      <c r="EU34" s="28">
        <f t="shared" si="1"/>
        <v>0</v>
      </c>
      <c r="EV34" s="28">
        <f t="shared" si="1"/>
        <v>0</v>
      </c>
      <c r="EW34" s="28">
        <f t="shared" si="1"/>
        <v>779000</v>
      </c>
      <c r="EX34" s="28">
        <f t="shared" si="1"/>
        <v>0</v>
      </c>
      <c r="EY34" s="28">
        <f t="shared" si="1"/>
        <v>0</v>
      </c>
      <c r="EZ34" s="28">
        <f t="shared" si="1"/>
        <v>0</v>
      </c>
      <c r="FA34" s="28">
        <f t="shared" si="1"/>
        <v>48000</v>
      </c>
      <c r="FB34" s="28">
        <f t="shared" si="1"/>
        <v>0</v>
      </c>
      <c r="FC34" s="28">
        <f t="shared" si="1"/>
        <v>0</v>
      </c>
      <c r="FD34" s="28">
        <f t="shared" si="1"/>
        <v>0</v>
      </c>
      <c r="FE34" s="28">
        <f t="shared" si="1"/>
        <v>0</v>
      </c>
      <c r="FF34" s="28">
        <f t="shared" si="1"/>
        <v>0</v>
      </c>
      <c r="FG34" s="28">
        <f t="shared" si="1"/>
        <v>94000</v>
      </c>
      <c r="FH34" s="28">
        <f t="shared" si="1"/>
        <v>0</v>
      </c>
      <c r="FI34" s="28">
        <f t="shared" si="1"/>
        <v>0</v>
      </c>
      <c r="FJ34" s="28">
        <f t="shared" si="1"/>
        <v>11000</v>
      </c>
      <c r="FK34" s="28">
        <f t="shared" si="1"/>
        <v>0</v>
      </c>
      <c r="FL34" s="28">
        <f t="shared" si="1"/>
        <v>104000</v>
      </c>
      <c r="FM34" s="28">
        <f t="shared" si="1"/>
        <v>0</v>
      </c>
      <c r="FN34" s="28">
        <f t="shared" si="1"/>
        <v>0</v>
      </c>
      <c r="FO34" s="28">
        <f t="shared" si="1"/>
        <v>0</v>
      </c>
      <c r="FP34" s="28">
        <f t="shared" si="1"/>
        <v>29000</v>
      </c>
      <c r="FQ34" s="28">
        <f t="shared" si="1"/>
        <v>0</v>
      </c>
      <c r="FR34" s="28">
        <f t="shared" si="1"/>
        <v>0</v>
      </c>
      <c r="FS34" s="28">
        <f t="shared" si="1"/>
        <v>0</v>
      </c>
      <c r="FT34" s="28">
        <f t="shared" si="1"/>
        <v>76000</v>
      </c>
      <c r="FU34" s="28">
        <f t="shared" si="1"/>
        <v>51000</v>
      </c>
      <c r="FV34" s="28">
        <f t="shared" si="1"/>
        <v>0</v>
      </c>
      <c r="FW34" s="28">
        <f t="shared" si="1"/>
        <v>860000</v>
      </c>
      <c r="FX34" s="28">
        <f t="shared" si="1"/>
        <v>0</v>
      </c>
      <c r="FY34" s="28">
        <f t="shared" si="1"/>
        <v>0</v>
      </c>
      <c r="FZ34" s="28">
        <f t="shared" si="1"/>
        <v>52000</v>
      </c>
      <c r="GA34" s="28">
        <f t="shared" si="1"/>
        <v>0</v>
      </c>
      <c r="GB34" s="28">
        <f t="shared" si="1"/>
        <v>42000</v>
      </c>
      <c r="GC34" s="28">
        <f t="shared" si="1"/>
        <v>0</v>
      </c>
      <c r="GD34" s="28">
        <f t="shared" si="1"/>
        <v>75000</v>
      </c>
      <c r="GE34" s="28">
        <f t="shared" si="1"/>
        <v>0</v>
      </c>
      <c r="GF34" s="28">
        <f t="shared" si="1"/>
        <v>10000</v>
      </c>
      <c r="GG34" s="28">
        <f t="shared" si="1"/>
        <v>0</v>
      </c>
      <c r="GH34" s="28">
        <f t="shared" si="1"/>
        <v>0</v>
      </c>
      <c r="GI34" s="28">
        <f t="shared" si="1"/>
        <v>0</v>
      </c>
      <c r="GJ34" s="28">
        <f t="shared" si="1"/>
        <v>0</v>
      </c>
      <c r="GK34" s="28">
        <f t="shared" si="1"/>
        <v>0</v>
      </c>
      <c r="GL34" s="28">
        <f t="shared" si="1"/>
        <v>0</v>
      </c>
      <c r="GM34" s="28">
        <f t="shared" si="1"/>
        <v>0</v>
      </c>
      <c r="GN34" s="28">
        <f t="shared" si="1"/>
        <v>0</v>
      </c>
      <c r="GO34" s="28">
        <f t="shared" si="1"/>
        <v>0</v>
      </c>
      <c r="GP34" s="28">
        <f t="shared" si="1"/>
        <v>0</v>
      </c>
      <c r="GQ34" s="28">
        <f t="shared" si="1"/>
        <v>0</v>
      </c>
      <c r="GR34" s="28">
        <f t="shared" si="1"/>
        <v>0</v>
      </c>
      <c r="GS34" s="28">
        <f t="shared" si="1"/>
        <v>0</v>
      </c>
      <c r="GT34" s="28">
        <f t="shared" si="1"/>
        <v>0</v>
      </c>
      <c r="GU34" s="28">
        <f t="shared" si="1"/>
        <v>0</v>
      </c>
      <c r="GV34" s="28">
        <f t="shared" si="1"/>
        <v>0</v>
      </c>
      <c r="GW34" s="28">
        <f t="shared" si="1"/>
        <v>0</v>
      </c>
      <c r="GX34" s="28">
        <f t="shared" si="1"/>
        <v>0</v>
      </c>
      <c r="GY34" s="28">
        <f t="shared" si="1"/>
        <v>0</v>
      </c>
      <c r="GZ34" s="28">
        <f t="shared" si="1"/>
        <v>0</v>
      </c>
      <c r="HA34" s="28">
        <f t="shared" si="1"/>
        <v>0</v>
      </c>
      <c r="HB34" s="28">
        <f t="shared" si="1"/>
        <v>0</v>
      </c>
      <c r="HC34" s="28">
        <f t="shared" si="1"/>
        <v>0</v>
      </c>
      <c r="HD34" s="28">
        <f t="shared" si="1"/>
        <v>0</v>
      </c>
      <c r="HE34" s="28">
        <f t="shared" si="1"/>
        <v>0</v>
      </c>
      <c r="HF34" s="28">
        <f t="shared" si="1"/>
        <v>0</v>
      </c>
      <c r="HG34" s="28">
        <f t="shared" si="1"/>
        <v>0</v>
      </c>
      <c r="HH34" s="28">
        <f t="shared" si="1"/>
        <v>0</v>
      </c>
      <c r="HI34" s="28">
        <f t="shared" si="1"/>
        <v>0</v>
      </c>
    </row>
    <row r="35">
      <c r="A35" s="29"/>
      <c r="B35" s="30"/>
      <c r="C35" s="31"/>
      <c r="D35" s="32">
        <f t="shared" ref="D35:HI35" si="2">D34*10%</f>
        <v>2900</v>
      </c>
      <c r="E35" s="32">
        <f t="shared" si="2"/>
        <v>0</v>
      </c>
      <c r="F35" s="32">
        <f t="shared" si="2"/>
        <v>0</v>
      </c>
      <c r="G35" s="32">
        <f t="shared" si="2"/>
        <v>0</v>
      </c>
      <c r="H35" s="32">
        <f t="shared" si="2"/>
        <v>0</v>
      </c>
      <c r="I35" s="32">
        <f t="shared" si="2"/>
        <v>0</v>
      </c>
      <c r="J35" s="32">
        <f t="shared" si="2"/>
        <v>0</v>
      </c>
      <c r="K35" s="32">
        <f t="shared" si="2"/>
        <v>0</v>
      </c>
      <c r="L35" s="32">
        <f t="shared" si="2"/>
        <v>0</v>
      </c>
      <c r="M35" s="32">
        <f t="shared" si="2"/>
        <v>0</v>
      </c>
      <c r="N35" s="32">
        <f t="shared" si="2"/>
        <v>0</v>
      </c>
      <c r="O35" s="32">
        <f t="shared" si="2"/>
        <v>0</v>
      </c>
      <c r="P35" s="32">
        <f t="shared" si="2"/>
        <v>0</v>
      </c>
      <c r="Q35" s="32">
        <f t="shared" si="2"/>
        <v>16800</v>
      </c>
      <c r="R35" s="32">
        <f t="shared" si="2"/>
        <v>0</v>
      </c>
      <c r="S35" s="32">
        <f t="shared" si="2"/>
        <v>0</v>
      </c>
      <c r="T35" s="32">
        <f t="shared" si="2"/>
        <v>0</v>
      </c>
      <c r="U35" s="32">
        <f t="shared" si="2"/>
        <v>21000</v>
      </c>
      <c r="V35" s="32">
        <f t="shared" si="2"/>
        <v>0</v>
      </c>
      <c r="W35" s="32">
        <f t="shared" si="2"/>
        <v>0</v>
      </c>
      <c r="X35" s="32">
        <f t="shared" si="2"/>
        <v>0</v>
      </c>
      <c r="Y35" s="32">
        <f t="shared" si="2"/>
        <v>0</v>
      </c>
      <c r="Z35" s="32">
        <f t="shared" si="2"/>
        <v>0</v>
      </c>
      <c r="AA35" s="32">
        <f t="shared" si="2"/>
        <v>0</v>
      </c>
      <c r="AB35" s="32">
        <f t="shared" si="2"/>
        <v>0</v>
      </c>
      <c r="AC35" s="32">
        <f t="shared" si="2"/>
        <v>0</v>
      </c>
      <c r="AD35" s="32">
        <f t="shared" si="2"/>
        <v>0</v>
      </c>
      <c r="AE35" s="32">
        <f t="shared" si="2"/>
        <v>0</v>
      </c>
      <c r="AF35" s="32">
        <f t="shared" si="2"/>
        <v>0</v>
      </c>
      <c r="AG35" s="32">
        <f t="shared" si="2"/>
        <v>0</v>
      </c>
      <c r="AH35" s="32">
        <f t="shared" si="2"/>
        <v>79200</v>
      </c>
      <c r="AI35" s="32">
        <f t="shared" si="2"/>
        <v>0</v>
      </c>
      <c r="AJ35" s="32">
        <f t="shared" si="2"/>
        <v>0</v>
      </c>
      <c r="AK35" s="32">
        <f t="shared" si="2"/>
        <v>0</v>
      </c>
      <c r="AL35" s="32">
        <f t="shared" si="2"/>
        <v>7900</v>
      </c>
      <c r="AM35" s="32">
        <f t="shared" si="2"/>
        <v>0</v>
      </c>
      <c r="AN35" s="32">
        <f t="shared" si="2"/>
        <v>0</v>
      </c>
      <c r="AO35" s="32">
        <f t="shared" si="2"/>
        <v>52400</v>
      </c>
      <c r="AP35" s="32">
        <f t="shared" si="2"/>
        <v>0</v>
      </c>
      <c r="AQ35" s="32">
        <f t="shared" si="2"/>
        <v>0</v>
      </c>
      <c r="AR35" s="32">
        <f t="shared" si="2"/>
        <v>0</v>
      </c>
      <c r="AS35" s="32">
        <f t="shared" si="2"/>
        <v>0</v>
      </c>
      <c r="AT35" s="32">
        <f t="shared" si="2"/>
        <v>1400</v>
      </c>
      <c r="AU35" s="32">
        <f t="shared" si="2"/>
        <v>0</v>
      </c>
      <c r="AV35" s="32">
        <f t="shared" si="2"/>
        <v>0</v>
      </c>
      <c r="AW35" s="32">
        <f t="shared" si="2"/>
        <v>0</v>
      </c>
      <c r="AX35" s="32">
        <f t="shared" si="2"/>
        <v>0</v>
      </c>
      <c r="AY35" s="32">
        <f t="shared" si="2"/>
        <v>13000</v>
      </c>
      <c r="AZ35" s="32">
        <f t="shared" si="2"/>
        <v>0</v>
      </c>
      <c r="BA35" s="32">
        <f t="shared" si="2"/>
        <v>0</v>
      </c>
      <c r="BB35" s="32">
        <f t="shared" si="2"/>
        <v>0</v>
      </c>
      <c r="BC35" s="32">
        <f t="shared" si="2"/>
        <v>0</v>
      </c>
      <c r="BD35" s="32">
        <f t="shared" si="2"/>
        <v>6000</v>
      </c>
      <c r="BE35" s="32">
        <f t="shared" si="2"/>
        <v>0</v>
      </c>
      <c r="BF35" s="32">
        <f t="shared" si="2"/>
        <v>0</v>
      </c>
      <c r="BG35" s="32">
        <f t="shared" si="2"/>
        <v>0</v>
      </c>
      <c r="BH35" s="32">
        <f t="shared" si="2"/>
        <v>0</v>
      </c>
      <c r="BI35" s="32">
        <f t="shared" si="2"/>
        <v>0</v>
      </c>
      <c r="BJ35" s="32">
        <f t="shared" si="2"/>
        <v>3700</v>
      </c>
      <c r="BK35" s="32">
        <f t="shared" si="2"/>
        <v>0</v>
      </c>
      <c r="BL35" s="32">
        <f t="shared" si="2"/>
        <v>0</v>
      </c>
      <c r="BM35" s="32">
        <f t="shared" si="2"/>
        <v>0</v>
      </c>
      <c r="BN35" s="32">
        <f t="shared" si="2"/>
        <v>0</v>
      </c>
      <c r="BO35" s="32">
        <f t="shared" si="2"/>
        <v>0</v>
      </c>
      <c r="BP35" s="32">
        <f t="shared" si="2"/>
        <v>0</v>
      </c>
      <c r="BQ35" s="32">
        <f t="shared" si="2"/>
        <v>0</v>
      </c>
      <c r="BR35" s="32">
        <f t="shared" si="2"/>
        <v>0</v>
      </c>
      <c r="BS35" s="32">
        <f t="shared" si="2"/>
        <v>0</v>
      </c>
      <c r="BT35" s="32">
        <f t="shared" si="2"/>
        <v>0</v>
      </c>
      <c r="BU35" s="32">
        <f t="shared" si="2"/>
        <v>0</v>
      </c>
      <c r="BV35" s="32">
        <f t="shared" si="2"/>
        <v>0</v>
      </c>
      <c r="BW35" s="32">
        <f t="shared" si="2"/>
        <v>0</v>
      </c>
      <c r="BX35" s="32">
        <f t="shared" si="2"/>
        <v>0</v>
      </c>
      <c r="BY35" s="32">
        <f t="shared" si="2"/>
        <v>4200</v>
      </c>
      <c r="BZ35" s="32">
        <f t="shared" si="2"/>
        <v>0</v>
      </c>
      <c r="CA35" s="32">
        <f t="shared" si="2"/>
        <v>0</v>
      </c>
      <c r="CB35" s="32">
        <f t="shared" si="2"/>
        <v>0</v>
      </c>
      <c r="CC35" s="32">
        <f t="shared" si="2"/>
        <v>0</v>
      </c>
      <c r="CD35" s="32">
        <f t="shared" si="2"/>
        <v>0</v>
      </c>
      <c r="CE35" s="32">
        <f t="shared" si="2"/>
        <v>0</v>
      </c>
      <c r="CF35" s="32">
        <f t="shared" si="2"/>
        <v>0</v>
      </c>
      <c r="CG35" s="32">
        <f t="shared" si="2"/>
        <v>0</v>
      </c>
      <c r="CH35" s="32">
        <f t="shared" si="2"/>
        <v>0</v>
      </c>
      <c r="CI35" s="32">
        <f t="shared" si="2"/>
        <v>0</v>
      </c>
      <c r="CJ35" s="32">
        <f t="shared" si="2"/>
        <v>0</v>
      </c>
      <c r="CK35" s="32">
        <f t="shared" si="2"/>
        <v>0</v>
      </c>
      <c r="CL35" s="32">
        <f t="shared" si="2"/>
        <v>0</v>
      </c>
      <c r="CM35" s="32">
        <f t="shared" si="2"/>
        <v>0</v>
      </c>
      <c r="CN35" s="32">
        <f t="shared" si="2"/>
        <v>0</v>
      </c>
      <c r="CO35" s="32">
        <f t="shared" si="2"/>
        <v>0</v>
      </c>
      <c r="CP35" s="32">
        <f t="shared" si="2"/>
        <v>2600</v>
      </c>
      <c r="CQ35" s="32">
        <f t="shared" si="2"/>
        <v>0</v>
      </c>
      <c r="CR35" s="32">
        <f t="shared" si="2"/>
        <v>0</v>
      </c>
      <c r="CS35" s="32">
        <f t="shared" si="2"/>
        <v>0</v>
      </c>
      <c r="CT35" s="32">
        <f t="shared" si="2"/>
        <v>0</v>
      </c>
      <c r="CU35" s="32">
        <f t="shared" si="2"/>
        <v>0</v>
      </c>
      <c r="CV35" s="32">
        <f t="shared" si="2"/>
        <v>9800</v>
      </c>
      <c r="CW35" s="32">
        <f t="shared" si="2"/>
        <v>0</v>
      </c>
      <c r="CX35" s="32">
        <f t="shared" si="2"/>
        <v>0</v>
      </c>
      <c r="CY35" s="32">
        <f t="shared" si="2"/>
        <v>0</v>
      </c>
      <c r="CZ35" s="32">
        <f t="shared" si="2"/>
        <v>0</v>
      </c>
      <c r="DA35" s="32">
        <f t="shared" si="2"/>
        <v>0</v>
      </c>
      <c r="DB35" s="32">
        <f t="shared" si="2"/>
        <v>0</v>
      </c>
      <c r="DC35" s="32">
        <f t="shared" si="2"/>
        <v>0</v>
      </c>
      <c r="DD35" s="32">
        <f t="shared" si="2"/>
        <v>0</v>
      </c>
      <c r="DE35" s="32">
        <f t="shared" si="2"/>
        <v>0</v>
      </c>
      <c r="DF35" s="32">
        <f t="shared" si="2"/>
        <v>0</v>
      </c>
      <c r="DG35" s="32">
        <f t="shared" si="2"/>
        <v>0</v>
      </c>
      <c r="DH35" s="32">
        <f t="shared" si="2"/>
        <v>0</v>
      </c>
      <c r="DI35" s="32">
        <f t="shared" si="2"/>
        <v>0</v>
      </c>
      <c r="DJ35" s="32">
        <f t="shared" si="2"/>
        <v>0</v>
      </c>
      <c r="DK35" s="32">
        <f t="shared" si="2"/>
        <v>0</v>
      </c>
      <c r="DL35" s="32">
        <f t="shared" si="2"/>
        <v>0</v>
      </c>
      <c r="DM35" s="32">
        <f t="shared" si="2"/>
        <v>0</v>
      </c>
      <c r="DN35" s="32">
        <f t="shared" si="2"/>
        <v>0</v>
      </c>
      <c r="DO35" s="32">
        <f t="shared" si="2"/>
        <v>0</v>
      </c>
      <c r="DP35" s="32">
        <f t="shared" si="2"/>
        <v>0</v>
      </c>
      <c r="DQ35" s="32">
        <f t="shared" si="2"/>
        <v>0</v>
      </c>
      <c r="DR35" s="32">
        <f t="shared" si="2"/>
        <v>0</v>
      </c>
      <c r="DS35" s="32">
        <f t="shared" si="2"/>
        <v>0</v>
      </c>
      <c r="DT35" s="32">
        <f t="shared" si="2"/>
        <v>0</v>
      </c>
      <c r="DU35" s="32">
        <f t="shared" si="2"/>
        <v>0</v>
      </c>
      <c r="DV35" s="32">
        <f t="shared" si="2"/>
        <v>0</v>
      </c>
      <c r="DW35" s="32">
        <f t="shared" si="2"/>
        <v>0</v>
      </c>
      <c r="DX35" s="32">
        <f t="shared" si="2"/>
        <v>2600</v>
      </c>
      <c r="DY35" s="32">
        <f t="shared" si="2"/>
        <v>0</v>
      </c>
      <c r="DZ35" s="32">
        <f t="shared" si="2"/>
        <v>0</v>
      </c>
      <c r="EA35" s="32">
        <f t="shared" si="2"/>
        <v>0</v>
      </c>
      <c r="EB35" s="32">
        <f t="shared" si="2"/>
        <v>14400</v>
      </c>
      <c r="EC35" s="32">
        <f t="shared" si="2"/>
        <v>0</v>
      </c>
      <c r="ED35" s="32">
        <f t="shared" si="2"/>
        <v>0</v>
      </c>
      <c r="EE35" s="32">
        <f t="shared" si="2"/>
        <v>0</v>
      </c>
      <c r="EF35" s="32">
        <f t="shared" si="2"/>
        <v>0</v>
      </c>
      <c r="EG35" s="32">
        <f t="shared" si="2"/>
        <v>0</v>
      </c>
      <c r="EH35" s="32">
        <f t="shared" si="2"/>
        <v>0</v>
      </c>
      <c r="EI35" s="32">
        <f t="shared" si="2"/>
        <v>0</v>
      </c>
      <c r="EJ35" s="32">
        <f t="shared" si="2"/>
        <v>0</v>
      </c>
      <c r="EK35" s="32">
        <f t="shared" si="2"/>
        <v>0</v>
      </c>
      <c r="EL35" s="32">
        <f t="shared" si="2"/>
        <v>2300</v>
      </c>
      <c r="EM35" s="32">
        <f t="shared" si="2"/>
        <v>0</v>
      </c>
      <c r="EN35" s="32">
        <f t="shared" si="2"/>
        <v>0</v>
      </c>
      <c r="EO35" s="32">
        <f t="shared" si="2"/>
        <v>0</v>
      </c>
      <c r="EP35" s="32">
        <f t="shared" si="2"/>
        <v>0</v>
      </c>
      <c r="EQ35" s="32">
        <f t="shared" si="2"/>
        <v>0</v>
      </c>
      <c r="ER35" s="32">
        <f t="shared" si="2"/>
        <v>0</v>
      </c>
      <c r="ES35" s="32">
        <f t="shared" si="2"/>
        <v>0</v>
      </c>
      <c r="ET35" s="32">
        <f t="shared" si="2"/>
        <v>0</v>
      </c>
      <c r="EU35" s="32">
        <f t="shared" si="2"/>
        <v>0</v>
      </c>
      <c r="EV35" s="32">
        <f t="shared" si="2"/>
        <v>0</v>
      </c>
      <c r="EW35" s="32">
        <f t="shared" si="2"/>
        <v>77900</v>
      </c>
      <c r="EX35" s="32">
        <f t="shared" si="2"/>
        <v>0</v>
      </c>
      <c r="EY35" s="32">
        <f t="shared" si="2"/>
        <v>0</v>
      </c>
      <c r="EZ35" s="32">
        <f t="shared" si="2"/>
        <v>0</v>
      </c>
      <c r="FA35" s="32">
        <f t="shared" si="2"/>
        <v>4800</v>
      </c>
      <c r="FB35" s="32">
        <f t="shared" si="2"/>
        <v>0</v>
      </c>
      <c r="FC35" s="32">
        <f t="shared" si="2"/>
        <v>0</v>
      </c>
      <c r="FD35" s="32">
        <f t="shared" si="2"/>
        <v>0</v>
      </c>
      <c r="FE35" s="32">
        <f t="shared" si="2"/>
        <v>0</v>
      </c>
      <c r="FF35" s="32">
        <f t="shared" si="2"/>
        <v>0</v>
      </c>
      <c r="FG35" s="32">
        <f t="shared" si="2"/>
        <v>9400</v>
      </c>
      <c r="FH35" s="32">
        <f t="shared" si="2"/>
        <v>0</v>
      </c>
      <c r="FI35" s="32">
        <f t="shared" si="2"/>
        <v>0</v>
      </c>
      <c r="FJ35" s="32">
        <f t="shared" si="2"/>
        <v>1100</v>
      </c>
      <c r="FK35" s="32">
        <f t="shared" si="2"/>
        <v>0</v>
      </c>
      <c r="FL35" s="32">
        <f t="shared" si="2"/>
        <v>10400</v>
      </c>
      <c r="FM35" s="32">
        <f t="shared" si="2"/>
        <v>0</v>
      </c>
      <c r="FN35" s="32">
        <f t="shared" si="2"/>
        <v>0</v>
      </c>
      <c r="FO35" s="32">
        <f t="shared" si="2"/>
        <v>0</v>
      </c>
      <c r="FP35" s="32">
        <f t="shared" si="2"/>
        <v>2900</v>
      </c>
      <c r="FQ35" s="32">
        <f t="shared" si="2"/>
        <v>0</v>
      </c>
      <c r="FR35" s="32">
        <f t="shared" si="2"/>
        <v>0</v>
      </c>
      <c r="FS35" s="32">
        <f t="shared" si="2"/>
        <v>0</v>
      </c>
      <c r="FT35" s="32">
        <f t="shared" si="2"/>
        <v>7600</v>
      </c>
      <c r="FU35" s="32">
        <f t="shared" si="2"/>
        <v>5100</v>
      </c>
      <c r="FV35" s="32">
        <f t="shared" si="2"/>
        <v>0</v>
      </c>
      <c r="FW35" s="32">
        <f t="shared" si="2"/>
        <v>86000</v>
      </c>
      <c r="FX35" s="32">
        <f t="shared" si="2"/>
        <v>0</v>
      </c>
      <c r="FY35" s="32">
        <f t="shared" si="2"/>
        <v>0</v>
      </c>
      <c r="FZ35" s="32">
        <f t="shared" si="2"/>
        <v>5200</v>
      </c>
      <c r="GA35" s="32">
        <f t="shared" si="2"/>
        <v>0</v>
      </c>
      <c r="GB35" s="32">
        <f t="shared" si="2"/>
        <v>4200</v>
      </c>
      <c r="GC35" s="32">
        <f t="shared" si="2"/>
        <v>0</v>
      </c>
      <c r="GD35" s="32">
        <f t="shared" si="2"/>
        <v>7500</v>
      </c>
      <c r="GE35" s="32">
        <f t="shared" si="2"/>
        <v>0</v>
      </c>
      <c r="GF35" s="32">
        <f t="shared" si="2"/>
        <v>1000</v>
      </c>
      <c r="GG35" s="32">
        <f t="shared" si="2"/>
        <v>0</v>
      </c>
      <c r="GH35" s="32">
        <f t="shared" si="2"/>
        <v>0</v>
      </c>
      <c r="GI35" s="32">
        <f t="shared" si="2"/>
        <v>0</v>
      </c>
      <c r="GJ35" s="32">
        <f t="shared" si="2"/>
        <v>0</v>
      </c>
      <c r="GK35" s="32">
        <f t="shared" si="2"/>
        <v>0</v>
      </c>
      <c r="GL35" s="32">
        <f t="shared" si="2"/>
        <v>0</v>
      </c>
      <c r="GM35" s="32">
        <f t="shared" si="2"/>
        <v>0</v>
      </c>
      <c r="GN35" s="32">
        <f t="shared" si="2"/>
        <v>0</v>
      </c>
      <c r="GO35" s="32">
        <f t="shared" si="2"/>
        <v>0</v>
      </c>
      <c r="GP35" s="32">
        <f t="shared" si="2"/>
        <v>0</v>
      </c>
      <c r="GQ35" s="32">
        <f t="shared" si="2"/>
        <v>0</v>
      </c>
      <c r="GR35" s="32">
        <f t="shared" si="2"/>
        <v>0</v>
      </c>
      <c r="GS35" s="32">
        <f t="shared" si="2"/>
        <v>0</v>
      </c>
      <c r="GT35" s="32">
        <f t="shared" si="2"/>
        <v>0</v>
      </c>
      <c r="GU35" s="32">
        <f t="shared" si="2"/>
        <v>0</v>
      </c>
      <c r="GV35" s="32">
        <f t="shared" si="2"/>
        <v>0</v>
      </c>
      <c r="GW35" s="32">
        <f t="shared" si="2"/>
        <v>0</v>
      </c>
      <c r="GX35" s="32">
        <f t="shared" si="2"/>
        <v>0</v>
      </c>
      <c r="GY35" s="33">
        <f t="shared" si="2"/>
        <v>0</v>
      </c>
      <c r="GZ35" s="33">
        <f t="shared" si="2"/>
        <v>0</v>
      </c>
      <c r="HA35" s="33">
        <f t="shared" si="2"/>
        <v>0</v>
      </c>
      <c r="HB35" s="32">
        <f t="shared" si="2"/>
        <v>0</v>
      </c>
      <c r="HC35" s="33">
        <f t="shared" si="2"/>
        <v>0</v>
      </c>
      <c r="HD35" s="33">
        <f t="shared" si="2"/>
        <v>0</v>
      </c>
      <c r="HE35" s="33">
        <f t="shared" si="2"/>
        <v>0</v>
      </c>
      <c r="HF35" s="32">
        <f t="shared" si="2"/>
        <v>0</v>
      </c>
      <c r="HG35" s="33">
        <f t="shared" si="2"/>
        <v>0</v>
      </c>
      <c r="HH35" s="33">
        <f t="shared" si="2"/>
        <v>0</v>
      </c>
      <c r="HI35" s="33">
        <f t="shared" si="2"/>
        <v>0</v>
      </c>
    </row>
    <row r="36">
      <c r="A36" s="13" t="s">
        <v>215</v>
      </c>
      <c r="B36" s="34" t="s">
        <v>252</v>
      </c>
      <c r="C36" s="15" t="s">
        <v>217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4"/>
      <c r="GZ36" s="4"/>
      <c r="HA36" s="4"/>
      <c r="HB36" s="35"/>
      <c r="HC36" s="4"/>
      <c r="HD36" s="4"/>
      <c r="HE36" s="4"/>
      <c r="HF36" s="35"/>
      <c r="HG36" s="4"/>
      <c r="HH36" s="4"/>
      <c r="HI36" s="4"/>
    </row>
    <row r="37">
      <c r="A37" s="19" t="s">
        <v>218</v>
      </c>
      <c r="C37" s="15" t="s">
        <v>219</v>
      </c>
      <c r="D37" s="36">
        <v>32000.0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6">
        <v>72000.0</v>
      </c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6">
        <v>25000.0</v>
      </c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6">
        <v>54000.0</v>
      </c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4"/>
      <c r="GZ37" s="4"/>
      <c r="HA37" s="4"/>
      <c r="HB37" s="35"/>
      <c r="HC37" s="4"/>
      <c r="HD37" s="4"/>
      <c r="HE37" s="4"/>
      <c r="HF37" s="35"/>
      <c r="HG37" s="4"/>
      <c r="HH37" s="4"/>
      <c r="HI37" s="4"/>
    </row>
    <row r="38">
      <c r="A38" s="20">
        <f>SUM(67:67)</f>
        <v>6065000</v>
      </c>
      <c r="C38" s="15" t="s">
        <v>220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6">
        <v>24000.0</v>
      </c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4"/>
      <c r="GZ38" s="4"/>
      <c r="HA38" s="4"/>
      <c r="HB38" s="35"/>
      <c r="HC38" s="4"/>
      <c r="HD38" s="4"/>
      <c r="HE38" s="4"/>
      <c r="HF38" s="35"/>
      <c r="HG38" s="4"/>
      <c r="HH38" s="4"/>
      <c r="HI38" s="4"/>
    </row>
    <row r="39">
      <c r="A39" s="21" t="s">
        <v>221</v>
      </c>
      <c r="C39" s="15" t="s">
        <v>222</v>
      </c>
      <c r="D39" s="36">
        <v>29000.0</v>
      </c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6">
        <v>105000.0</v>
      </c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6">
        <v>72000.0</v>
      </c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6">
        <v>42000.0</v>
      </c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6">
        <v>48000.0</v>
      </c>
      <c r="EC39" s="35"/>
      <c r="ED39" s="35"/>
      <c r="EE39" s="35"/>
      <c r="EF39" s="35"/>
      <c r="EG39" s="35"/>
      <c r="EH39" s="35"/>
      <c r="EI39" s="36">
        <v>21000.0</v>
      </c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6">
        <v>38000.0</v>
      </c>
      <c r="FU39" s="35"/>
      <c r="FV39" s="35"/>
      <c r="FW39" s="35"/>
      <c r="FX39" s="35"/>
      <c r="FY39" s="35"/>
      <c r="FZ39" s="36">
        <v>19000.0</v>
      </c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4"/>
      <c r="GZ39" s="4"/>
      <c r="HA39" s="4"/>
      <c r="HB39" s="35"/>
      <c r="HC39" s="4"/>
      <c r="HD39" s="4"/>
      <c r="HE39" s="4"/>
      <c r="HF39" s="35"/>
      <c r="HG39" s="4"/>
      <c r="HH39" s="4"/>
      <c r="HI39" s="4"/>
    </row>
    <row r="40">
      <c r="A40" s="20">
        <f>SUM(68:68)</f>
        <v>606500</v>
      </c>
      <c r="C40" s="15" t="s">
        <v>223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6">
        <v>132000.0</v>
      </c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6">
        <v>34000.0</v>
      </c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6">
        <v>38000.0</v>
      </c>
      <c r="FU40" s="35"/>
      <c r="FV40" s="36">
        <v>18000.0</v>
      </c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4"/>
      <c r="GZ40" s="4"/>
      <c r="HA40" s="4"/>
      <c r="HB40" s="35"/>
      <c r="HC40" s="4"/>
      <c r="HD40" s="4"/>
      <c r="HE40" s="4"/>
      <c r="HF40" s="35"/>
      <c r="HG40" s="4"/>
      <c r="HH40" s="4"/>
      <c r="HI40" s="4"/>
    </row>
    <row r="41">
      <c r="A41" s="24" t="s">
        <v>224</v>
      </c>
      <c r="C41" s="15" t="s">
        <v>225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6">
        <v>48000.0</v>
      </c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6">
        <v>108000.0</v>
      </c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4"/>
      <c r="GZ41" s="4"/>
      <c r="HA41" s="4"/>
      <c r="HB41" s="35"/>
      <c r="HC41" s="4"/>
      <c r="HD41" s="4"/>
      <c r="HE41" s="4"/>
      <c r="HF41" s="35"/>
      <c r="HG41" s="4"/>
      <c r="HH41" s="4"/>
      <c r="HI41" s="4"/>
    </row>
    <row r="42">
      <c r="C42" s="15" t="s">
        <v>226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4"/>
      <c r="GZ42" s="4"/>
      <c r="HA42" s="4"/>
      <c r="HB42" s="35"/>
      <c r="HC42" s="4"/>
      <c r="HD42" s="4"/>
      <c r="HE42" s="4"/>
      <c r="HF42" s="35"/>
      <c r="HG42" s="4"/>
      <c r="HH42" s="4"/>
      <c r="HI42" s="4"/>
    </row>
    <row r="43">
      <c r="C43" s="15" t="s">
        <v>227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4"/>
      <c r="GZ43" s="4"/>
      <c r="HA43" s="4"/>
      <c r="HB43" s="35"/>
      <c r="HC43" s="4"/>
      <c r="HD43" s="4"/>
      <c r="HE43" s="4"/>
      <c r="HF43" s="35"/>
      <c r="HG43" s="4"/>
      <c r="HH43" s="4"/>
      <c r="HI43" s="4"/>
    </row>
    <row r="44">
      <c r="C44" s="15" t="s">
        <v>228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>
        <v>76000.0</v>
      </c>
      <c r="R44" s="35"/>
      <c r="S44" s="35"/>
      <c r="T44" s="35"/>
      <c r="U44" s="36">
        <v>105000.0</v>
      </c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6">
        <v>48000.0</v>
      </c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6">
        <v>64000.0</v>
      </c>
      <c r="EX44" s="35"/>
      <c r="EY44" s="35"/>
      <c r="EZ44" s="35"/>
      <c r="FA44" s="35"/>
      <c r="FB44" s="35"/>
      <c r="FC44" s="35"/>
      <c r="FD44" s="35"/>
      <c r="FE44" s="35"/>
      <c r="FF44" s="35"/>
      <c r="FG44" s="36">
        <v>25000.0</v>
      </c>
      <c r="FH44" s="35"/>
      <c r="FI44" s="35"/>
      <c r="FJ44" s="35"/>
      <c r="FK44" s="35"/>
      <c r="FL44" s="35"/>
      <c r="FM44" s="35"/>
      <c r="FN44" s="35"/>
      <c r="FO44" s="35"/>
      <c r="FP44" s="36">
        <v>29000.0</v>
      </c>
      <c r="FQ44" s="35"/>
      <c r="FR44" s="35"/>
      <c r="FS44" s="35"/>
      <c r="FT44" s="35"/>
      <c r="FU44" s="36">
        <v>17000.0</v>
      </c>
      <c r="FV44" s="35"/>
      <c r="FW44" s="36">
        <v>54000.0</v>
      </c>
      <c r="FX44" s="35"/>
      <c r="FY44" s="35"/>
      <c r="FZ44" s="36">
        <v>52000.0</v>
      </c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4"/>
      <c r="GZ44" s="4"/>
      <c r="HA44" s="4"/>
      <c r="HB44" s="35"/>
      <c r="HC44" s="4"/>
      <c r="HD44" s="4"/>
      <c r="HE44" s="4"/>
      <c r="HF44" s="35"/>
      <c r="HG44" s="4"/>
      <c r="HH44" s="4"/>
      <c r="HI44" s="4"/>
    </row>
    <row r="45">
      <c r="C45" s="15" t="s">
        <v>229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6">
        <v>35000.0</v>
      </c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6">
        <v>56000.0</v>
      </c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6">
        <v>24000.0</v>
      </c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6">
        <v>25000.0</v>
      </c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4"/>
      <c r="GZ45" s="4"/>
      <c r="HA45" s="4"/>
      <c r="HB45" s="35"/>
      <c r="HC45" s="4"/>
      <c r="HD45" s="4"/>
      <c r="HE45" s="4"/>
      <c r="HF45" s="35"/>
      <c r="HG45" s="4"/>
      <c r="HH45" s="4"/>
      <c r="HI45" s="4"/>
    </row>
    <row r="46">
      <c r="C46" s="15" t="s">
        <v>230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6">
        <v>105000.0</v>
      </c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6">
        <v>48000.0</v>
      </c>
      <c r="EC46" s="35"/>
      <c r="ED46" s="35"/>
      <c r="EE46" s="35"/>
      <c r="EF46" s="35"/>
      <c r="EG46" s="35"/>
      <c r="EH46" s="35"/>
      <c r="EI46" s="36">
        <v>42000.0</v>
      </c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6">
        <v>29000.0</v>
      </c>
      <c r="FX46" s="35"/>
      <c r="FY46" s="35"/>
      <c r="FZ46" s="35"/>
      <c r="GA46" s="35"/>
      <c r="GB46" s="35"/>
      <c r="GC46" s="35"/>
      <c r="GD46" s="35"/>
      <c r="GE46" s="35"/>
      <c r="GF46" s="36">
        <v>135000.0</v>
      </c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4"/>
      <c r="GZ46" s="4"/>
      <c r="HA46" s="4"/>
      <c r="HB46" s="35"/>
      <c r="HC46" s="4"/>
      <c r="HD46" s="4"/>
      <c r="HE46" s="4"/>
      <c r="HF46" s="35"/>
      <c r="HG46" s="4"/>
      <c r="HH46" s="4"/>
      <c r="HI46" s="4"/>
    </row>
    <row r="47">
      <c r="C47" s="15" t="s">
        <v>231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4"/>
      <c r="GZ47" s="4"/>
      <c r="HA47" s="4"/>
      <c r="HB47" s="35"/>
      <c r="HC47" s="4"/>
      <c r="HD47" s="4"/>
      <c r="HE47" s="4"/>
      <c r="HF47" s="35"/>
      <c r="HG47" s="4"/>
      <c r="HH47" s="4"/>
      <c r="HI47" s="4"/>
    </row>
    <row r="48">
      <c r="C48" s="15" t="s">
        <v>232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6">
        <v>105000.0</v>
      </c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6">
        <v>24000.0</v>
      </c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6">
        <v>21000.0</v>
      </c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6">
        <v>24000.0</v>
      </c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6">
        <v>21000.0</v>
      </c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6">
        <v>38000.0</v>
      </c>
      <c r="FU48" s="35"/>
      <c r="FV48" s="35"/>
      <c r="FW48" s="36">
        <v>53000.0</v>
      </c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4"/>
      <c r="GZ48" s="4"/>
      <c r="HA48" s="4"/>
      <c r="HB48" s="35"/>
      <c r="HC48" s="4"/>
      <c r="HD48" s="4"/>
      <c r="HE48" s="4"/>
      <c r="HF48" s="35"/>
      <c r="HG48" s="4"/>
      <c r="HH48" s="4"/>
      <c r="HI48" s="4"/>
    </row>
    <row r="49">
      <c r="C49" s="15" t="s">
        <v>233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4"/>
      <c r="GZ49" s="4"/>
      <c r="HA49" s="4"/>
      <c r="HB49" s="35"/>
      <c r="HC49" s="4"/>
      <c r="HD49" s="4"/>
      <c r="HE49" s="4"/>
      <c r="HF49" s="35"/>
      <c r="HG49" s="4"/>
      <c r="HH49" s="4"/>
      <c r="HI49" s="4"/>
    </row>
    <row r="50">
      <c r="C50" s="15" t="s">
        <v>234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4"/>
      <c r="GZ50" s="4"/>
      <c r="HA50" s="4"/>
      <c r="HB50" s="35"/>
      <c r="HC50" s="4"/>
      <c r="HD50" s="4"/>
      <c r="HE50" s="4"/>
      <c r="HF50" s="35"/>
      <c r="HG50" s="4"/>
      <c r="HH50" s="4"/>
      <c r="HI50" s="4"/>
    </row>
    <row r="51">
      <c r="C51" s="15" t="s">
        <v>235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4"/>
      <c r="GZ51" s="4"/>
      <c r="HA51" s="4"/>
      <c r="HB51" s="35"/>
      <c r="HC51" s="4"/>
      <c r="HD51" s="4"/>
      <c r="HE51" s="4"/>
      <c r="HF51" s="35"/>
      <c r="HG51" s="4"/>
      <c r="HH51" s="4"/>
      <c r="HI51" s="4"/>
    </row>
    <row r="52">
      <c r="C52" s="15" t="s">
        <v>236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4"/>
      <c r="GZ52" s="4"/>
      <c r="HA52" s="4"/>
      <c r="HB52" s="35"/>
      <c r="HC52" s="4"/>
      <c r="HD52" s="4"/>
      <c r="HE52" s="4"/>
      <c r="HF52" s="35"/>
      <c r="HG52" s="4"/>
      <c r="HH52" s="4"/>
      <c r="HI52" s="4"/>
    </row>
    <row r="53">
      <c r="C53" s="15" t="s">
        <v>237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4"/>
      <c r="GZ53" s="4"/>
      <c r="HA53" s="4"/>
      <c r="HB53" s="35"/>
      <c r="HC53" s="4"/>
      <c r="HD53" s="4"/>
      <c r="HE53" s="4"/>
      <c r="HF53" s="35"/>
      <c r="HG53" s="4"/>
      <c r="HH53" s="4"/>
      <c r="HI53" s="4"/>
    </row>
    <row r="54">
      <c r="C54" s="15" t="s">
        <v>238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4"/>
      <c r="GZ54" s="4"/>
      <c r="HA54" s="4"/>
      <c r="HB54" s="35"/>
      <c r="HC54" s="4"/>
      <c r="HD54" s="4"/>
      <c r="HE54" s="4"/>
      <c r="HF54" s="35"/>
      <c r="HG54" s="4"/>
      <c r="HH54" s="4"/>
      <c r="HI54" s="4"/>
    </row>
    <row r="55">
      <c r="C55" s="15" t="s">
        <v>239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6">
        <v>13000.0</v>
      </c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6">
        <v>456000.0</v>
      </c>
      <c r="BK55" s="35"/>
      <c r="BL55" s="35"/>
      <c r="BM55" s="35"/>
      <c r="BN55" s="35"/>
      <c r="BO55" s="36">
        <v>14000.0</v>
      </c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6">
        <v>64000.0</v>
      </c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6">
        <v>33000.0</v>
      </c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6">
        <v>208000.0</v>
      </c>
      <c r="EL55" s="36">
        <v>46000.0</v>
      </c>
      <c r="EM55" s="36">
        <v>19000.0</v>
      </c>
      <c r="EN55" s="35"/>
      <c r="EO55" s="35"/>
      <c r="EP55" s="35"/>
      <c r="EQ55" s="35"/>
      <c r="ER55" s="35"/>
      <c r="ES55" s="35"/>
      <c r="ET55" s="35"/>
      <c r="EU55" s="35"/>
      <c r="EV55" s="35"/>
      <c r="EW55" s="36">
        <v>50000.0</v>
      </c>
      <c r="EX55" s="35"/>
      <c r="EY55" s="35"/>
      <c r="EZ55" s="35"/>
      <c r="FA55" s="35"/>
      <c r="FB55" s="35"/>
      <c r="FC55" s="35"/>
      <c r="FD55" s="36">
        <v>28000.0</v>
      </c>
      <c r="FE55" s="35"/>
      <c r="FF55" s="35"/>
      <c r="FG55" s="36">
        <v>22000.0</v>
      </c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6">
        <v>76000.0</v>
      </c>
      <c r="FU55" s="36">
        <v>34000.0</v>
      </c>
      <c r="FV55" s="35"/>
      <c r="FW55" s="35"/>
      <c r="FX55" s="35"/>
      <c r="FY55" s="35"/>
      <c r="FZ55" s="36">
        <v>52000.0</v>
      </c>
      <c r="GA55" s="35"/>
      <c r="GB55" s="35"/>
      <c r="GC55" s="35"/>
      <c r="GD55" s="35"/>
      <c r="GE55" s="35"/>
      <c r="GF55" s="35"/>
      <c r="GG55" s="36">
        <v>30000.0</v>
      </c>
      <c r="GH55" s="36">
        <v>48000.0</v>
      </c>
      <c r="GI55" s="36">
        <v>11000.0</v>
      </c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4"/>
      <c r="GZ55" s="4"/>
      <c r="HA55" s="4"/>
      <c r="HB55" s="35"/>
      <c r="HC55" s="4"/>
      <c r="HD55" s="4"/>
      <c r="HE55" s="4"/>
      <c r="HF55" s="35"/>
      <c r="HG55" s="4"/>
      <c r="HH55" s="4"/>
      <c r="HI55" s="4"/>
    </row>
    <row r="56">
      <c r="C56" s="15" t="s">
        <v>240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4"/>
      <c r="GZ56" s="4"/>
      <c r="HA56" s="4"/>
      <c r="HB56" s="35"/>
      <c r="HC56" s="4"/>
      <c r="HD56" s="4"/>
      <c r="HE56" s="4"/>
      <c r="HF56" s="35"/>
      <c r="HG56" s="4"/>
      <c r="HH56" s="4"/>
      <c r="HI56" s="4"/>
    </row>
    <row r="57">
      <c r="C57" s="15" t="s">
        <v>241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4"/>
      <c r="GZ57" s="4"/>
      <c r="HA57" s="4"/>
      <c r="HB57" s="35"/>
      <c r="HC57" s="4"/>
      <c r="HD57" s="4"/>
      <c r="HE57" s="4"/>
      <c r="HF57" s="35"/>
      <c r="HG57" s="4"/>
      <c r="HH57" s="4"/>
      <c r="HI57" s="4"/>
    </row>
    <row r="58">
      <c r="C58" s="15" t="s">
        <v>242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6">
        <v>39000.0</v>
      </c>
      <c r="BB58" s="35"/>
      <c r="BC58" s="35"/>
      <c r="BD58" s="35"/>
      <c r="BE58" s="35"/>
      <c r="BF58" s="35"/>
      <c r="BG58" s="35"/>
      <c r="BH58" s="35"/>
      <c r="BI58" s="35"/>
      <c r="BJ58" s="36">
        <v>288000.0</v>
      </c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6">
        <v>192000.0</v>
      </c>
      <c r="EC58" s="35"/>
      <c r="ED58" s="35"/>
      <c r="EE58" s="35"/>
      <c r="EF58" s="35"/>
      <c r="EG58" s="35"/>
      <c r="EH58" s="35"/>
      <c r="EI58" s="36">
        <v>42000.0</v>
      </c>
      <c r="EJ58" s="35"/>
      <c r="EK58" s="36">
        <v>104000.0</v>
      </c>
      <c r="EL58" s="36">
        <v>69000.0</v>
      </c>
      <c r="EM58" s="36">
        <v>19000.0</v>
      </c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6">
        <v>87000.0</v>
      </c>
      <c r="FQ58" s="35"/>
      <c r="FR58" s="35"/>
      <c r="FS58" s="35"/>
      <c r="FT58" s="35"/>
      <c r="FU58" s="35"/>
      <c r="FV58" s="35"/>
      <c r="FW58" s="36">
        <v>216000.0</v>
      </c>
      <c r="FX58" s="35"/>
      <c r="FY58" s="35"/>
      <c r="FZ58" s="35"/>
      <c r="GA58" s="35"/>
      <c r="GB58" s="35"/>
      <c r="GC58" s="35"/>
      <c r="GD58" s="36">
        <v>59000.0</v>
      </c>
      <c r="GE58" s="35"/>
      <c r="GF58" s="35"/>
      <c r="GG58" s="35"/>
      <c r="GH58" s="35"/>
      <c r="GI58" s="35"/>
      <c r="GJ58" s="36">
        <v>18000.0</v>
      </c>
      <c r="GK58" s="36">
        <v>13000.0</v>
      </c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4"/>
      <c r="GZ58" s="4"/>
      <c r="HA58" s="4"/>
      <c r="HB58" s="35"/>
      <c r="HC58" s="4"/>
      <c r="HD58" s="4"/>
      <c r="HE58" s="4"/>
      <c r="HF58" s="35"/>
      <c r="HG58" s="4"/>
      <c r="HH58" s="4"/>
      <c r="HI58" s="4"/>
    </row>
    <row r="59">
      <c r="C59" s="15" t="s">
        <v>243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6">
        <v>72000.0</v>
      </c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6">
        <v>360000.0</v>
      </c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6">
        <v>250000.0</v>
      </c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6">
        <v>24000.0</v>
      </c>
      <c r="EC59" s="35"/>
      <c r="ED59" s="35"/>
      <c r="EE59" s="35"/>
      <c r="EF59" s="35"/>
      <c r="EG59" s="35"/>
      <c r="EH59" s="35"/>
      <c r="EI59" s="35"/>
      <c r="EJ59" s="35"/>
      <c r="EK59" s="36">
        <v>26000.0</v>
      </c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6">
        <v>87000.0</v>
      </c>
      <c r="FQ59" s="35"/>
      <c r="FR59" s="35"/>
      <c r="FS59" s="35"/>
      <c r="FT59" s="36">
        <v>38000.0</v>
      </c>
      <c r="FU59" s="36">
        <v>34000.0</v>
      </c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6">
        <v>32000.0</v>
      </c>
      <c r="GI59" s="35"/>
      <c r="GJ59" s="35"/>
      <c r="GK59" s="35"/>
      <c r="GL59" s="36">
        <v>13000.0</v>
      </c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4"/>
      <c r="GZ59" s="4"/>
      <c r="HA59" s="4"/>
      <c r="HB59" s="35"/>
      <c r="HC59" s="4"/>
      <c r="HD59" s="4"/>
      <c r="HE59" s="4"/>
      <c r="HF59" s="35"/>
      <c r="HG59" s="4"/>
      <c r="HH59" s="4"/>
      <c r="HI59" s="4"/>
    </row>
    <row r="60">
      <c r="C60" s="15" t="s">
        <v>244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6">
        <v>42000.0</v>
      </c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6">
        <v>24000.0</v>
      </c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6">
        <v>114000.0</v>
      </c>
      <c r="FU60" s="35"/>
      <c r="FV60" s="36">
        <v>48000.0</v>
      </c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4"/>
      <c r="GZ60" s="4"/>
      <c r="HA60" s="4"/>
      <c r="HB60" s="35"/>
      <c r="HC60" s="4"/>
      <c r="HD60" s="4"/>
      <c r="HE60" s="4"/>
      <c r="HF60" s="35"/>
      <c r="HG60" s="4"/>
      <c r="HH60" s="4"/>
      <c r="HI60" s="4"/>
    </row>
    <row r="61">
      <c r="C61" s="15" t="s">
        <v>245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>
        <v>48000.0</v>
      </c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6">
        <v>64000.0</v>
      </c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6">
        <v>24000.0</v>
      </c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6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6">
        <v>16000.0</v>
      </c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4"/>
      <c r="GZ61" s="4"/>
      <c r="HA61" s="4"/>
      <c r="HB61" s="35"/>
      <c r="HC61" s="4"/>
      <c r="HD61" s="4"/>
      <c r="HE61" s="4"/>
      <c r="HF61" s="35"/>
      <c r="HG61" s="4"/>
      <c r="HH61" s="4"/>
      <c r="HI61" s="4"/>
    </row>
    <row r="62">
      <c r="C62" s="15" t="s">
        <v>246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6">
        <v>70000.0</v>
      </c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6">
        <v>24000.0</v>
      </c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6">
        <v>42000.0</v>
      </c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6">
        <v>24000.0</v>
      </c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6">
        <v>25000.0</v>
      </c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4"/>
      <c r="GZ62" s="4"/>
      <c r="HA62" s="4"/>
      <c r="HB62" s="35"/>
      <c r="HC62" s="4"/>
      <c r="HD62" s="4"/>
      <c r="HE62" s="4"/>
      <c r="HF62" s="35"/>
      <c r="HG62" s="4"/>
      <c r="HH62" s="4"/>
      <c r="HI62" s="4"/>
    </row>
    <row r="63">
      <c r="C63" s="15" t="s">
        <v>247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4"/>
      <c r="GZ63" s="4"/>
      <c r="HA63" s="4"/>
      <c r="HB63" s="35"/>
      <c r="HC63" s="4"/>
      <c r="HD63" s="4"/>
      <c r="HE63" s="4"/>
      <c r="HF63" s="35"/>
      <c r="HG63" s="4"/>
      <c r="HH63" s="4"/>
      <c r="HI63" s="4"/>
    </row>
    <row r="64">
      <c r="C64" s="15" t="s">
        <v>248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4"/>
      <c r="GZ64" s="4"/>
      <c r="HA64" s="4"/>
      <c r="HB64" s="35"/>
      <c r="HC64" s="4"/>
      <c r="HD64" s="4"/>
      <c r="HE64" s="4"/>
      <c r="HF64" s="35"/>
      <c r="HG64" s="4"/>
      <c r="HH64" s="4"/>
      <c r="HI64" s="4"/>
    </row>
    <row r="65">
      <c r="C65" s="15" t="s">
        <v>249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4"/>
      <c r="GZ65" s="4"/>
      <c r="HA65" s="4"/>
      <c r="HB65" s="35"/>
      <c r="HC65" s="4"/>
      <c r="HD65" s="4"/>
      <c r="HE65" s="4"/>
      <c r="HF65" s="35"/>
      <c r="HG65" s="4"/>
      <c r="HH65" s="4"/>
      <c r="HI65" s="4"/>
    </row>
    <row r="66">
      <c r="C66" s="15" t="s">
        <v>250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4"/>
      <c r="GZ66" s="4"/>
      <c r="HA66" s="4"/>
      <c r="HB66" s="35"/>
      <c r="HC66" s="4"/>
      <c r="HD66" s="4"/>
      <c r="HE66" s="4"/>
      <c r="HF66" s="35"/>
      <c r="HG66" s="4"/>
      <c r="HH66" s="4"/>
      <c r="HI66" s="4"/>
    </row>
    <row r="67">
      <c r="A67" s="25" t="s">
        <v>251</v>
      </c>
      <c r="B67" s="26"/>
      <c r="C67" s="27"/>
      <c r="D67" s="28">
        <f t="shared" ref="D67:HI67" si="3">SUM(D36:D66)</f>
        <v>61000</v>
      </c>
      <c r="E67" s="28">
        <f t="shared" si="3"/>
        <v>0</v>
      </c>
      <c r="F67" s="28">
        <f t="shared" si="3"/>
        <v>0</v>
      </c>
      <c r="G67" s="28">
        <f t="shared" si="3"/>
        <v>0</v>
      </c>
      <c r="H67" s="28">
        <f t="shared" si="3"/>
        <v>0</v>
      </c>
      <c r="I67" s="28">
        <f t="shared" si="3"/>
        <v>0</v>
      </c>
      <c r="J67" s="28">
        <f t="shared" si="3"/>
        <v>0</v>
      </c>
      <c r="K67" s="28">
        <f t="shared" si="3"/>
        <v>0</v>
      </c>
      <c r="L67" s="28">
        <f t="shared" si="3"/>
        <v>0</v>
      </c>
      <c r="M67" s="28">
        <f t="shared" si="3"/>
        <v>0</v>
      </c>
      <c r="N67" s="28">
        <f t="shared" si="3"/>
        <v>0</v>
      </c>
      <c r="O67" s="28">
        <f t="shared" si="3"/>
        <v>0</v>
      </c>
      <c r="P67" s="28">
        <f t="shared" si="3"/>
        <v>0</v>
      </c>
      <c r="Q67" s="28">
        <f t="shared" si="3"/>
        <v>76000</v>
      </c>
      <c r="R67" s="28">
        <f t="shared" si="3"/>
        <v>0</v>
      </c>
      <c r="S67" s="28">
        <f t="shared" si="3"/>
        <v>0</v>
      </c>
      <c r="T67" s="28">
        <f t="shared" si="3"/>
        <v>0</v>
      </c>
      <c r="U67" s="28">
        <f t="shared" si="3"/>
        <v>525000</v>
      </c>
      <c r="V67" s="28">
        <f t="shared" si="3"/>
        <v>0</v>
      </c>
      <c r="W67" s="28">
        <f t="shared" si="3"/>
        <v>0</v>
      </c>
      <c r="X67" s="28">
        <f t="shared" si="3"/>
        <v>0</v>
      </c>
      <c r="Y67" s="28">
        <f t="shared" si="3"/>
        <v>0</v>
      </c>
      <c r="Z67" s="28">
        <f t="shared" si="3"/>
        <v>0</v>
      </c>
      <c r="AA67" s="28">
        <f t="shared" si="3"/>
        <v>0</v>
      </c>
      <c r="AB67" s="28">
        <f t="shared" si="3"/>
        <v>0</v>
      </c>
      <c r="AC67" s="28">
        <f t="shared" si="3"/>
        <v>0</v>
      </c>
      <c r="AD67" s="28">
        <f t="shared" si="3"/>
        <v>0</v>
      </c>
      <c r="AE67" s="28">
        <f t="shared" si="3"/>
        <v>0</v>
      </c>
      <c r="AF67" s="28">
        <f t="shared" si="3"/>
        <v>0</v>
      </c>
      <c r="AG67" s="28">
        <f t="shared" si="3"/>
        <v>0</v>
      </c>
      <c r="AH67" s="28">
        <f t="shared" si="3"/>
        <v>72000</v>
      </c>
      <c r="AI67" s="28">
        <f t="shared" si="3"/>
        <v>0</v>
      </c>
      <c r="AJ67" s="28">
        <f t="shared" si="3"/>
        <v>0</v>
      </c>
      <c r="AK67" s="28">
        <f t="shared" si="3"/>
        <v>0</v>
      </c>
      <c r="AL67" s="28">
        <f t="shared" si="3"/>
        <v>0</v>
      </c>
      <c r="AM67" s="28">
        <f t="shared" si="3"/>
        <v>0</v>
      </c>
      <c r="AN67" s="28">
        <f t="shared" si="3"/>
        <v>0</v>
      </c>
      <c r="AO67" s="28">
        <f t="shared" si="3"/>
        <v>241000</v>
      </c>
      <c r="AP67" s="28">
        <f t="shared" si="3"/>
        <v>0</v>
      </c>
      <c r="AQ67" s="28">
        <f t="shared" si="3"/>
        <v>0</v>
      </c>
      <c r="AR67" s="28">
        <f t="shared" si="3"/>
        <v>0</v>
      </c>
      <c r="AS67" s="28">
        <f t="shared" si="3"/>
        <v>0</v>
      </c>
      <c r="AT67" s="28">
        <f t="shared" si="3"/>
        <v>0</v>
      </c>
      <c r="AU67" s="28">
        <f t="shared" si="3"/>
        <v>0</v>
      </c>
      <c r="AV67" s="28">
        <f t="shared" si="3"/>
        <v>0</v>
      </c>
      <c r="AW67" s="28">
        <f t="shared" si="3"/>
        <v>0</v>
      </c>
      <c r="AX67" s="28">
        <f t="shared" si="3"/>
        <v>0</v>
      </c>
      <c r="AY67" s="28">
        <f t="shared" si="3"/>
        <v>0</v>
      </c>
      <c r="AZ67" s="28">
        <f t="shared" si="3"/>
        <v>0</v>
      </c>
      <c r="BA67" s="28">
        <f t="shared" si="3"/>
        <v>39000</v>
      </c>
      <c r="BB67" s="28">
        <f t="shared" si="3"/>
        <v>0</v>
      </c>
      <c r="BC67" s="28">
        <f t="shared" si="3"/>
        <v>0</v>
      </c>
      <c r="BD67" s="28">
        <f t="shared" si="3"/>
        <v>0</v>
      </c>
      <c r="BE67" s="28">
        <f t="shared" si="3"/>
        <v>0</v>
      </c>
      <c r="BF67" s="28">
        <f t="shared" si="3"/>
        <v>0</v>
      </c>
      <c r="BG67" s="28">
        <f t="shared" si="3"/>
        <v>0</v>
      </c>
      <c r="BH67" s="28">
        <f t="shared" si="3"/>
        <v>0</v>
      </c>
      <c r="BI67" s="28">
        <f t="shared" si="3"/>
        <v>0</v>
      </c>
      <c r="BJ67" s="28">
        <f t="shared" si="3"/>
        <v>1248000</v>
      </c>
      <c r="BK67" s="28">
        <f t="shared" si="3"/>
        <v>0</v>
      </c>
      <c r="BL67" s="28">
        <f t="shared" si="3"/>
        <v>0</v>
      </c>
      <c r="BM67" s="28">
        <f t="shared" si="3"/>
        <v>0</v>
      </c>
      <c r="BN67" s="28">
        <f t="shared" si="3"/>
        <v>0</v>
      </c>
      <c r="BO67" s="28">
        <f t="shared" si="3"/>
        <v>14000</v>
      </c>
      <c r="BP67" s="28">
        <f t="shared" si="3"/>
        <v>0</v>
      </c>
      <c r="BQ67" s="28">
        <f t="shared" si="3"/>
        <v>0</v>
      </c>
      <c r="BR67" s="28">
        <f t="shared" si="3"/>
        <v>0</v>
      </c>
      <c r="BS67" s="28">
        <f t="shared" si="3"/>
        <v>0</v>
      </c>
      <c r="BT67" s="28">
        <f t="shared" si="3"/>
        <v>0</v>
      </c>
      <c r="BU67" s="28">
        <f t="shared" si="3"/>
        <v>0</v>
      </c>
      <c r="BV67" s="28">
        <f t="shared" si="3"/>
        <v>0</v>
      </c>
      <c r="BW67" s="28">
        <f t="shared" si="3"/>
        <v>0</v>
      </c>
      <c r="BX67" s="28">
        <f t="shared" si="3"/>
        <v>0</v>
      </c>
      <c r="BY67" s="28">
        <f t="shared" si="3"/>
        <v>376000</v>
      </c>
      <c r="BZ67" s="28">
        <f t="shared" si="3"/>
        <v>0</v>
      </c>
      <c r="CA67" s="28">
        <f t="shared" si="3"/>
        <v>0</v>
      </c>
      <c r="CB67" s="28">
        <f t="shared" si="3"/>
        <v>0</v>
      </c>
      <c r="CC67" s="28">
        <f t="shared" si="3"/>
        <v>0</v>
      </c>
      <c r="CD67" s="28">
        <f t="shared" si="3"/>
        <v>0</v>
      </c>
      <c r="CE67" s="28">
        <f t="shared" si="3"/>
        <v>0</v>
      </c>
      <c r="CF67" s="28">
        <f t="shared" si="3"/>
        <v>0</v>
      </c>
      <c r="CG67" s="28">
        <f t="shared" si="3"/>
        <v>0</v>
      </c>
      <c r="CH67" s="28">
        <f t="shared" si="3"/>
        <v>0</v>
      </c>
      <c r="CI67" s="28">
        <f t="shared" si="3"/>
        <v>0</v>
      </c>
      <c r="CJ67" s="28">
        <f t="shared" si="3"/>
        <v>0</v>
      </c>
      <c r="CK67" s="28">
        <f t="shared" si="3"/>
        <v>0</v>
      </c>
      <c r="CL67" s="28">
        <f t="shared" si="3"/>
        <v>0</v>
      </c>
      <c r="CM67" s="28">
        <f t="shared" si="3"/>
        <v>0</v>
      </c>
      <c r="CN67" s="28">
        <f t="shared" si="3"/>
        <v>0</v>
      </c>
      <c r="CO67" s="28">
        <f t="shared" si="3"/>
        <v>0</v>
      </c>
      <c r="CP67" s="28">
        <f t="shared" si="3"/>
        <v>0</v>
      </c>
      <c r="CQ67" s="28">
        <f t="shared" si="3"/>
        <v>0</v>
      </c>
      <c r="CR67" s="28">
        <f t="shared" si="3"/>
        <v>0</v>
      </c>
      <c r="CS67" s="28">
        <f t="shared" si="3"/>
        <v>0</v>
      </c>
      <c r="CT67" s="28">
        <f t="shared" si="3"/>
        <v>0</v>
      </c>
      <c r="CU67" s="28">
        <f t="shared" si="3"/>
        <v>0</v>
      </c>
      <c r="CV67" s="28">
        <f t="shared" si="3"/>
        <v>162000</v>
      </c>
      <c r="CW67" s="28">
        <f t="shared" si="3"/>
        <v>0</v>
      </c>
      <c r="CX67" s="28">
        <f t="shared" si="3"/>
        <v>0</v>
      </c>
      <c r="CY67" s="28">
        <f t="shared" si="3"/>
        <v>0</v>
      </c>
      <c r="CZ67" s="28">
        <f t="shared" si="3"/>
        <v>0</v>
      </c>
      <c r="DA67" s="28">
        <f t="shared" si="3"/>
        <v>0</v>
      </c>
      <c r="DB67" s="28">
        <f t="shared" si="3"/>
        <v>0</v>
      </c>
      <c r="DC67" s="28">
        <f t="shared" si="3"/>
        <v>0</v>
      </c>
      <c r="DD67" s="28">
        <f t="shared" si="3"/>
        <v>0</v>
      </c>
      <c r="DE67" s="28">
        <f t="shared" si="3"/>
        <v>0</v>
      </c>
      <c r="DF67" s="28">
        <f t="shared" si="3"/>
        <v>0</v>
      </c>
      <c r="DG67" s="28">
        <f t="shared" si="3"/>
        <v>0</v>
      </c>
      <c r="DH67" s="28">
        <f t="shared" si="3"/>
        <v>21000</v>
      </c>
      <c r="DI67" s="28">
        <f t="shared" si="3"/>
        <v>0</v>
      </c>
      <c r="DJ67" s="28">
        <f t="shared" si="3"/>
        <v>0</v>
      </c>
      <c r="DK67" s="28">
        <f t="shared" si="3"/>
        <v>0</v>
      </c>
      <c r="DL67" s="28">
        <f t="shared" si="3"/>
        <v>33000</v>
      </c>
      <c r="DM67" s="28">
        <f t="shared" si="3"/>
        <v>56000</v>
      </c>
      <c r="DN67" s="28">
        <f t="shared" si="3"/>
        <v>0</v>
      </c>
      <c r="DO67" s="28">
        <f t="shared" si="3"/>
        <v>0</v>
      </c>
      <c r="DP67" s="28">
        <f t="shared" si="3"/>
        <v>0</v>
      </c>
      <c r="DQ67" s="28">
        <f t="shared" si="3"/>
        <v>0</v>
      </c>
      <c r="DR67" s="28">
        <f t="shared" si="3"/>
        <v>0</v>
      </c>
      <c r="DS67" s="28">
        <f t="shared" si="3"/>
        <v>0</v>
      </c>
      <c r="DT67" s="28">
        <f t="shared" si="3"/>
        <v>0</v>
      </c>
      <c r="DU67" s="28">
        <f t="shared" si="3"/>
        <v>0</v>
      </c>
      <c r="DV67" s="28">
        <f t="shared" si="3"/>
        <v>0</v>
      </c>
      <c r="DW67" s="28">
        <f t="shared" si="3"/>
        <v>0</v>
      </c>
      <c r="DX67" s="28">
        <f t="shared" si="3"/>
        <v>0</v>
      </c>
      <c r="DY67" s="28">
        <f t="shared" si="3"/>
        <v>0</v>
      </c>
      <c r="DZ67" s="28">
        <f t="shared" si="3"/>
        <v>0</v>
      </c>
      <c r="EA67" s="28">
        <f t="shared" si="3"/>
        <v>0</v>
      </c>
      <c r="EB67" s="28">
        <f t="shared" si="3"/>
        <v>528000</v>
      </c>
      <c r="EC67" s="28">
        <f t="shared" si="3"/>
        <v>0</v>
      </c>
      <c r="ED67" s="28">
        <f t="shared" si="3"/>
        <v>0</v>
      </c>
      <c r="EE67" s="28">
        <f t="shared" si="3"/>
        <v>0</v>
      </c>
      <c r="EF67" s="28">
        <f t="shared" si="3"/>
        <v>0</v>
      </c>
      <c r="EG67" s="28">
        <f t="shared" si="3"/>
        <v>0</v>
      </c>
      <c r="EH67" s="28">
        <f t="shared" si="3"/>
        <v>0</v>
      </c>
      <c r="EI67" s="28">
        <f t="shared" si="3"/>
        <v>105000</v>
      </c>
      <c r="EJ67" s="28">
        <f t="shared" si="3"/>
        <v>0</v>
      </c>
      <c r="EK67" s="28">
        <f t="shared" si="3"/>
        <v>338000</v>
      </c>
      <c r="EL67" s="28">
        <f t="shared" si="3"/>
        <v>115000</v>
      </c>
      <c r="EM67" s="28">
        <f t="shared" si="3"/>
        <v>38000</v>
      </c>
      <c r="EN67" s="28">
        <f t="shared" si="3"/>
        <v>0</v>
      </c>
      <c r="EO67" s="28">
        <f t="shared" si="3"/>
        <v>0</v>
      </c>
      <c r="EP67" s="28">
        <f t="shared" si="3"/>
        <v>0</v>
      </c>
      <c r="EQ67" s="28">
        <f t="shared" si="3"/>
        <v>0</v>
      </c>
      <c r="ER67" s="28">
        <f t="shared" si="3"/>
        <v>0</v>
      </c>
      <c r="ES67" s="28">
        <f t="shared" si="3"/>
        <v>0</v>
      </c>
      <c r="ET67" s="28">
        <f t="shared" si="3"/>
        <v>0</v>
      </c>
      <c r="EU67" s="28">
        <f t="shared" si="3"/>
        <v>0</v>
      </c>
      <c r="EV67" s="28">
        <f t="shared" si="3"/>
        <v>0</v>
      </c>
      <c r="EW67" s="28">
        <f t="shared" si="3"/>
        <v>188000</v>
      </c>
      <c r="EX67" s="28">
        <f t="shared" si="3"/>
        <v>0</v>
      </c>
      <c r="EY67" s="28">
        <f t="shared" si="3"/>
        <v>0</v>
      </c>
      <c r="EZ67" s="28">
        <f t="shared" si="3"/>
        <v>0</v>
      </c>
      <c r="FA67" s="28">
        <f t="shared" si="3"/>
        <v>0</v>
      </c>
      <c r="FB67" s="28">
        <f t="shared" si="3"/>
        <v>0</v>
      </c>
      <c r="FC67" s="28">
        <f t="shared" si="3"/>
        <v>0</v>
      </c>
      <c r="FD67" s="28">
        <f t="shared" si="3"/>
        <v>28000</v>
      </c>
      <c r="FE67" s="28">
        <f t="shared" si="3"/>
        <v>21000</v>
      </c>
      <c r="FF67" s="28">
        <f t="shared" si="3"/>
        <v>0</v>
      </c>
      <c r="FG67" s="28">
        <f t="shared" si="3"/>
        <v>72000</v>
      </c>
      <c r="FH67" s="28">
        <f t="shared" si="3"/>
        <v>0</v>
      </c>
      <c r="FI67" s="28">
        <f t="shared" si="3"/>
        <v>0</v>
      </c>
      <c r="FJ67" s="28">
        <f t="shared" si="3"/>
        <v>0</v>
      </c>
      <c r="FK67" s="28">
        <f t="shared" si="3"/>
        <v>0</v>
      </c>
      <c r="FL67" s="28">
        <f t="shared" si="3"/>
        <v>0</v>
      </c>
      <c r="FM67" s="28">
        <f t="shared" si="3"/>
        <v>0</v>
      </c>
      <c r="FN67" s="28">
        <f t="shared" si="3"/>
        <v>0</v>
      </c>
      <c r="FO67" s="28">
        <f t="shared" si="3"/>
        <v>0</v>
      </c>
      <c r="FP67" s="28">
        <f t="shared" si="3"/>
        <v>203000</v>
      </c>
      <c r="FQ67" s="28">
        <f t="shared" si="3"/>
        <v>0</v>
      </c>
      <c r="FR67" s="28">
        <f t="shared" si="3"/>
        <v>0</v>
      </c>
      <c r="FS67" s="28">
        <f t="shared" si="3"/>
        <v>0</v>
      </c>
      <c r="FT67" s="28">
        <f t="shared" si="3"/>
        <v>342000</v>
      </c>
      <c r="FU67" s="28">
        <f t="shared" si="3"/>
        <v>85000</v>
      </c>
      <c r="FV67" s="28">
        <f t="shared" si="3"/>
        <v>66000</v>
      </c>
      <c r="FW67" s="28">
        <f t="shared" si="3"/>
        <v>514000</v>
      </c>
      <c r="FX67" s="28">
        <f t="shared" si="3"/>
        <v>0</v>
      </c>
      <c r="FY67" s="28">
        <f t="shared" si="3"/>
        <v>0</v>
      </c>
      <c r="FZ67" s="28">
        <f t="shared" si="3"/>
        <v>123000</v>
      </c>
      <c r="GA67" s="28">
        <f t="shared" si="3"/>
        <v>0</v>
      </c>
      <c r="GB67" s="28">
        <f t="shared" si="3"/>
        <v>0</v>
      </c>
      <c r="GC67" s="28">
        <f t="shared" si="3"/>
        <v>0</v>
      </c>
      <c r="GD67" s="28">
        <f t="shared" si="3"/>
        <v>59000</v>
      </c>
      <c r="GE67" s="28">
        <f t="shared" si="3"/>
        <v>0</v>
      </c>
      <c r="GF67" s="28">
        <f t="shared" si="3"/>
        <v>135000</v>
      </c>
      <c r="GG67" s="28">
        <f t="shared" si="3"/>
        <v>30000</v>
      </c>
      <c r="GH67" s="28">
        <f t="shared" si="3"/>
        <v>96000</v>
      </c>
      <c r="GI67" s="28">
        <f t="shared" si="3"/>
        <v>11000</v>
      </c>
      <c r="GJ67" s="28">
        <f t="shared" si="3"/>
        <v>18000</v>
      </c>
      <c r="GK67" s="28">
        <f t="shared" si="3"/>
        <v>13000</v>
      </c>
      <c r="GL67" s="28">
        <f t="shared" si="3"/>
        <v>13000</v>
      </c>
      <c r="GM67" s="28">
        <f t="shared" si="3"/>
        <v>0</v>
      </c>
      <c r="GN67" s="28">
        <f t="shared" si="3"/>
        <v>0</v>
      </c>
      <c r="GO67" s="28">
        <f t="shared" si="3"/>
        <v>0</v>
      </c>
      <c r="GP67" s="28">
        <f t="shared" si="3"/>
        <v>0</v>
      </c>
      <c r="GQ67" s="28">
        <f t="shared" si="3"/>
        <v>0</v>
      </c>
      <c r="GR67" s="28">
        <f t="shared" si="3"/>
        <v>0</v>
      </c>
      <c r="GS67" s="28">
        <f t="shared" si="3"/>
        <v>0</v>
      </c>
      <c r="GT67" s="28">
        <f t="shared" si="3"/>
        <v>0</v>
      </c>
      <c r="GU67" s="28">
        <f t="shared" si="3"/>
        <v>0</v>
      </c>
      <c r="GV67" s="28">
        <f t="shared" si="3"/>
        <v>0</v>
      </c>
      <c r="GW67" s="28">
        <f t="shared" si="3"/>
        <v>0</v>
      </c>
      <c r="GX67" s="28">
        <f t="shared" si="3"/>
        <v>0</v>
      </c>
      <c r="GY67" s="28">
        <f t="shared" si="3"/>
        <v>0</v>
      </c>
      <c r="GZ67" s="28">
        <f t="shared" si="3"/>
        <v>0</v>
      </c>
      <c r="HA67" s="28">
        <f t="shared" si="3"/>
        <v>0</v>
      </c>
      <c r="HB67" s="28">
        <f t="shared" si="3"/>
        <v>0</v>
      </c>
      <c r="HC67" s="28">
        <f t="shared" si="3"/>
        <v>0</v>
      </c>
      <c r="HD67" s="28">
        <f t="shared" si="3"/>
        <v>0</v>
      </c>
      <c r="HE67" s="28">
        <f t="shared" si="3"/>
        <v>0</v>
      </c>
      <c r="HF67" s="28">
        <f t="shared" si="3"/>
        <v>0</v>
      </c>
      <c r="HG67" s="28">
        <f t="shared" si="3"/>
        <v>0</v>
      </c>
      <c r="HH67" s="28">
        <f t="shared" si="3"/>
        <v>0</v>
      </c>
      <c r="HI67" s="28">
        <f t="shared" si="3"/>
        <v>0</v>
      </c>
    </row>
    <row r="68">
      <c r="A68" s="29"/>
      <c r="B68" s="30"/>
      <c r="C68" s="31"/>
      <c r="D68" s="32">
        <f t="shared" ref="D68:HI68" si="4">D67*10%</f>
        <v>6100</v>
      </c>
      <c r="E68" s="32">
        <f t="shared" si="4"/>
        <v>0</v>
      </c>
      <c r="F68" s="32">
        <f t="shared" si="4"/>
        <v>0</v>
      </c>
      <c r="G68" s="32">
        <f t="shared" si="4"/>
        <v>0</v>
      </c>
      <c r="H68" s="32">
        <f t="shared" si="4"/>
        <v>0</v>
      </c>
      <c r="I68" s="32">
        <f t="shared" si="4"/>
        <v>0</v>
      </c>
      <c r="J68" s="32">
        <f t="shared" si="4"/>
        <v>0</v>
      </c>
      <c r="K68" s="32">
        <f t="shared" si="4"/>
        <v>0</v>
      </c>
      <c r="L68" s="32">
        <f t="shared" si="4"/>
        <v>0</v>
      </c>
      <c r="M68" s="32">
        <f t="shared" si="4"/>
        <v>0</v>
      </c>
      <c r="N68" s="32">
        <f t="shared" si="4"/>
        <v>0</v>
      </c>
      <c r="O68" s="32">
        <f t="shared" si="4"/>
        <v>0</v>
      </c>
      <c r="P68" s="32">
        <f t="shared" si="4"/>
        <v>0</v>
      </c>
      <c r="Q68" s="32">
        <f t="shared" si="4"/>
        <v>7600</v>
      </c>
      <c r="R68" s="32">
        <f t="shared" si="4"/>
        <v>0</v>
      </c>
      <c r="S68" s="32">
        <f t="shared" si="4"/>
        <v>0</v>
      </c>
      <c r="T68" s="32">
        <f t="shared" si="4"/>
        <v>0</v>
      </c>
      <c r="U68" s="32">
        <f t="shared" si="4"/>
        <v>52500</v>
      </c>
      <c r="V68" s="32">
        <f t="shared" si="4"/>
        <v>0</v>
      </c>
      <c r="W68" s="32">
        <f t="shared" si="4"/>
        <v>0</v>
      </c>
      <c r="X68" s="32">
        <f t="shared" si="4"/>
        <v>0</v>
      </c>
      <c r="Y68" s="32">
        <f t="shared" si="4"/>
        <v>0</v>
      </c>
      <c r="Z68" s="32">
        <f t="shared" si="4"/>
        <v>0</v>
      </c>
      <c r="AA68" s="32">
        <f t="shared" si="4"/>
        <v>0</v>
      </c>
      <c r="AB68" s="32">
        <f t="shared" si="4"/>
        <v>0</v>
      </c>
      <c r="AC68" s="32">
        <f t="shared" si="4"/>
        <v>0</v>
      </c>
      <c r="AD68" s="32">
        <f t="shared" si="4"/>
        <v>0</v>
      </c>
      <c r="AE68" s="32">
        <f t="shared" si="4"/>
        <v>0</v>
      </c>
      <c r="AF68" s="32">
        <f t="shared" si="4"/>
        <v>0</v>
      </c>
      <c r="AG68" s="32">
        <f t="shared" si="4"/>
        <v>0</v>
      </c>
      <c r="AH68" s="32">
        <f t="shared" si="4"/>
        <v>7200</v>
      </c>
      <c r="AI68" s="32">
        <f t="shared" si="4"/>
        <v>0</v>
      </c>
      <c r="AJ68" s="32">
        <f t="shared" si="4"/>
        <v>0</v>
      </c>
      <c r="AK68" s="32">
        <f t="shared" si="4"/>
        <v>0</v>
      </c>
      <c r="AL68" s="32">
        <f t="shared" si="4"/>
        <v>0</v>
      </c>
      <c r="AM68" s="32">
        <f t="shared" si="4"/>
        <v>0</v>
      </c>
      <c r="AN68" s="32">
        <f t="shared" si="4"/>
        <v>0</v>
      </c>
      <c r="AO68" s="32">
        <f t="shared" si="4"/>
        <v>24100</v>
      </c>
      <c r="AP68" s="32">
        <f t="shared" si="4"/>
        <v>0</v>
      </c>
      <c r="AQ68" s="32">
        <f t="shared" si="4"/>
        <v>0</v>
      </c>
      <c r="AR68" s="32">
        <f t="shared" si="4"/>
        <v>0</v>
      </c>
      <c r="AS68" s="32">
        <f t="shared" si="4"/>
        <v>0</v>
      </c>
      <c r="AT68" s="32">
        <f t="shared" si="4"/>
        <v>0</v>
      </c>
      <c r="AU68" s="32">
        <f t="shared" si="4"/>
        <v>0</v>
      </c>
      <c r="AV68" s="32">
        <f t="shared" si="4"/>
        <v>0</v>
      </c>
      <c r="AW68" s="32">
        <f t="shared" si="4"/>
        <v>0</v>
      </c>
      <c r="AX68" s="32">
        <f t="shared" si="4"/>
        <v>0</v>
      </c>
      <c r="AY68" s="32">
        <f t="shared" si="4"/>
        <v>0</v>
      </c>
      <c r="AZ68" s="32">
        <f t="shared" si="4"/>
        <v>0</v>
      </c>
      <c r="BA68" s="32">
        <f t="shared" si="4"/>
        <v>3900</v>
      </c>
      <c r="BB68" s="32">
        <f t="shared" si="4"/>
        <v>0</v>
      </c>
      <c r="BC68" s="32">
        <f t="shared" si="4"/>
        <v>0</v>
      </c>
      <c r="BD68" s="32">
        <f t="shared" si="4"/>
        <v>0</v>
      </c>
      <c r="BE68" s="32">
        <f t="shared" si="4"/>
        <v>0</v>
      </c>
      <c r="BF68" s="32">
        <f t="shared" si="4"/>
        <v>0</v>
      </c>
      <c r="BG68" s="32">
        <f t="shared" si="4"/>
        <v>0</v>
      </c>
      <c r="BH68" s="32">
        <f t="shared" si="4"/>
        <v>0</v>
      </c>
      <c r="BI68" s="32">
        <f t="shared" si="4"/>
        <v>0</v>
      </c>
      <c r="BJ68" s="32">
        <f t="shared" si="4"/>
        <v>124800</v>
      </c>
      <c r="BK68" s="32">
        <f t="shared" si="4"/>
        <v>0</v>
      </c>
      <c r="BL68" s="32">
        <f t="shared" si="4"/>
        <v>0</v>
      </c>
      <c r="BM68" s="32">
        <f t="shared" si="4"/>
        <v>0</v>
      </c>
      <c r="BN68" s="32">
        <f t="shared" si="4"/>
        <v>0</v>
      </c>
      <c r="BO68" s="32">
        <f t="shared" si="4"/>
        <v>1400</v>
      </c>
      <c r="BP68" s="32">
        <f t="shared" si="4"/>
        <v>0</v>
      </c>
      <c r="BQ68" s="32">
        <f t="shared" si="4"/>
        <v>0</v>
      </c>
      <c r="BR68" s="32">
        <f t="shared" si="4"/>
        <v>0</v>
      </c>
      <c r="BS68" s="32">
        <f t="shared" si="4"/>
        <v>0</v>
      </c>
      <c r="BT68" s="32">
        <f t="shared" si="4"/>
        <v>0</v>
      </c>
      <c r="BU68" s="32">
        <f t="shared" si="4"/>
        <v>0</v>
      </c>
      <c r="BV68" s="32">
        <f t="shared" si="4"/>
        <v>0</v>
      </c>
      <c r="BW68" s="32">
        <f t="shared" si="4"/>
        <v>0</v>
      </c>
      <c r="BX68" s="32">
        <f t="shared" si="4"/>
        <v>0</v>
      </c>
      <c r="BY68" s="32">
        <f t="shared" si="4"/>
        <v>37600</v>
      </c>
      <c r="BZ68" s="32">
        <f t="shared" si="4"/>
        <v>0</v>
      </c>
      <c r="CA68" s="32">
        <f t="shared" si="4"/>
        <v>0</v>
      </c>
      <c r="CB68" s="32">
        <f t="shared" si="4"/>
        <v>0</v>
      </c>
      <c r="CC68" s="32">
        <f t="shared" si="4"/>
        <v>0</v>
      </c>
      <c r="CD68" s="32">
        <f t="shared" si="4"/>
        <v>0</v>
      </c>
      <c r="CE68" s="32">
        <f t="shared" si="4"/>
        <v>0</v>
      </c>
      <c r="CF68" s="32">
        <f t="shared" si="4"/>
        <v>0</v>
      </c>
      <c r="CG68" s="32">
        <f t="shared" si="4"/>
        <v>0</v>
      </c>
      <c r="CH68" s="32">
        <f t="shared" si="4"/>
        <v>0</v>
      </c>
      <c r="CI68" s="32">
        <f t="shared" si="4"/>
        <v>0</v>
      </c>
      <c r="CJ68" s="32">
        <f t="shared" si="4"/>
        <v>0</v>
      </c>
      <c r="CK68" s="32">
        <f t="shared" si="4"/>
        <v>0</v>
      </c>
      <c r="CL68" s="32">
        <f t="shared" si="4"/>
        <v>0</v>
      </c>
      <c r="CM68" s="32">
        <f t="shared" si="4"/>
        <v>0</v>
      </c>
      <c r="CN68" s="32">
        <f t="shared" si="4"/>
        <v>0</v>
      </c>
      <c r="CO68" s="32">
        <f t="shared" si="4"/>
        <v>0</v>
      </c>
      <c r="CP68" s="32">
        <f t="shared" si="4"/>
        <v>0</v>
      </c>
      <c r="CQ68" s="32">
        <f t="shared" si="4"/>
        <v>0</v>
      </c>
      <c r="CR68" s="32">
        <f t="shared" si="4"/>
        <v>0</v>
      </c>
      <c r="CS68" s="32">
        <f t="shared" si="4"/>
        <v>0</v>
      </c>
      <c r="CT68" s="32">
        <f t="shared" si="4"/>
        <v>0</v>
      </c>
      <c r="CU68" s="32">
        <f t="shared" si="4"/>
        <v>0</v>
      </c>
      <c r="CV68" s="32">
        <f t="shared" si="4"/>
        <v>16200</v>
      </c>
      <c r="CW68" s="32">
        <f t="shared" si="4"/>
        <v>0</v>
      </c>
      <c r="CX68" s="32">
        <f t="shared" si="4"/>
        <v>0</v>
      </c>
      <c r="CY68" s="32">
        <f t="shared" si="4"/>
        <v>0</v>
      </c>
      <c r="CZ68" s="32">
        <f t="shared" si="4"/>
        <v>0</v>
      </c>
      <c r="DA68" s="32">
        <f t="shared" si="4"/>
        <v>0</v>
      </c>
      <c r="DB68" s="32">
        <f t="shared" si="4"/>
        <v>0</v>
      </c>
      <c r="DC68" s="32">
        <f t="shared" si="4"/>
        <v>0</v>
      </c>
      <c r="DD68" s="32">
        <f t="shared" si="4"/>
        <v>0</v>
      </c>
      <c r="DE68" s="32">
        <f t="shared" si="4"/>
        <v>0</v>
      </c>
      <c r="DF68" s="32">
        <f t="shared" si="4"/>
        <v>0</v>
      </c>
      <c r="DG68" s="32">
        <f t="shared" si="4"/>
        <v>0</v>
      </c>
      <c r="DH68" s="32">
        <f t="shared" si="4"/>
        <v>2100</v>
      </c>
      <c r="DI68" s="32">
        <f t="shared" si="4"/>
        <v>0</v>
      </c>
      <c r="DJ68" s="32">
        <f t="shared" si="4"/>
        <v>0</v>
      </c>
      <c r="DK68" s="32">
        <f t="shared" si="4"/>
        <v>0</v>
      </c>
      <c r="DL68" s="32">
        <f t="shared" si="4"/>
        <v>3300</v>
      </c>
      <c r="DM68" s="32">
        <f t="shared" si="4"/>
        <v>5600</v>
      </c>
      <c r="DN68" s="32">
        <f t="shared" si="4"/>
        <v>0</v>
      </c>
      <c r="DO68" s="32">
        <f t="shared" si="4"/>
        <v>0</v>
      </c>
      <c r="DP68" s="32">
        <f t="shared" si="4"/>
        <v>0</v>
      </c>
      <c r="DQ68" s="32">
        <f t="shared" si="4"/>
        <v>0</v>
      </c>
      <c r="DR68" s="32">
        <f t="shared" si="4"/>
        <v>0</v>
      </c>
      <c r="DS68" s="32">
        <f t="shared" si="4"/>
        <v>0</v>
      </c>
      <c r="DT68" s="32">
        <f t="shared" si="4"/>
        <v>0</v>
      </c>
      <c r="DU68" s="32">
        <f t="shared" si="4"/>
        <v>0</v>
      </c>
      <c r="DV68" s="32">
        <f t="shared" si="4"/>
        <v>0</v>
      </c>
      <c r="DW68" s="32">
        <f t="shared" si="4"/>
        <v>0</v>
      </c>
      <c r="DX68" s="32">
        <f t="shared" si="4"/>
        <v>0</v>
      </c>
      <c r="DY68" s="32">
        <f t="shared" si="4"/>
        <v>0</v>
      </c>
      <c r="DZ68" s="32">
        <f t="shared" si="4"/>
        <v>0</v>
      </c>
      <c r="EA68" s="32">
        <f t="shared" si="4"/>
        <v>0</v>
      </c>
      <c r="EB68" s="32">
        <f t="shared" si="4"/>
        <v>52800</v>
      </c>
      <c r="EC68" s="32">
        <f t="shared" si="4"/>
        <v>0</v>
      </c>
      <c r="ED68" s="32">
        <f t="shared" si="4"/>
        <v>0</v>
      </c>
      <c r="EE68" s="32">
        <f t="shared" si="4"/>
        <v>0</v>
      </c>
      <c r="EF68" s="32">
        <f t="shared" si="4"/>
        <v>0</v>
      </c>
      <c r="EG68" s="32">
        <f t="shared" si="4"/>
        <v>0</v>
      </c>
      <c r="EH68" s="32">
        <f t="shared" si="4"/>
        <v>0</v>
      </c>
      <c r="EI68" s="32">
        <f t="shared" si="4"/>
        <v>10500</v>
      </c>
      <c r="EJ68" s="32">
        <f t="shared" si="4"/>
        <v>0</v>
      </c>
      <c r="EK68" s="32">
        <f t="shared" si="4"/>
        <v>33800</v>
      </c>
      <c r="EL68" s="32">
        <f t="shared" si="4"/>
        <v>11500</v>
      </c>
      <c r="EM68" s="32">
        <f t="shared" si="4"/>
        <v>3800</v>
      </c>
      <c r="EN68" s="32">
        <f t="shared" si="4"/>
        <v>0</v>
      </c>
      <c r="EO68" s="32">
        <f t="shared" si="4"/>
        <v>0</v>
      </c>
      <c r="EP68" s="32">
        <f t="shared" si="4"/>
        <v>0</v>
      </c>
      <c r="EQ68" s="32">
        <f t="shared" si="4"/>
        <v>0</v>
      </c>
      <c r="ER68" s="32">
        <f t="shared" si="4"/>
        <v>0</v>
      </c>
      <c r="ES68" s="32">
        <f t="shared" si="4"/>
        <v>0</v>
      </c>
      <c r="ET68" s="32">
        <f t="shared" si="4"/>
        <v>0</v>
      </c>
      <c r="EU68" s="32">
        <f t="shared" si="4"/>
        <v>0</v>
      </c>
      <c r="EV68" s="32">
        <f t="shared" si="4"/>
        <v>0</v>
      </c>
      <c r="EW68" s="32">
        <f t="shared" si="4"/>
        <v>18800</v>
      </c>
      <c r="EX68" s="32">
        <f t="shared" si="4"/>
        <v>0</v>
      </c>
      <c r="EY68" s="32">
        <f t="shared" si="4"/>
        <v>0</v>
      </c>
      <c r="EZ68" s="32">
        <f t="shared" si="4"/>
        <v>0</v>
      </c>
      <c r="FA68" s="32">
        <f t="shared" si="4"/>
        <v>0</v>
      </c>
      <c r="FB68" s="32">
        <f t="shared" si="4"/>
        <v>0</v>
      </c>
      <c r="FC68" s="32">
        <f t="shared" si="4"/>
        <v>0</v>
      </c>
      <c r="FD68" s="32">
        <f t="shared" si="4"/>
        <v>2800</v>
      </c>
      <c r="FE68" s="32">
        <f t="shared" si="4"/>
        <v>2100</v>
      </c>
      <c r="FF68" s="32">
        <f t="shared" si="4"/>
        <v>0</v>
      </c>
      <c r="FG68" s="32">
        <f t="shared" si="4"/>
        <v>7200</v>
      </c>
      <c r="FH68" s="32">
        <f t="shared" si="4"/>
        <v>0</v>
      </c>
      <c r="FI68" s="32">
        <f t="shared" si="4"/>
        <v>0</v>
      </c>
      <c r="FJ68" s="32">
        <f t="shared" si="4"/>
        <v>0</v>
      </c>
      <c r="FK68" s="32">
        <f t="shared" si="4"/>
        <v>0</v>
      </c>
      <c r="FL68" s="32">
        <f t="shared" si="4"/>
        <v>0</v>
      </c>
      <c r="FM68" s="32">
        <f t="shared" si="4"/>
        <v>0</v>
      </c>
      <c r="FN68" s="32">
        <f t="shared" si="4"/>
        <v>0</v>
      </c>
      <c r="FO68" s="32">
        <f t="shared" si="4"/>
        <v>0</v>
      </c>
      <c r="FP68" s="32">
        <f t="shared" si="4"/>
        <v>20300</v>
      </c>
      <c r="FQ68" s="32">
        <f t="shared" si="4"/>
        <v>0</v>
      </c>
      <c r="FR68" s="32">
        <f t="shared" si="4"/>
        <v>0</v>
      </c>
      <c r="FS68" s="32">
        <f t="shared" si="4"/>
        <v>0</v>
      </c>
      <c r="FT68" s="32">
        <f t="shared" si="4"/>
        <v>34200</v>
      </c>
      <c r="FU68" s="32">
        <f t="shared" si="4"/>
        <v>8500</v>
      </c>
      <c r="FV68" s="32">
        <f t="shared" si="4"/>
        <v>6600</v>
      </c>
      <c r="FW68" s="32">
        <f t="shared" si="4"/>
        <v>51400</v>
      </c>
      <c r="FX68" s="32">
        <f t="shared" si="4"/>
        <v>0</v>
      </c>
      <c r="FY68" s="32">
        <f t="shared" si="4"/>
        <v>0</v>
      </c>
      <c r="FZ68" s="32">
        <f t="shared" si="4"/>
        <v>12300</v>
      </c>
      <c r="GA68" s="32">
        <f t="shared" si="4"/>
        <v>0</v>
      </c>
      <c r="GB68" s="32">
        <f t="shared" si="4"/>
        <v>0</v>
      </c>
      <c r="GC68" s="32">
        <f t="shared" si="4"/>
        <v>0</v>
      </c>
      <c r="GD68" s="32">
        <f t="shared" si="4"/>
        <v>5900</v>
      </c>
      <c r="GE68" s="32">
        <f t="shared" si="4"/>
        <v>0</v>
      </c>
      <c r="GF68" s="32">
        <f t="shared" si="4"/>
        <v>13500</v>
      </c>
      <c r="GG68" s="32">
        <f t="shared" si="4"/>
        <v>3000</v>
      </c>
      <c r="GH68" s="32">
        <f t="shared" si="4"/>
        <v>9600</v>
      </c>
      <c r="GI68" s="32">
        <f t="shared" si="4"/>
        <v>1100</v>
      </c>
      <c r="GJ68" s="32">
        <f t="shared" si="4"/>
        <v>1800</v>
      </c>
      <c r="GK68" s="32">
        <f t="shared" si="4"/>
        <v>1300</v>
      </c>
      <c r="GL68" s="32">
        <f t="shared" si="4"/>
        <v>1300</v>
      </c>
      <c r="GM68" s="32">
        <f t="shared" si="4"/>
        <v>0</v>
      </c>
      <c r="GN68" s="32">
        <f t="shared" si="4"/>
        <v>0</v>
      </c>
      <c r="GO68" s="32">
        <f t="shared" si="4"/>
        <v>0</v>
      </c>
      <c r="GP68" s="32">
        <f t="shared" si="4"/>
        <v>0</v>
      </c>
      <c r="GQ68" s="32">
        <f t="shared" si="4"/>
        <v>0</v>
      </c>
      <c r="GR68" s="32">
        <f t="shared" si="4"/>
        <v>0</v>
      </c>
      <c r="GS68" s="32">
        <f t="shared" si="4"/>
        <v>0</v>
      </c>
      <c r="GT68" s="32">
        <f t="shared" si="4"/>
        <v>0</v>
      </c>
      <c r="GU68" s="32">
        <f t="shared" si="4"/>
        <v>0</v>
      </c>
      <c r="GV68" s="32">
        <f t="shared" si="4"/>
        <v>0</v>
      </c>
      <c r="GW68" s="32">
        <f t="shared" si="4"/>
        <v>0</v>
      </c>
      <c r="GX68" s="32">
        <f t="shared" si="4"/>
        <v>0</v>
      </c>
      <c r="GY68" s="33">
        <f t="shared" si="4"/>
        <v>0</v>
      </c>
      <c r="GZ68" s="33">
        <f t="shared" si="4"/>
        <v>0</v>
      </c>
      <c r="HA68" s="33">
        <f t="shared" si="4"/>
        <v>0</v>
      </c>
      <c r="HB68" s="32">
        <f t="shared" si="4"/>
        <v>0</v>
      </c>
      <c r="HC68" s="33">
        <f t="shared" si="4"/>
        <v>0</v>
      </c>
      <c r="HD68" s="33">
        <f t="shared" si="4"/>
        <v>0</v>
      </c>
      <c r="HE68" s="33">
        <f t="shared" si="4"/>
        <v>0</v>
      </c>
      <c r="HF68" s="32">
        <f t="shared" si="4"/>
        <v>0</v>
      </c>
      <c r="HG68" s="33">
        <f t="shared" si="4"/>
        <v>0</v>
      </c>
      <c r="HH68" s="33">
        <f t="shared" si="4"/>
        <v>0</v>
      </c>
      <c r="HI68" s="33">
        <f t="shared" si="4"/>
        <v>0</v>
      </c>
    </row>
    <row r="69">
      <c r="A69" s="13" t="s">
        <v>215</v>
      </c>
      <c r="B69" s="34" t="s">
        <v>253</v>
      </c>
      <c r="C69" s="15" t="s">
        <v>217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4"/>
      <c r="GZ69" s="4"/>
      <c r="HA69" s="4"/>
      <c r="HB69" s="35"/>
      <c r="HC69" s="4"/>
      <c r="HD69" s="4"/>
      <c r="HE69" s="4"/>
      <c r="HF69" s="35"/>
      <c r="HG69" s="4"/>
      <c r="HH69" s="4"/>
      <c r="HI69" s="4"/>
    </row>
    <row r="70">
      <c r="A70" s="19" t="s">
        <v>218</v>
      </c>
      <c r="C70" s="15" t="s">
        <v>219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4"/>
      <c r="GZ70" s="4"/>
      <c r="HA70" s="4"/>
      <c r="HB70" s="35"/>
      <c r="HC70" s="4"/>
      <c r="HD70" s="4"/>
      <c r="HE70" s="4"/>
      <c r="HF70" s="35"/>
      <c r="HG70" s="4"/>
      <c r="HH70" s="4"/>
      <c r="HI70" s="4"/>
    </row>
    <row r="71">
      <c r="A71" s="20">
        <f>SUM(100:100)</f>
        <v>4646000</v>
      </c>
      <c r="C71" s="15" t="s">
        <v>220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6">
        <v>216000.0</v>
      </c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6">
        <v>32000.0</v>
      </c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6">
        <v>48000.0</v>
      </c>
      <c r="EC71" s="35"/>
      <c r="ED71" s="35"/>
      <c r="EE71" s="35"/>
      <c r="EF71" s="35"/>
      <c r="EG71" s="35"/>
      <c r="EH71" s="35"/>
      <c r="EI71" s="35"/>
      <c r="EJ71" s="35"/>
      <c r="EK71" s="36">
        <v>26000.0</v>
      </c>
      <c r="EL71" s="36">
        <v>23000.0</v>
      </c>
      <c r="EM71" s="36">
        <v>38000.0</v>
      </c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6">
        <v>76000.0</v>
      </c>
      <c r="FM71" s="35"/>
      <c r="FN71" s="35"/>
      <c r="FO71" s="35"/>
      <c r="FP71" s="35"/>
      <c r="FQ71" s="35"/>
      <c r="FR71" s="35"/>
      <c r="FS71" s="35"/>
      <c r="FT71" s="36">
        <v>76000.0</v>
      </c>
      <c r="FU71" s="35"/>
      <c r="FV71" s="35"/>
      <c r="FW71" s="36">
        <v>54000.0</v>
      </c>
      <c r="FX71" s="35"/>
      <c r="FY71" s="35"/>
      <c r="FZ71" s="36">
        <v>52000.0</v>
      </c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4"/>
      <c r="GZ71" s="4"/>
      <c r="HA71" s="4"/>
      <c r="HB71" s="35"/>
      <c r="HC71" s="4"/>
      <c r="HD71" s="4"/>
      <c r="HE71" s="4"/>
      <c r="HF71" s="35"/>
      <c r="HG71" s="4"/>
      <c r="HH71" s="4"/>
      <c r="HI71" s="4"/>
    </row>
    <row r="72">
      <c r="A72" s="19" t="s">
        <v>254</v>
      </c>
      <c r="C72" s="15" t="s">
        <v>222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6">
        <v>35000.0</v>
      </c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6">
        <v>48000.0</v>
      </c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6">
        <v>26000.0</v>
      </c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4"/>
      <c r="GZ72" s="4"/>
      <c r="HA72" s="4"/>
      <c r="HB72" s="35"/>
      <c r="HC72" s="4"/>
      <c r="HD72" s="4"/>
      <c r="HE72" s="4"/>
      <c r="HF72" s="35"/>
      <c r="HG72" s="4"/>
      <c r="HH72" s="4"/>
      <c r="HI72" s="4"/>
    </row>
    <row r="73">
      <c r="A73" s="20">
        <f>SUM(101:101)</f>
        <v>464600</v>
      </c>
      <c r="C73" s="15" t="s">
        <v>223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6">
        <v>48000.0</v>
      </c>
      <c r="EC73" s="35"/>
      <c r="ED73" s="35"/>
      <c r="EE73" s="35"/>
      <c r="EF73" s="35"/>
      <c r="EG73" s="35"/>
      <c r="EH73" s="35"/>
      <c r="EI73" s="35"/>
      <c r="EJ73" s="35"/>
      <c r="EK73" s="35"/>
      <c r="EL73" s="36">
        <v>23000.0</v>
      </c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6">
        <v>30000.0</v>
      </c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4"/>
      <c r="GZ73" s="4"/>
      <c r="HA73" s="4"/>
      <c r="HB73" s="35"/>
      <c r="HC73" s="4"/>
      <c r="HD73" s="4"/>
      <c r="HE73" s="4"/>
      <c r="HF73" s="35"/>
      <c r="HG73" s="4"/>
      <c r="HH73" s="4"/>
      <c r="HI73" s="4"/>
    </row>
    <row r="74">
      <c r="A74" s="24" t="s">
        <v>224</v>
      </c>
      <c r="C74" s="15" t="s">
        <v>225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6">
        <v>14000.0</v>
      </c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6">
        <v>14000.0</v>
      </c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6">
        <v>38000.0</v>
      </c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6">
        <v>16000.0</v>
      </c>
      <c r="GI74" s="36">
        <v>22000.0</v>
      </c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4"/>
      <c r="GZ74" s="4"/>
      <c r="HA74" s="4"/>
      <c r="HB74" s="35"/>
      <c r="HC74" s="4"/>
      <c r="HD74" s="4"/>
      <c r="HE74" s="4"/>
      <c r="HF74" s="35"/>
      <c r="HG74" s="4"/>
      <c r="HH74" s="4"/>
      <c r="HI74" s="4"/>
    </row>
    <row r="75">
      <c r="C75" s="15" t="s">
        <v>226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4"/>
      <c r="GZ75" s="4"/>
      <c r="HA75" s="4"/>
      <c r="HB75" s="35"/>
      <c r="HC75" s="4"/>
      <c r="HD75" s="4"/>
      <c r="HE75" s="4"/>
      <c r="HF75" s="35"/>
      <c r="HG75" s="4"/>
      <c r="HH75" s="4"/>
      <c r="HI75" s="4"/>
    </row>
    <row r="76">
      <c r="C76" s="15" t="s">
        <v>227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4"/>
      <c r="GZ76" s="4"/>
      <c r="HA76" s="4"/>
      <c r="HB76" s="35"/>
      <c r="HC76" s="4"/>
      <c r="HD76" s="4"/>
      <c r="HE76" s="4"/>
      <c r="HF76" s="35"/>
      <c r="HG76" s="4"/>
      <c r="HH76" s="4"/>
      <c r="HI76" s="4"/>
    </row>
    <row r="77">
      <c r="C77" s="15" t="s">
        <v>228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6">
        <v>70000.0</v>
      </c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6">
        <v>24000.0</v>
      </c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6">
        <v>144000.0</v>
      </c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6">
        <v>32000.0</v>
      </c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6">
        <v>14000.0</v>
      </c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6">
        <v>24000.0</v>
      </c>
      <c r="EC77" s="35"/>
      <c r="ED77" s="35"/>
      <c r="EE77" s="35"/>
      <c r="EF77" s="35"/>
      <c r="EG77" s="35"/>
      <c r="EH77" s="35"/>
      <c r="EI77" s="35"/>
      <c r="EJ77" s="35"/>
      <c r="EK77" s="36">
        <v>26000.0</v>
      </c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6">
        <v>29000.0</v>
      </c>
      <c r="FQ77" s="35"/>
      <c r="FR77" s="35"/>
      <c r="FS77" s="35"/>
      <c r="FT77" s="36">
        <v>76000.0</v>
      </c>
      <c r="FU77" s="35"/>
      <c r="FV77" s="35"/>
      <c r="FW77" s="36">
        <v>54000.0</v>
      </c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6"/>
      <c r="GJ77" s="35"/>
      <c r="GK77" s="35"/>
      <c r="GL77" s="35"/>
      <c r="GM77" s="36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4"/>
      <c r="GZ77" s="4"/>
      <c r="HA77" s="4"/>
      <c r="HB77" s="35"/>
      <c r="HC77" s="4"/>
      <c r="HD77" s="4"/>
      <c r="HE77" s="4"/>
      <c r="HF77" s="35"/>
      <c r="HG77" s="4"/>
      <c r="HH77" s="4"/>
      <c r="HI77" s="4"/>
    </row>
    <row r="78">
      <c r="C78" s="15" t="s">
        <v>229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6">
        <v>13000.0</v>
      </c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6">
        <v>81000.0</v>
      </c>
      <c r="GA78" s="35"/>
      <c r="GB78" s="35"/>
      <c r="GC78" s="35"/>
      <c r="GD78" s="35"/>
      <c r="GE78" s="35"/>
      <c r="GF78" s="35"/>
      <c r="GG78" s="35"/>
      <c r="GH78" s="36">
        <v>16000.0</v>
      </c>
      <c r="GI78" s="36">
        <v>11000.0</v>
      </c>
      <c r="GJ78" s="35"/>
      <c r="GK78" s="35"/>
      <c r="GL78" s="35"/>
      <c r="GM78" s="36">
        <v>100000.0</v>
      </c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4"/>
      <c r="GZ78" s="4"/>
      <c r="HA78" s="4"/>
      <c r="HB78" s="35"/>
      <c r="HC78" s="4"/>
      <c r="HD78" s="4"/>
      <c r="HE78" s="4"/>
      <c r="HF78" s="35"/>
      <c r="HG78" s="4"/>
      <c r="HH78" s="4"/>
      <c r="HI78" s="4"/>
    </row>
    <row r="79">
      <c r="C79" s="15" t="s">
        <v>230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6">
        <v>24000.0</v>
      </c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6">
        <v>28000.0</v>
      </c>
      <c r="FM79" s="35"/>
      <c r="FN79" s="35"/>
      <c r="FO79" s="35"/>
      <c r="FP79" s="35"/>
      <c r="FQ79" s="35"/>
      <c r="FR79" s="35"/>
      <c r="FS79" s="35"/>
      <c r="FT79" s="35"/>
      <c r="FU79" s="36">
        <v>17000.0</v>
      </c>
      <c r="FV79" s="35"/>
      <c r="FW79" s="36">
        <v>54000.0</v>
      </c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4"/>
      <c r="GZ79" s="4"/>
      <c r="HA79" s="4"/>
      <c r="HB79" s="35"/>
      <c r="HC79" s="4"/>
      <c r="HD79" s="4"/>
      <c r="HE79" s="4"/>
      <c r="HF79" s="35"/>
      <c r="HG79" s="4"/>
      <c r="HH79" s="4"/>
      <c r="HI79" s="4"/>
    </row>
    <row r="80">
      <c r="C80" s="15" t="s">
        <v>231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6">
        <v>35000.0</v>
      </c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6">
        <v>24000.0</v>
      </c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6">
        <v>38000.0</v>
      </c>
      <c r="FU80" s="36">
        <v>17000.0</v>
      </c>
      <c r="FV80" s="35"/>
      <c r="FW80" s="36">
        <v>54000.0</v>
      </c>
      <c r="FX80" s="35"/>
      <c r="FY80" s="35"/>
      <c r="FZ80" s="35"/>
      <c r="GA80" s="35"/>
      <c r="GB80" s="35"/>
      <c r="GC80" s="36">
        <v>26000.0</v>
      </c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4"/>
      <c r="GZ80" s="4"/>
      <c r="HA80" s="4"/>
      <c r="HB80" s="35"/>
      <c r="HC80" s="4"/>
      <c r="HD80" s="4"/>
      <c r="HE80" s="4"/>
      <c r="HF80" s="35"/>
      <c r="HG80" s="4"/>
      <c r="HH80" s="4"/>
      <c r="HI80" s="4"/>
    </row>
    <row r="81">
      <c r="C81" s="15" t="s">
        <v>232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6">
        <v>38000.0</v>
      </c>
      <c r="FU81" s="35"/>
      <c r="FV81" s="35"/>
      <c r="FW81" s="36">
        <v>54000.0</v>
      </c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4"/>
      <c r="GZ81" s="4"/>
      <c r="HA81" s="4"/>
      <c r="HB81" s="35"/>
      <c r="HC81" s="4"/>
      <c r="HD81" s="4"/>
      <c r="HE81" s="4"/>
      <c r="HF81" s="35"/>
      <c r="HG81" s="4"/>
      <c r="HH81" s="4"/>
      <c r="HI81" s="4"/>
    </row>
    <row r="82">
      <c r="C82" s="15" t="s">
        <v>233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4"/>
      <c r="GZ82" s="4"/>
      <c r="HA82" s="4"/>
      <c r="HB82" s="35"/>
      <c r="HC82" s="4"/>
      <c r="HD82" s="4"/>
      <c r="HE82" s="4"/>
      <c r="HF82" s="35"/>
      <c r="HG82" s="4"/>
      <c r="HH82" s="4"/>
      <c r="HI82" s="4"/>
    </row>
    <row r="83">
      <c r="C83" s="15" t="s">
        <v>234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4"/>
      <c r="GZ83" s="4"/>
      <c r="HA83" s="4"/>
      <c r="HB83" s="35"/>
      <c r="HC83" s="4"/>
      <c r="HD83" s="4"/>
      <c r="HE83" s="4"/>
      <c r="HF83" s="35"/>
      <c r="HG83" s="4"/>
      <c r="HH83" s="4"/>
      <c r="HI83" s="4"/>
    </row>
    <row r="84">
      <c r="C84" s="15" t="s">
        <v>235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6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4"/>
      <c r="GZ84" s="4"/>
      <c r="HA84" s="4"/>
      <c r="HB84" s="35"/>
      <c r="HC84" s="4"/>
      <c r="HD84" s="4"/>
      <c r="HE84" s="4"/>
      <c r="HF84" s="35"/>
      <c r="HG84" s="4"/>
      <c r="HH84" s="4"/>
      <c r="HI84" s="4"/>
    </row>
    <row r="85">
      <c r="C85" s="15" t="s">
        <v>236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6">
        <v>58000.0</v>
      </c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6">
        <v>120000.0</v>
      </c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6">
        <v>228000.0</v>
      </c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6">
        <v>72000.0</v>
      </c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6">
        <v>76000.0</v>
      </c>
      <c r="FU85" s="35"/>
      <c r="FV85" s="35"/>
      <c r="FW85" s="35"/>
      <c r="FX85" s="35"/>
      <c r="FY85" s="35"/>
      <c r="FZ85" s="36">
        <v>48000.0</v>
      </c>
      <c r="GA85" s="35"/>
      <c r="GB85" s="35"/>
      <c r="GC85" s="35"/>
      <c r="GD85" s="35"/>
      <c r="GE85" s="35"/>
      <c r="GF85" s="35"/>
      <c r="GG85" s="35"/>
      <c r="GH85" s="36">
        <v>16000.0</v>
      </c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4"/>
      <c r="GZ85" s="4"/>
      <c r="HA85" s="4"/>
      <c r="HB85" s="35"/>
      <c r="HC85" s="4"/>
      <c r="HD85" s="4"/>
      <c r="HE85" s="4"/>
      <c r="HF85" s="35"/>
      <c r="HG85" s="4"/>
      <c r="HH85" s="4"/>
      <c r="HI85" s="4"/>
    </row>
    <row r="86">
      <c r="C86" s="15" t="s">
        <v>237</v>
      </c>
      <c r="D86" s="36">
        <v>29000.0</v>
      </c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6">
        <v>29000.0</v>
      </c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6">
        <v>36000.0</v>
      </c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4"/>
      <c r="GZ86" s="4"/>
      <c r="HA86" s="4"/>
      <c r="HB86" s="35"/>
      <c r="HC86" s="4"/>
      <c r="HD86" s="4"/>
      <c r="HE86" s="4"/>
      <c r="HF86" s="35"/>
      <c r="HG86" s="4"/>
      <c r="HH86" s="4"/>
      <c r="HI86" s="4"/>
    </row>
    <row r="87">
      <c r="C87" s="15" t="s">
        <v>238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6">
        <v>42000.0</v>
      </c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6">
        <v>42000.0</v>
      </c>
      <c r="EJ87" s="35"/>
      <c r="EK87" s="36">
        <v>52000.0</v>
      </c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6">
        <v>76000.0</v>
      </c>
      <c r="FU87" s="36">
        <v>17000.0</v>
      </c>
      <c r="FV87" s="35"/>
      <c r="FW87" s="36">
        <v>54000.0</v>
      </c>
      <c r="FX87" s="35"/>
      <c r="FY87" s="35"/>
      <c r="FZ87" s="36">
        <v>52000.0</v>
      </c>
      <c r="GA87" s="35"/>
      <c r="GB87" s="35"/>
      <c r="GC87" s="35"/>
      <c r="GD87" s="35"/>
      <c r="GE87" s="35"/>
      <c r="GF87" s="35"/>
      <c r="GG87" s="35"/>
      <c r="GH87" s="35"/>
      <c r="GI87" s="36">
        <v>11000.0</v>
      </c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4"/>
      <c r="GZ87" s="4"/>
      <c r="HA87" s="4"/>
      <c r="HB87" s="35"/>
      <c r="HC87" s="4"/>
      <c r="HD87" s="4"/>
      <c r="HE87" s="4"/>
      <c r="HF87" s="35"/>
      <c r="HG87" s="4"/>
      <c r="HH87" s="4"/>
      <c r="HI87" s="4"/>
    </row>
    <row r="88">
      <c r="C88" s="15" t="s">
        <v>239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6">
        <v>36000.0</v>
      </c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6">
        <v>48000.0</v>
      </c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6">
        <v>26000.0</v>
      </c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4"/>
      <c r="GZ88" s="4"/>
      <c r="HA88" s="4"/>
      <c r="HB88" s="35"/>
      <c r="HC88" s="4"/>
      <c r="HD88" s="4"/>
      <c r="HE88" s="4"/>
      <c r="HF88" s="35"/>
      <c r="HG88" s="4"/>
      <c r="HH88" s="4"/>
      <c r="HI88" s="4"/>
    </row>
    <row r="89">
      <c r="C89" s="15" t="s">
        <v>240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4"/>
      <c r="GZ89" s="4"/>
      <c r="HA89" s="4"/>
      <c r="HB89" s="35"/>
      <c r="HC89" s="4"/>
      <c r="HD89" s="4"/>
      <c r="HE89" s="4"/>
      <c r="HF89" s="35"/>
      <c r="HG89" s="4"/>
      <c r="HH89" s="4"/>
      <c r="HI89" s="4"/>
    </row>
    <row r="90">
      <c r="C90" s="15" t="s">
        <v>241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4"/>
      <c r="GZ90" s="4"/>
      <c r="HA90" s="4"/>
      <c r="HB90" s="35"/>
      <c r="HC90" s="4"/>
      <c r="HD90" s="4"/>
      <c r="HE90" s="4"/>
      <c r="HF90" s="35"/>
      <c r="HG90" s="4"/>
      <c r="HH90" s="4"/>
      <c r="HI90" s="4"/>
    </row>
    <row r="91">
      <c r="C91" s="15" t="s">
        <v>242</v>
      </c>
      <c r="D91" s="35"/>
      <c r="E91" s="36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6">
        <v>120000.0</v>
      </c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6">
        <v>38000.0</v>
      </c>
      <c r="FM91" s="35"/>
      <c r="FN91" s="35"/>
      <c r="FO91" s="35"/>
      <c r="FP91" s="35"/>
      <c r="FQ91" s="35"/>
      <c r="FR91" s="35"/>
      <c r="FS91" s="35"/>
      <c r="FT91" s="36">
        <v>38000.0</v>
      </c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6">
        <v>16000.0</v>
      </c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4"/>
      <c r="GZ91" s="4"/>
      <c r="HA91" s="4"/>
      <c r="HB91" s="35"/>
      <c r="HC91" s="4"/>
      <c r="HD91" s="4"/>
      <c r="HE91" s="4"/>
      <c r="HF91" s="35"/>
      <c r="HG91" s="4"/>
      <c r="HH91" s="4"/>
      <c r="HI91" s="4"/>
    </row>
    <row r="92">
      <c r="C92" s="15" t="s">
        <v>243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6">
        <v>23000.0</v>
      </c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6">
        <v>54000.0</v>
      </c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4"/>
      <c r="GZ92" s="4"/>
      <c r="HA92" s="4"/>
      <c r="HB92" s="35"/>
      <c r="HC92" s="4"/>
      <c r="HD92" s="4"/>
      <c r="HE92" s="4"/>
      <c r="HF92" s="35"/>
      <c r="HG92" s="4"/>
      <c r="HH92" s="4"/>
      <c r="HI92" s="4"/>
    </row>
    <row r="93">
      <c r="C93" s="15" t="s">
        <v>244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6">
        <v>32000.0</v>
      </c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6">
        <v>15000.0</v>
      </c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4"/>
      <c r="GZ93" s="4"/>
      <c r="HA93" s="4"/>
      <c r="HB93" s="35"/>
      <c r="HC93" s="4"/>
      <c r="HD93" s="4"/>
      <c r="HE93" s="4"/>
      <c r="HF93" s="35"/>
      <c r="HG93" s="4"/>
      <c r="HH93" s="4"/>
      <c r="HI93" s="4"/>
    </row>
    <row r="94">
      <c r="C94" s="15" t="s">
        <v>245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6">
        <v>32000.0</v>
      </c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6">
        <v>17000.0</v>
      </c>
      <c r="FV94" s="35"/>
      <c r="FW94" s="36">
        <v>54000.0</v>
      </c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4"/>
      <c r="GZ94" s="4"/>
      <c r="HA94" s="4"/>
      <c r="HB94" s="35"/>
      <c r="HC94" s="4"/>
      <c r="HD94" s="4"/>
      <c r="HE94" s="4"/>
      <c r="HF94" s="35"/>
      <c r="HG94" s="4"/>
      <c r="HH94" s="4"/>
      <c r="HI94" s="4"/>
    </row>
    <row r="95">
      <c r="C95" s="15" t="s">
        <v>246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6">
        <v>144000.0</v>
      </c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6">
        <v>42000.0</v>
      </c>
      <c r="EJ95" s="35"/>
      <c r="EK95" s="35"/>
      <c r="EL95" s="35"/>
      <c r="EM95" s="36">
        <v>19000.0</v>
      </c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4"/>
      <c r="GZ95" s="4"/>
      <c r="HA95" s="4"/>
      <c r="HB95" s="35"/>
      <c r="HC95" s="4"/>
      <c r="HD95" s="4"/>
      <c r="HE95" s="4"/>
      <c r="HF95" s="35"/>
      <c r="HG95" s="4"/>
      <c r="HH95" s="4"/>
      <c r="HI95" s="4"/>
    </row>
    <row r="96">
      <c r="C96" s="15" t="s">
        <v>247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4"/>
      <c r="GZ96" s="4"/>
      <c r="HA96" s="4"/>
      <c r="HB96" s="35"/>
      <c r="HC96" s="4"/>
      <c r="HD96" s="4"/>
      <c r="HE96" s="4"/>
      <c r="HF96" s="35"/>
      <c r="HG96" s="4"/>
      <c r="HH96" s="4"/>
      <c r="HI96" s="4"/>
    </row>
    <row r="97">
      <c r="C97" s="15" t="s">
        <v>248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6">
        <v>264000.0</v>
      </c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4"/>
      <c r="GZ97" s="4"/>
      <c r="HA97" s="4"/>
      <c r="HB97" s="35"/>
      <c r="HC97" s="4"/>
      <c r="HD97" s="4"/>
      <c r="HE97" s="4"/>
      <c r="HF97" s="35"/>
      <c r="HG97" s="4"/>
      <c r="HH97" s="4"/>
      <c r="HI97" s="4"/>
    </row>
    <row r="98">
      <c r="C98" s="15" t="s">
        <v>249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6">
        <v>48000.0</v>
      </c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6">
        <v>216000.0</v>
      </c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6">
        <v>68000.0</v>
      </c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6">
        <v>48000.0</v>
      </c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6">
        <v>25000.0</v>
      </c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6">
        <v>38000.0</v>
      </c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6">
        <v>29000.0</v>
      </c>
      <c r="FX98" s="35"/>
      <c r="FY98" s="35"/>
      <c r="FZ98" s="35"/>
      <c r="GA98" s="35"/>
      <c r="GB98" s="35"/>
      <c r="GC98" s="35"/>
      <c r="GD98" s="35"/>
      <c r="GE98" s="35"/>
      <c r="GF98" s="35"/>
      <c r="GG98" s="36">
        <v>20000.0</v>
      </c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4"/>
      <c r="GZ98" s="4"/>
      <c r="HA98" s="4"/>
      <c r="HB98" s="35"/>
      <c r="HC98" s="4"/>
      <c r="HD98" s="4"/>
      <c r="HE98" s="4"/>
      <c r="HF98" s="35"/>
      <c r="HG98" s="4"/>
      <c r="HH98" s="4"/>
      <c r="HI98" s="4"/>
    </row>
    <row r="99">
      <c r="C99" s="15" t="s">
        <v>250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4"/>
      <c r="GZ99" s="4"/>
      <c r="HA99" s="4"/>
      <c r="HB99" s="35"/>
      <c r="HC99" s="4"/>
      <c r="HD99" s="4"/>
      <c r="HE99" s="4"/>
      <c r="HF99" s="35"/>
      <c r="HG99" s="4"/>
      <c r="HH99" s="4"/>
      <c r="HI99" s="4"/>
    </row>
    <row r="100">
      <c r="A100" s="25" t="s">
        <v>251</v>
      </c>
      <c r="B100" s="26"/>
      <c r="C100" s="27"/>
      <c r="D100" s="28">
        <f t="shared" ref="D100:HI100" si="5">SUM(D69:D99)</f>
        <v>29000</v>
      </c>
      <c r="E100" s="28">
        <f t="shared" si="5"/>
        <v>0</v>
      </c>
      <c r="F100" s="28">
        <f t="shared" si="5"/>
        <v>0</v>
      </c>
      <c r="G100" s="28">
        <f t="shared" si="5"/>
        <v>0</v>
      </c>
      <c r="H100" s="28">
        <f t="shared" si="5"/>
        <v>0</v>
      </c>
      <c r="I100" s="28">
        <f t="shared" si="5"/>
        <v>0</v>
      </c>
      <c r="J100" s="28">
        <f t="shared" si="5"/>
        <v>0</v>
      </c>
      <c r="K100" s="28">
        <f t="shared" si="5"/>
        <v>0</v>
      </c>
      <c r="L100" s="28">
        <f t="shared" si="5"/>
        <v>0</v>
      </c>
      <c r="M100" s="28">
        <f t="shared" si="5"/>
        <v>0</v>
      </c>
      <c r="N100" s="28">
        <f t="shared" si="5"/>
        <v>0</v>
      </c>
      <c r="O100" s="28">
        <f t="shared" si="5"/>
        <v>0</v>
      </c>
      <c r="P100" s="28">
        <f t="shared" si="5"/>
        <v>0</v>
      </c>
      <c r="Q100" s="28">
        <f t="shared" si="5"/>
        <v>0</v>
      </c>
      <c r="R100" s="28">
        <f t="shared" si="5"/>
        <v>0</v>
      </c>
      <c r="S100" s="28">
        <f t="shared" si="5"/>
        <v>0</v>
      </c>
      <c r="T100" s="28">
        <f t="shared" si="5"/>
        <v>87000</v>
      </c>
      <c r="U100" s="28">
        <f t="shared" si="5"/>
        <v>140000</v>
      </c>
      <c r="V100" s="28">
        <f t="shared" si="5"/>
        <v>0</v>
      </c>
      <c r="W100" s="28">
        <f t="shared" si="5"/>
        <v>0</v>
      </c>
      <c r="X100" s="28">
        <f t="shared" si="5"/>
        <v>0</v>
      </c>
      <c r="Y100" s="28">
        <f t="shared" si="5"/>
        <v>0</v>
      </c>
      <c r="Z100" s="28">
        <f t="shared" si="5"/>
        <v>0</v>
      </c>
      <c r="AA100" s="28">
        <f t="shared" si="5"/>
        <v>0</v>
      </c>
      <c r="AB100" s="28">
        <f t="shared" si="5"/>
        <v>0</v>
      </c>
      <c r="AC100" s="28">
        <f t="shared" si="5"/>
        <v>0</v>
      </c>
      <c r="AD100" s="28">
        <f t="shared" si="5"/>
        <v>14000</v>
      </c>
      <c r="AE100" s="28">
        <f t="shared" si="5"/>
        <v>0</v>
      </c>
      <c r="AF100" s="28">
        <f t="shared" si="5"/>
        <v>0</v>
      </c>
      <c r="AG100" s="28">
        <f t="shared" si="5"/>
        <v>0</v>
      </c>
      <c r="AH100" s="28">
        <f t="shared" si="5"/>
        <v>0</v>
      </c>
      <c r="AI100" s="28">
        <f t="shared" si="5"/>
        <v>0</v>
      </c>
      <c r="AJ100" s="28">
        <f t="shared" si="5"/>
        <v>0</v>
      </c>
      <c r="AK100" s="28">
        <f t="shared" si="5"/>
        <v>0</v>
      </c>
      <c r="AL100" s="28">
        <f t="shared" si="5"/>
        <v>0</v>
      </c>
      <c r="AM100" s="28">
        <f t="shared" si="5"/>
        <v>0</v>
      </c>
      <c r="AN100" s="28">
        <f t="shared" si="5"/>
        <v>0</v>
      </c>
      <c r="AO100" s="28">
        <f t="shared" si="5"/>
        <v>144000</v>
      </c>
      <c r="AP100" s="28">
        <f t="shared" si="5"/>
        <v>0</v>
      </c>
      <c r="AQ100" s="28">
        <f t="shared" si="5"/>
        <v>0</v>
      </c>
      <c r="AR100" s="28">
        <f t="shared" si="5"/>
        <v>0</v>
      </c>
      <c r="AS100" s="28">
        <f t="shared" si="5"/>
        <v>0</v>
      </c>
      <c r="AT100" s="28">
        <f t="shared" si="5"/>
        <v>0</v>
      </c>
      <c r="AU100" s="28">
        <f t="shared" si="5"/>
        <v>0</v>
      </c>
      <c r="AV100" s="28">
        <f t="shared" si="5"/>
        <v>0</v>
      </c>
      <c r="AW100" s="28">
        <f t="shared" si="5"/>
        <v>0</v>
      </c>
      <c r="AX100" s="28">
        <f t="shared" si="5"/>
        <v>0</v>
      </c>
      <c r="AY100" s="28">
        <f t="shared" si="5"/>
        <v>0</v>
      </c>
      <c r="AZ100" s="28">
        <f t="shared" si="5"/>
        <v>0</v>
      </c>
      <c r="BA100" s="28">
        <f t="shared" si="5"/>
        <v>0</v>
      </c>
      <c r="BB100" s="28">
        <f t="shared" si="5"/>
        <v>0</v>
      </c>
      <c r="BC100" s="28">
        <f t="shared" si="5"/>
        <v>0</v>
      </c>
      <c r="BD100" s="28">
        <f t="shared" si="5"/>
        <v>0</v>
      </c>
      <c r="BE100" s="28">
        <f t="shared" si="5"/>
        <v>0</v>
      </c>
      <c r="BF100" s="28">
        <f t="shared" si="5"/>
        <v>0</v>
      </c>
      <c r="BG100" s="28">
        <f t="shared" si="5"/>
        <v>0</v>
      </c>
      <c r="BH100" s="28">
        <f t="shared" si="5"/>
        <v>0</v>
      </c>
      <c r="BI100" s="28">
        <f t="shared" si="5"/>
        <v>0</v>
      </c>
      <c r="BJ100" s="28">
        <f t="shared" si="5"/>
        <v>1333000</v>
      </c>
      <c r="BK100" s="28">
        <f t="shared" si="5"/>
        <v>0</v>
      </c>
      <c r="BL100" s="28">
        <f t="shared" si="5"/>
        <v>0</v>
      </c>
      <c r="BM100" s="28">
        <f t="shared" si="5"/>
        <v>0</v>
      </c>
      <c r="BN100" s="28">
        <f t="shared" si="5"/>
        <v>0</v>
      </c>
      <c r="BO100" s="28">
        <f t="shared" si="5"/>
        <v>0</v>
      </c>
      <c r="BP100" s="28">
        <f t="shared" si="5"/>
        <v>0</v>
      </c>
      <c r="BQ100" s="28">
        <f t="shared" si="5"/>
        <v>0</v>
      </c>
      <c r="BR100" s="28">
        <f t="shared" si="5"/>
        <v>0</v>
      </c>
      <c r="BS100" s="28">
        <f t="shared" si="5"/>
        <v>0</v>
      </c>
      <c r="BT100" s="28">
        <f t="shared" si="5"/>
        <v>0</v>
      </c>
      <c r="BU100" s="28">
        <f t="shared" si="5"/>
        <v>0</v>
      </c>
      <c r="BV100" s="28">
        <f t="shared" si="5"/>
        <v>0</v>
      </c>
      <c r="BW100" s="28">
        <f t="shared" si="5"/>
        <v>0</v>
      </c>
      <c r="BX100" s="28">
        <f t="shared" si="5"/>
        <v>0</v>
      </c>
      <c r="BY100" s="28">
        <f t="shared" si="5"/>
        <v>42000</v>
      </c>
      <c r="BZ100" s="28">
        <f t="shared" si="5"/>
        <v>0</v>
      </c>
      <c r="CA100" s="28">
        <f t="shared" si="5"/>
        <v>0</v>
      </c>
      <c r="CB100" s="28">
        <f t="shared" si="5"/>
        <v>0</v>
      </c>
      <c r="CC100" s="28">
        <f t="shared" si="5"/>
        <v>0</v>
      </c>
      <c r="CD100" s="28">
        <f t="shared" si="5"/>
        <v>0</v>
      </c>
      <c r="CE100" s="28">
        <f t="shared" si="5"/>
        <v>0</v>
      </c>
      <c r="CF100" s="28">
        <f t="shared" si="5"/>
        <v>0</v>
      </c>
      <c r="CG100" s="28">
        <f t="shared" si="5"/>
        <v>0</v>
      </c>
      <c r="CH100" s="28">
        <f t="shared" si="5"/>
        <v>0</v>
      </c>
      <c r="CI100" s="28">
        <f t="shared" si="5"/>
        <v>0</v>
      </c>
      <c r="CJ100" s="28">
        <f t="shared" si="5"/>
        <v>0</v>
      </c>
      <c r="CK100" s="28">
        <f t="shared" si="5"/>
        <v>0</v>
      </c>
      <c r="CL100" s="28">
        <f t="shared" si="5"/>
        <v>0</v>
      </c>
      <c r="CM100" s="28">
        <f t="shared" si="5"/>
        <v>0</v>
      </c>
      <c r="CN100" s="28">
        <f t="shared" si="5"/>
        <v>0</v>
      </c>
      <c r="CO100" s="28">
        <f t="shared" si="5"/>
        <v>0</v>
      </c>
      <c r="CP100" s="28">
        <f t="shared" si="5"/>
        <v>0</v>
      </c>
      <c r="CQ100" s="28">
        <f t="shared" si="5"/>
        <v>0</v>
      </c>
      <c r="CR100" s="28">
        <f t="shared" si="5"/>
        <v>0</v>
      </c>
      <c r="CS100" s="28">
        <f t="shared" si="5"/>
        <v>0</v>
      </c>
      <c r="CT100" s="28">
        <f t="shared" si="5"/>
        <v>0</v>
      </c>
      <c r="CU100" s="28">
        <f t="shared" si="5"/>
        <v>0</v>
      </c>
      <c r="CV100" s="28">
        <f t="shared" si="5"/>
        <v>356000</v>
      </c>
      <c r="CW100" s="28">
        <f t="shared" si="5"/>
        <v>0</v>
      </c>
      <c r="CX100" s="28">
        <f t="shared" si="5"/>
        <v>0</v>
      </c>
      <c r="CY100" s="28">
        <f t="shared" si="5"/>
        <v>0</v>
      </c>
      <c r="CZ100" s="28">
        <f t="shared" si="5"/>
        <v>0</v>
      </c>
      <c r="DA100" s="28">
        <f t="shared" si="5"/>
        <v>0</v>
      </c>
      <c r="DB100" s="28">
        <f t="shared" si="5"/>
        <v>0</v>
      </c>
      <c r="DC100" s="28">
        <f t="shared" si="5"/>
        <v>0</v>
      </c>
      <c r="DD100" s="28">
        <f t="shared" si="5"/>
        <v>68000</v>
      </c>
      <c r="DE100" s="28">
        <f t="shared" si="5"/>
        <v>0</v>
      </c>
      <c r="DF100" s="28">
        <f t="shared" si="5"/>
        <v>0</v>
      </c>
      <c r="DG100" s="28">
        <f t="shared" si="5"/>
        <v>0</v>
      </c>
      <c r="DH100" s="28">
        <f t="shared" si="5"/>
        <v>0</v>
      </c>
      <c r="DI100" s="28">
        <f t="shared" si="5"/>
        <v>0</v>
      </c>
      <c r="DJ100" s="28">
        <f t="shared" si="5"/>
        <v>0</v>
      </c>
      <c r="DK100" s="28">
        <f t="shared" si="5"/>
        <v>0</v>
      </c>
      <c r="DL100" s="28">
        <f t="shared" si="5"/>
        <v>28000</v>
      </c>
      <c r="DM100" s="28">
        <f t="shared" si="5"/>
        <v>0</v>
      </c>
      <c r="DN100" s="28">
        <f t="shared" si="5"/>
        <v>0</v>
      </c>
      <c r="DO100" s="28">
        <f t="shared" si="5"/>
        <v>0</v>
      </c>
      <c r="DP100" s="28">
        <f t="shared" si="5"/>
        <v>0</v>
      </c>
      <c r="DQ100" s="28">
        <f t="shared" si="5"/>
        <v>0</v>
      </c>
      <c r="DR100" s="28">
        <f t="shared" si="5"/>
        <v>0</v>
      </c>
      <c r="DS100" s="28">
        <f t="shared" si="5"/>
        <v>0</v>
      </c>
      <c r="DT100" s="28">
        <f t="shared" si="5"/>
        <v>0</v>
      </c>
      <c r="DU100" s="28">
        <f t="shared" si="5"/>
        <v>0</v>
      </c>
      <c r="DV100" s="28">
        <f t="shared" si="5"/>
        <v>0</v>
      </c>
      <c r="DW100" s="28">
        <f t="shared" si="5"/>
        <v>0</v>
      </c>
      <c r="DX100" s="28">
        <f t="shared" si="5"/>
        <v>0</v>
      </c>
      <c r="DY100" s="28">
        <f t="shared" si="5"/>
        <v>0</v>
      </c>
      <c r="DZ100" s="28">
        <f t="shared" si="5"/>
        <v>0</v>
      </c>
      <c r="EA100" s="28">
        <f t="shared" si="5"/>
        <v>0</v>
      </c>
      <c r="EB100" s="28">
        <f t="shared" si="5"/>
        <v>288000</v>
      </c>
      <c r="EC100" s="28">
        <f t="shared" si="5"/>
        <v>0</v>
      </c>
      <c r="ED100" s="28">
        <f t="shared" si="5"/>
        <v>0</v>
      </c>
      <c r="EE100" s="28">
        <f t="shared" si="5"/>
        <v>0</v>
      </c>
      <c r="EF100" s="28">
        <f t="shared" si="5"/>
        <v>0</v>
      </c>
      <c r="EG100" s="28">
        <f t="shared" si="5"/>
        <v>0</v>
      </c>
      <c r="EH100" s="28">
        <f t="shared" si="5"/>
        <v>0</v>
      </c>
      <c r="EI100" s="28">
        <f t="shared" si="5"/>
        <v>84000</v>
      </c>
      <c r="EJ100" s="28">
        <f t="shared" si="5"/>
        <v>0</v>
      </c>
      <c r="EK100" s="28">
        <f t="shared" si="5"/>
        <v>130000</v>
      </c>
      <c r="EL100" s="28">
        <f t="shared" si="5"/>
        <v>69000</v>
      </c>
      <c r="EM100" s="28">
        <f t="shared" si="5"/>
        <v>57000</v>
      </c>
      <c r="EN100" s="28">
        <f t="shared" si="5"/>
        <v>0</v>
      </c>
      <c r="EO100" s="28">
        <f t="shared" si="5"/>
        <v>0</v>
      </c>
      <c r="EP100" s="28">
        <f t="shared" si="5"/>
        <v>0</v>
      </c>
      <c r="EQ100" s="28">
        <f t="shared" si="5"/>
        <v>0</v>
      </c>
      <c r="ER100" s="28">
        <f t="shared" si="5"/>
        <v>0</v>
      </c>
      <c r="ES100" s="28">
        <f t="shared" si="5"/>
        <v>0</v>
      </c>
      <c r="ET100" s="28">
        <f t="shared" si="5"/>
        <v>0</v>
      </c>
      <c r="EU100" s="28">
        <f t="shared" si="5"/>
        <v>0</v>
      </c>
      <c r="EV100" s="28">
        <f t="shared" si="5"/>
        <v>0</v>
      </c>
      <c r="EW100" s="28">
        <f t="shared" si="5"/>
        <v>25000</v>
      </c>
      <c r="EX100" s="28">
        <f t="shared" si="5"/>
        <v>0</v>
      </c>
      <c r="EY100" s="28">
        <f t="shared" si="5"/>
        <v>0</v>
      </c>
      <c r="EZ100" s="28">
        <f t="shared" si="5"/>
        <v>0</v>
      </c>
      <c r="FA100" s="28">
        <f t="shared" si="5"/>
        <v>0</v>
      </c>
      <c r="FB100" s="28">
        <f t="shared" si="5"/>
        <v>0</v>
      </c>
      <c r="FC100" s="28">
        <f t="shared" si="5"/>
        <v>0</v>
      </c>
      <c r="FD100" s="28">
        <f t="shared" si="5"/>
        <v>0</v>
      </c>
      <c r="FE100" s="28">
        <f t="shared" si="5"/>
        <v>0</v>
      </c>
      <c r="FF100" s="28">
        <f t="shared" si="5"/>
        <v>0</v>
      </c>
      <c r="FG100" s="28">
        <f t="shared" si="5"/>
        <v>0</v>
      </c>
      <c r="FH100" s="28">
        <f t="shared" si="5"/>
        <v>0</v>
      </c>
      <c r="FI100" s="28">
        <f t="shared" si="5"/>
        <v>0</v>
      </c>
      <c r="FJ100" s="28">
        <f t="shared" si="5"/>
        <v>0</v>
      </c>
      <c r="FK100" s="28">
        <f t="shared" si="5"/>
        <v>0</v>
      </c>
      <c r="FL100" s="28">
        <f t="shared" si="5"/>
        <v>218000</v>
      </c>
      <c r="FM100" s="28">
        <f t="shared" si="5"/>
        <v>0</v>
      </c>
      <c r="FN100" s="28">
        <f t="shared" si="5"/>
        <v>0</v>
      </c>
      <c r="FO100" s="28">
        <f t="shared" si="5"/>
        <v>0</v>
      </c>
      <c r="FP100" s="28">
        <f t="shared" si="5"/>
        <v>29000</v>
      </c>
      <c r="FQ100" s="28">
        <f t="shared" si="5"/>
        <v>0</v>
      </c>
      <c r="FR100" s="28">
        <f t="shared" si="5"/>
        <v>0</v>
      </c>
      <c r="FS100" s="28">
        <f t="shared" si="5"/>
        <v>0</v>
      </c>
      <c r="FT100" s="28">
        <f t="shared" si="5"/>
        <v>418000</v>
      </c>
      <c r="FU100" s="28">
        <f t="shared" si="5"/>
        <v>68000</v>
      </c>
      <c r="FV100" s="28">
        <f t="shared" si="5"/>
        <v>0</v>
      </c>
      <c r="FW100" s="28">
        <f t="shared" si="5"/>
        <v>461000</v>
      </c>
      <c r="FX100" s="28">
        <f t="shared" si="5"/>
        <v>0</v>
      </c>
      <c r="FY100" s="28">
        <f t="shared" si="5"/>
        <v>0</v>
      </c>
      <c r="FZ100" s="28">
        <f t="shared" si="5"/>
        <v>233000</v>
      </c>
      <c r="GA100" s="28">
        <f t="shared" si="5"/>
        <v>0</v>
      </c>
      <c r="GB100" s="28">
        <f t="shared" si="5"/>
        <v>0</v>
      </c>
      <c r="GC100" s="28">
        <f t="shared" si="5"/>
        <v>52000</v>
      </c>
      <c r="GD100" s="28">
        <f t="shared" si="5"/>
        <v>0</v>
      </c>
      <c r="GE100" s="28">
        <f t="shared" si="5"/>
        <v>0</v>
      </c>
      <c r="GF100" s="28">
        <f t="shared" si="5"/>
        <v>0</v>
      </c>
      <c r="GG100" s="28">
        <f t="shared" si="5"/>
        <v>65000</v>
      </c>
      <c r="GH100" s="28">
        <f t="shared" si="5"/>
        <v>64000</v>
      </c>
      <c r="GI100" s="28">
        <f t="shared" si="5"/>
        <v>44000</v>
      </c>
      <c r="GJ100" s="28">
        <f t="shared" si="5"/>
        <v>0</v>
      </c>
      <c r="GK100" s="28">
        <f t="shared" si="5"/>
        <v>0</v>
      </c>
      <c r="GL100" s="28">
        <f t="shared" si="5"/>
        <v>0</v>
      </c>
      <c r="GM100" s="28">
        <f t="shared" si="5"/>
        <v>100000</v>
      </c>
      <c r="GN100" s="28">
        <f t="shared" si="5"/>
        <v>0</v>
      </c>
      <c r="GO100" s="28">
        <f t="shared" si="5"/>
        <v>0</v>
      </c>
      <c r="GP100" s="28">
        <f t="shared" si="5"/>
        <v>0</v>
      </c>
      <c r="GQ100" s="28">
        <f t="shared" si="5"/>
        <v>0</v>
      </c>
      <c r="GR100" s="28">
        <f t="shared" si="5"/>
        <v>0</v>
      </c>
      <c r="GS100" s="28">
        <f t="shared" si="5"/>
        <v>0</v>
      </c>
      <c r="GT100" s="28">
        <f t="shared" si="5"/>
        <v>0</v>
      </c>
      <c r="GU100" s="28">
        <f t="shared" si="5"/>
        <v>0</v>
      </c>
      <c r="GV100" s="28">
        <f t="shared" si="5"/>
        <v>0</v>
      </c>
      <c r="GW100" s="28">
        <f t="shared" si="5"/>
        <v>0</v>
      </c>
      <c r="GX100" s="28">
        <f t="shared" si="5"/>
        <v>0</v>
      </c>
      <c r="GY100" s="28">
        <f t="shared" si="5"/>
        <v>0</v>
      </c>
      <c r="GZ100" s="28">
        <f t="shared" si="5"/>
        <v>0</v>
      </c>
      <c r="HA100" s="28">
        <f t="shared" si="5"/>
        <v>0</v>
      </c>
      <c r="HB100" s="28">
        <f t="shared" si="5"/>
        <v>0</v>
      </c>
      <c r="HC100" s="28">
        <f t="shared" si="5"/>
        <v>0</v>
      </c>
      <c r="HD100" s="28">
        <f t="shared" si="5"/>
        <v>0</v>
      </c>
      <c r="HE100" s="28">
        <f t="shared" si="5"/>
        <v>0</v>
      </c>
      <c r="HF100" s="28">
        <f t="shared" si="5"/>
        <v>0</v>
      </c>
      <c r="HG100" s="28">
        <f t="shared" si="5"/>
        <v>0</v>
      </c>
      <c r="HH100" s="28">
        <f t="shared" si="5"/>
        <v>0</v>
      </c>
      <c r="HI100" s="28">
        <f t="shared" si="5"/>
        <v>0</v>
      </c>
    </row>
    <row r="101">
      <c r="A101" s="29"/>
      <c r="B101" s="30"/>
      <c r="C101" s="31"/>
      <c r="D101" s="32">
        <f t="shared" ref="D101:HI101" si="6">D100*10%</f>
        <v>2900</v>
      </c>
      <c r="E101" s="32">
        <f t="shared" si="6"/>
        <v>0</v>
      </c>
      <c r="F101" s="32">
        <f t="shared" si="6"/>
        <v>0</v>
      </c>
      <c r="G101" s="32">
        <f t="shared" si="6"/>
        <v>0</v>
      </c>
      <c r="H101" s="32">
        <f t="shared" si="6"/>
        <v>0</v>
      </c>
      <c r="I101" s="32">
        <f t="shared" si="6"/>
        <v>0</v>
      </c>
      <c r="J101" s="32">
        <f t="shared" si="6"/>
        <v>0</v>
      </c>
      <c r="K101" s="32">
        <f t="shared" si="6"/>
        <v>0</v>
      </c>
      <c r="L101" s="32">
        <f t="shared" si="6"/>
        <v>0</v>
      </c>
      <c r="M101" s="32">
        <f t="shared" si="6"/>
        <v>0</v>
      </c>
      <c r="N101" s="32">
        <f t="shared" si="6"/>
        <v>0</v>
      </c>
      <c r="O101" s="32">
        <f t="shared" si="6"/>
        <v>0</v>
      </c>
      <c r="P101" s="32">
        <f t="shared" si="6"/>
        <v>0</v>
      </c>
      <c r="Q101" s="32">
        <f t="shared" si="6"/>
        <v>0</v>
      </c>
      <c r="R101" s="32">
        <f t="shared" si="6"/>
        <v>0</v>
      </c>
      <c r="S101" s="32">
        <f t="shared" si="6"/>
        <v>0</v>
      </c>
      <c r="T101" s="32">
        <f t="shared" si="6"/>
        <v>8700</v>
      </c>
      <c r="U101" s="32">
        <f t="shared" si="6"/>
        <v>14000</v>
      </c>
      <c r="V101" s="32">
        <f t="shared" si="6"/>
        <v>0</v>
      </c>
      <c r="W101" s="32">
        <f t="shared" si="6"/>
        <v>0</v>
      </c>
      <c r="X101" s="32">
        <f t="shared" si="6"/>
        <v>0</v>
      </c>
      <c r="Y101" s="32">
        <f t="shared" si="6"/>
        <v>0</v>
      </c>
      <c r="Z101" s="32">
        <f t="shared" si="6"/>
        <v>0</v>
      </c>
      <c r="AA101" s="32">
        <f t="shared" si="6"/>
        <v>0</v>
      </c>
      <c r="AB101" s="32">
        <f t="shared" si="6"/>
        <v>0</v>
      </c>
      <c r="AC101" s="32">
        <f t="shared" si="6"/>
        <v>0</v>
      </c>
      <c r="AD101" s="32">
        <f t="shared" si="6"/>
        <v>1400</v>
      </c>
      <c r="AE101" s="32">
        <f t="shared" si="6"/>
        <v>0</v>
      </c>
      <c r="AF101" s="32">
        <f t="shared" si="6"/>
        <v>0</v>
      </c>
      <c r="AG101" s="32">
        <f t="shared" si="6"/>
        <v>0</v>
      </c>
      <c r="AH101" s="32">
        <f t="shared" si="6"/>
        <v>0</v>
      </c>
      <c r="AI101" s="32">
        <f t="shared" si="6"/>
        <v>0</v>
      </c>
      <c r="AJ101" s="32">
        <f t="shared" si="6"/>
        <v>0</v>
      </c>
      <c r="AK101" s="32">
        <f t="shared" si="6"/>
        <v>0</v>
      </c>
      <c r="AL101" s="32">
        <f t="shared" si="6"/>
        <v>0</v>
      </c>
      <c r="AM101" s="32">
        <f t="shared" si="6"/>
        <v>0</v>
      </c>
      <c r="AN101" s="32">
        <f t="shared" si="6"/>
        <v>0</v>
      </c>
      <c r="AO101" s="32">
        <f t="shared" si="6"/>
        <v>14400</v>
      </c>
      <c r="AP101" s="32">
        <f t="shared" si="6"/>
        <v>0</v>
      </c>
      <c r="AQ101" s="32">
        <f t="shared" si="6"/>
        <v>0</v>
      </c>
      <c r="AR101" s="32">
        <f t="shared" si="6"/>
        <v>0</v>
      </c>
      <c r="AS101" s="32">
        <f t="shared" si="6"/>
        <v>0</v>
      </c>
      <c r="AT101" s="32">
        <f t="shared" si="6"/>
        <v>0</v>
      </c>
      <c r="AU101" s="32">
        <f t="shared" si="6"/>
        <v>0</v>
      </c>
      <c r="AV101" s="32">
        <f t="shared" si="6"/>
        <v>0</v>
      </c>
      <c r="AW101" s="32">
        <f t="shared" si="6"/>
        <v>0</v>
      </c>
      <c r="AX101" s="32">
        <f t="shared" si="6"/>
        <v>0</v>
      </c>
      <c r="AY101" s="32">
        <f t="shared" si="6"/>
        <v>0</v>
      </c>
      <c r="AZ101" s="32">
        <f t="shared" si="6"/>
        <v>0</v>
      </c>
      <c r="BA101" s="32">
        <f t="shared" si="6"/>
        <v>0</v>
      </c>
      <c r="BB101" s="32">
        <f t="shared" si="6"/>
        <v>0</v>
      </c>
      <c r="BC101" s="32">
        <f t="shared" si="6"/>
        <v>0</v>
      </c>
      <c r="BD101" s="32">
        <f t="shared" si="6"/>
        <v>0</v>
      </c>
      <c r="BE101" s="32">
        <f t="shared" si="6"/>
        <v>0</v>
      </c>
      <c r="BF101" s="32">
        <f t="shared" si="6"/>
        <v>0</v>
      </c>
      <c r="BG101" s="32">
        <f t="shared" si="6"/>
        <v>0</v>
      </c>
      <c r="BH101" s="32">
        <f t="shared" si="6"/>
        <v>0</v>
      </c>
      <c r="BI101" s="32">
        <f t="shared" si="6"/>
        <v>0</v>
      </c>
      <c r="BJ101" s="32">
        <f t="shared" si="6"/>
        <v>133300</v>
      </c>
      <c r="BK101" s="32">
        <f t="shared" si="6"/>
        <v>0</v>
      </c>
      <c r="BL101" s="32">
        <f t="shared" si="6"/>
        <v>0</v>
      </c>
      <c r="BM101" s="32">
        <f t="shared" si="6"/>
        <v>0</v>
      </c>
      <c r="BN101" s="32">
        <f t="shared" si="6"/>
        <v>0</v>
      </c>
      <c r="BO101" s="32">
        <f t="shared" si="6"/>
        <v>0</v>
      </c>
      <c r="BP101" s="32">
        <f t="shared" si="6"/>
        <v>0</v>
      </c>
      <c r="BQ101" s="32">
        <f t="shared" si="6"/>
        <v>0</v>
      </c>
      <c r="BR101" s="32">
        <f t="shared" si="6"/>
        <v>0</v>
      </c>
      <c r="BS101" s="32">
        <f t="shared" si="6"/>
        <v>0</v>
      </c>
      <c r="BT101" s="32">
        <f t="shared" si="6"/>
        <v>0</v>
      </c>
      <c r="BU101" s="32">
        <f t="shared" si="6"/>
        <v>0</v>
      </c>
      <c r="BV101" s="32">
        <f t="shared" si="6"/>
        <v>0</v>
      </c>
      <c r="BW101" s="32">
        <f t="shared" si="6"/>
        <v>0</v>
      </c>
      <c r="BX101" s="32">
        <f t="shared" si="6"/>
        <v>0</v>
      </c>
      <c r="BY101" s="32">
        <f t="shared" si="6"/>
        <v>4200</v>
      </c>
      <c r="BZ101" s="32">
        <f t="shared" si="6"/>
        <v>0</v>
      </c>
      <c r="CA101" s="32">
        <f t="shared" si="6"/>
        <v>0</v>
      </c>
      <c r="CB101" s="32">
        <f t="shared" si="6"/>
        <v>0</v>
      </c>
      <c r="CC101" s="32">
        <f t="shared" si="6"/>
        <v>0</v>
      </c>
      <c r="CD101" s="32">
        <f t="shared" si="6"/>
        <v>0</v>
      </c>
      <c r="CE101" s="32">
        <f t="shared" si="6"/>
        <v>0</v>
      </c>
      <c r="CF101" s="32">
        <f t="shared" si="6"/>
        <v>0</v>
      </c>
      <c r="CG101" s="32">
        <f t="shared" si="6"/>
        <v>0</v>
      </c>
      <c r="CH101" s="32">
        <f t="shared" si="6"/>
        <v>0</v>
      </c>
      <c r="CI101" s="32">
        <f t="shared" si="6"/>
        <v>0</v>
      </c>
      <c r="CJ101" s="32">
        <f t="shared" si="6"/>
        <v>0</v>
      </c>
      <c r="CK101" s="32">
        <f t="shared" si="6"/>
        <v>0</v>
      </c>
      <c r="CL101" s="32">
        <f t="shared" si="6"/>
        <v>0</v>
      </c>
      <c r="CM101" s="32">
        <f t="shared" si="6"/>
        <v>0</v>
      </c>
      <c r="CN101" s="32">
        <f t="shared" si="6"/>
        <v>0</v>
      </c>
      <c r="CO101" s="32">
        <f t="shared" si="6"/>
        <v>0</v>
      </c>
      <c r="CP101" s="32">
        <f t="shared" si="6"/>
        <v>0</v>
      </c>
      <c r="CQ101" s="32">
        <f t="shared" si="6"/>
        <v>0</v>
      </c>
      <c r="CR101" s="32">
        <f t="shared" si="6"/>
        <v>0</v>
      </c>
      <c r="CS101" s="32">
        <f t="shared" si="6"/>
        <v>0</v>
      </c>
      <c r="CT101" s="32">
        <f t="shared" si="6"/>
        <v>0</v>
      </c>
      <c r="CU101" s="32">
        <f t="shared" si="6"/>
        <v>0</v>
      </c>
      <c r="CV101" s="32">
        <f t="shared" si="6"/>
        <v>35600</v>
      </c>
      <c r="CW101" s="32">
        <f t="shared" si="6"/>
        <v>0</v>
      </c>
      <c r="CX101" s="32">
        <f t="shared" si="6"/>
        <v>0</v>
      </c>
      <c r="CY101" s="32">
        <f t="shared" si="6"/>
        <v>0</v>
      </c>
      <c r="CZ101" s="32">
        <f t="shared" si="6"/>
        <v>0</v>
      </c>
      <c r="DA101" s="32">
        <f t="shared" si="6"/>
        <v>0</v>
      </c>
      <c r="DB101" s="32">
        <f t="shared" si="6"/>
        <v>0</v>
      </c>
      <c r="DC101" s="32">
        <f t="shared" si="6"/>
        <v>0</v>
      </c>
      <c r="DD101" s="32">
        <f t="shared" si="6"/>
        <v>6800</v>
      </c>
      <c r="DE101" s="32">
        <f t="shared" si="6"/>
        <v>0</v>
      </c>
      <c r="DF101" s="32">
        <f t="shared" si="6"/>
        <v>0</v>
      </c>
      <c r="DG101" s="32">
        <f t="shared" si="6"/>
        <v>0</v>
      </c>
      <c r="DH101" s="32">
        <f t="shared" si="6"/>
        <v>0</v>
      </c>
      <c r="DI101" s="32">
        <f t="shared" si="6"/>
        <v>0</v>
      </c>
      <c r="DJ101" s="32">
        <f t="shared" si="6"/>
        <v>0</v>
      </c>
      <c r="DK101" s="32">
        <f t="shared" si="6"/>
        <v>0</v>
      </c>
      <c r="DL101" s="32">
        <f t="shared" si="6"/>
        <v>2800</v>
      </c>
      <c r="DM101" s="32">
        <f t="shared" si="6"/>
        <v>0</v>
      </c>
      <c r="DN101" s="32">
        <f t="shared" si="6"/>
        <v>0</v>
      </c>
      <c r="DO101" s="32">
        <f t="shared" si="6"/>
        <v>0</v>
      </c>
      <c r="DP101" s="32">
        <f t="shared" si="6"/>
        <v>0</v>
      </c>
      <c r="DQ101" s="32">
        <f t="shared" si="6"/>
        <v>0</v>
      </c>
      <c r="DR101" s="32">
        <f t="shared" si="6"/>
        <v>0</v>
      </c>
      <c r="DS101" s="32">
        <f t="shared" si="6"/>
        <v>0</v>
      </c>
      <c r="DT101" s="32">
        <f t="shared" si="6"/>
        <v>0</v>
      </c>
      <c r="DU101" s="32">
        <f t="shared" si="6"/>
        <v>0</v>
      </c>
      <c r="DV101" s="32">
        <f t="shared" si="6"/>
        <v>0</v>
      </c>
      <c r="DW101" s="32">
        <f t="shared" si="6"/>
        <v>0</v>
      </c>
      <c r="DX101" s="32">
        <f t="shared" si="6"/>
        <v>0</v>
      </c>
      <c r="DY101" s="32">
        <f t="shared" si="6"/>
        <v>0</v>
      </c>
      <c r="DZ101" s="32">
        <f t="shared" si="6"/>
        <v>0</v>
      </c>
      <c r="EA101" s="32">
        <f t="shared" si="6"/>
        <v>0</v>
      </c>
      <c r="EB101" s="32">
        <f t="shared" si="6"/>
        <v>28800</v>
      </c>
      <c r="EC101" s="32">
        <f t="shared" si="6"/>
        <v>0</v>
      </c>
      <c r="ED101" s="32">
        <f t="shared" si="6"/>
        <v>0</v>
      </c>
      <c r="EE101" s="32">
        <f t="shared" si="6"/>
        <v>0</v>
      </c>
      <c r="EF101" s="32">
        <f t="shared" si="6"/>
        <v>0</v>
      </c>
      <c r="EG101" s="32">
        <f t="shared" si="6"/>
        <v>0</v>
      </c>
      <c r="EH101" s="32">
        <f t="shared" si="6"/>
        <v>0</v>
      </c>
      <c r="EI101" s="32">
        <f t="shared" si="6"/>
        <v>8400</v>
      </c>
      <c r="EJ101" s="32">
        <f t="shared" si="6"/>
        <v>0</v>
      </c>
      <c r="EK101" s="32">
        <f t="shared" si="6"/>
        <v>13000</v>
      </c>
      <c r="EL101" s="32">
        <f t="shared" si="6"/>
        <v>6900</v>
      </c>
      <c r="EM101" s="32">
        <f t="shared" si="6"/>
        <v>5700</v>
      </c>
      <c r="EN101" s="32">
        <f t="shared" si="6"/>
        <v>0</v>
      </c>
      <c r="EO101" s="32">
        <f t="shared" si="6"/>
        <v>0</v>
      </c>
      <c r="EP101" s="32">
        <f t="shared" si="6"/>
        <v>0</v>
      </c>
      <c r="EQ101" s="32">
        <f t="shared" si="6"/>
        <v>0</v>
      </c>
      <c r="ER101" s="32">
        <f t="shared" si="6"/>
        <v>0</v>
      </c>
      <c r="ES101" s="32">
        <f t="shared" si="6"/>
        <v>0</v>
      </c>
      <c r="ET101" s="32">
        <f t="shared" si="6"/>
        <v>0</v>
      </c>
      <c r="EU101" s="32">
        <f t="shared" si="6"/>
        <v>0</v>
      </c>
      <c r="EV101" s="32">
        <f t="shared" si="6"/>
        <v>0</v>
      </c>
      <c r="EW101" s="32">
        <f t="shared" si="6"/>
        <v>2500</v>
      </c>
      <c r="EX101" s="32">
        <f t="shared" si="6"/>
        <v>0</v>
      </c>
      <c r="EY101" s="32">
        <f t="shared" si="6"/>
        <v>0</v>
      </c>
      <c r="EZ101" s="32">
        <f t="shared" si="6"/>
        <v>0</v>
      </c>
      <c r="FA101" s="32">
        <f t="shared" si="6"/>
        <v>0</v>
      </c>
      <c r="FB101" s="32">
        <f t="shared" si="6"/>
        <v>0</v>
      </c>
      <c r="FC101" s="32">
        <f t="shared" si="6"/>
        <v>0</v>
      </c>
      <c r="FD101" s="32">
        <f t="shared" si="6"/>
        <v>0</v>
      </c>
      <c r="FE101" s="32">
        <f t="shared" si="6"/>
        <v>0</v>
      </c>
      <c r="FF101" s="32">
        <f t="shared" si="6"/>
        <v>0</v>
      </c>
      <c r="FG101" s="32">
        <f t="shared" si="6"/>
        <v>0</v>
      </c>
      <c r="FH101" s="32">
        <f t="shared" si="6"/>
        <v>0</v>
      </c>
      <c r="FI101" s="32">
        <f t="shared" si="6"/>
        <v>0</v>
      </c>
      <c r="FJ101" s="32">
        <f t="shared" si="6"/>
        <v>0</v>
      </c>
      <c r="FK101" s="32">
        <f t="shared" si="6"/>
        <v>0</v>
      </c>
      <c r="FL101" s="32">
        <f t="shared" si="6"/>
        <v>21800</v>
      </c>
      <c r="FM101" s="32">
        <f t="shared" si="6"/>
        <v>0</v>
      </c>
      <c r="FN101" s="32">
        <f t="shared" si="6"/>
        <v>0</v>
      </c>
      <c r="FO101" s="32">
        <f t="shared" si="6"/>
        <v>0</v>
      </c>
      <c r="FP101" s="32">
        <f t="shared" si="6"/>
        <v>2900</v>
      </c>
      <c r="FQ101" s="32">
        <f t="shared" si="6"/>
        <v>0</v>
      </c>
      <c r="FR101" s="32">
        <f t="shared" si="6"/>
        <v>0</v>
      </c>
      <c r="FS101" s="32">
        <f t="shared" si="6"/>
        <v>0</v>
      </c>
      <c r="FT101" s="32">
        <f t="shared" si="6"/>
        <v>41800</v>
      </c>
      <c r="FU101" s="32">
        <f t="shared" si="6"/>
        <v>6800</v>
      </c>
      <c r="FV101" s="32">
        <f t="shared" si="6"/>
        <v>0</v>
      </c>
      <c r="FW101" s="32">
        <f t="shared" si="6"/>
        <v>46100</v>
      </c>
      <c r="FX101" s="32">
        <f t="shared" si="6"/>
        <v>0</v>
      </c>
      <c r="FY101" s="32">
        <f t="shared" si="6"/>
        <v>0</v>
      </c>
      <c r="FZ101" s="32">
        <f t="shared" si="6"/>
        <v>23300</v>
      </c>
      <c r="GA101" s="32">
        <f t="shared" si="6"/>
        <v>0</v>
      </c>
      <c r="GB101" s="32">
        <f t="shared" si="6"/>
        <v>0</v>
      </c>
      <c r="GC101" s="32">
        <f t="shared" si="6"/>
        <v>5200</v>
      </c>
      <c r="GD101" s="32">
        <f t="shared" si="6"/>
        <v>0</v>
      </c>
      <c r="GE101" s="32">
        <f t="shared" si="6"/>
        <v>0</v>
      </c>
      <c r="GF101" s="32">
        <f t="shared" si="6"/>
        <v>0</v>
      </c>
      <c r="GG101" s="32">
        <f t="shared" si="6"/>
        <v>6500</v>
      </c>
      <c r="GH101" s="32">
        <f t="shared" si="6"/>
        <v>6400</v>
      </c>
      <c r="GI101" s="32">
        <f t="shared" si="6"/>
        <v>4400</v>
      </c>
      <c r="GJ101" s="32">
        <f t="shared" si="6"/>
        <v>0</v>
      </c>
      <c r="GK101" s="32">
        <f t="shared" si="6"/>
        <v>0</v>
      </c>
      <c r="GL101" s="32">
        <f t="shared" si="6"/>
        <v>0</v>
      </c>
      <c r="GM101" s="32">
        <f t="shared" si="6"/>
        <v>10000</v>
      </c>
      <c r="GN101" s="32">
        <f t="shared" si="6"/>
        <v>0</v>
      </c>
      <c r="GO101" s="32">
        <f t="shared" si="6"/>
        <v>0</v>
      </c>
      <c r="GP101" s="32">
        <f t="shared" si="6"/>
        <v>0</v>
      </c>
      <c r="GQ101" s="32">
        <f t="shared" si="6"/>
        <v>0</v>
      </c>
      <c r="GR101" s="32">
        <f t="shared" si="6"/>
        <v>0</v>
      </c>
      <c r="GS101" s="32">
        <f t="shared" si="6"/>
        <v>0</v>
      </c>
      <c r="GT101" s="32">
        <f t="shared" si="6"/>
        <v>0</v>
      </c>
      <c r="GU101" s="32">
        <f t="shared" si="6"/>
        <v>0</v>
      </c>
      <c r="GV101" s="32">
        <f t="shared" si="6"/>
        <v>0</v>
      </c>
      <c r="GW101" s="32">
        <f t="shared" si="6"/>
        <v>0</v>
      </c>
      <c r="GX101" s="32">
        <f t="shared" si="6"/>
        <v>0</v>
      </c>
      <c r="GY101" s="33">
        <f t="shared" si="6"/>
        <v>0</v>
      </c>
      <c r="GZ101" s="33">
        <f t="shared" si="6"/>
        <v>0</v>
      </c>
      <c r="HA101" s="33">
        <f t="shared" si="6"/>
        <v>0</v>
      </c>
      <c r="HB101" s="32">
        <f t="shared" si="6"/>
        <v>0</v>
      </c>
      <c r="HC101" s="33">
        <f t="shared" si="6"/>
        <v>0</v>
      </c>
      <c r="HD101" s="33">
        <f t="shared" si="6"/>
        <v>0</v>
      </c>
      <c r="HE101" s="33">
        <f t="shared" si="6"/>
        <v>0</v>
      </c>
      <c r="HF101" s="32">
        <f t="shared" si="6"/>
        <v>0</v>
      </c>
      <c r="HG101" s="33">
        <f t="shared" si="6"/>
        <v>0</v>
      </c>
      <c r="HH101" s="33">
        <f t="shared" si="6"/>
        <v>0</v>
      </c>
      <c r="HI101" s="33">
        <f t="shared" si="6"/>
        <v>0</v>
      </c>
    </row>
    <row r="102">
      <c r="A102" s="13" t="s">
        <v>215</v>
      </c>
      <c r="B102" s="34" t="s">
        <v>255</v>
      </c>
      <c r="C102" s="15" t="s">
        <v>217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6">
        <v>312000.0</v>
      </c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6">
        <v>54000.0</v>
      </c>
      <c r="CW102" s="35"/>
      <c r="CX102" s="35"/>
      <c r="CY102" s="35"/>
      <c r="CZ102" s="35"/>
      <c r="DA102" s="35"/>
      <c r="DB102" s="35"/>
      <c r="DC102" s="35"/>
      <c r="DD102" s="36">
        <v>68000.0</v>
      </c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6">
        <v>24000.0</v>
      </c>
      <c r="EC102" s="35"/>
      <c r="ED102" s="35"/>
      <c r="EE102" s="35"/>
      <c r="EF102" s="35"/>
      <c r="EG102" s="35"/>
      <c r="EH102" s="35"/>
      <c r="EI102" s="36">
        <v>15000.0</v>
      </c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6">
        <v>38000.0</v>
      </c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6">
        <v>14000.0</v>
      </c>
      <c r="GL102" s="35"/>
      <c r="GM102" s="35"/>
      <c r="GN102" s="36">
        <v>24000.0</v>
      </c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4"/>
      <c r="GZ102" s="4"/>
      <c r="HA102" s="4"/>
      <c r="HB102" s="35"/>
      <c r="HC102" s="4"/>
      <c r="HD102" s="4"/>
      <c r="HE102" s="4"/>
      <c r="HF102" s="35"/>
      <c r="HG102" s="4"/>
      <c r="HH102" s="4"/>
      <c r="HI102" s="4"/>
    </row>
    <row r="103">
      <c r="A103" s="19" t="s">
        <v>218</v>
      </c>
      <c r="C103" s="15" t="s">
        <v>219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6">
        <v>216000.0</v>
      </c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6">
        <v>32000.0</v>
      </c>
      <c r="CW103" s="35"/>
      <c r="CX103" s="35"/>
      <c r="CY103" s="35"/>
      <c r="CZ103" s="35"/>
      <c r="DA103" s="35"/>
      <c r="DB103" s="35"/>
      <c r="DC103" s="35"/>
      <c r="DD103" s="36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6">
        <v>26000.0</v>
      </c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4"/>
      <c r="GZ103" s="4"/>
      <c r="HA103" s="4"/>
      <c r="HB103" s="35"/>
      <c r="HC103" s="4"/>
      <c r="HD103" s="4"/>
      <c r="HE103" s="4"/>
      <c r="HF103" s="35"/>
      <c r="HG103" s="4"/>
      <c r="HH103" s="4"/>
      <c r="HI103" s="4"/>
    </row>
    <row r="104">
      <c r="A104" s="20">
        <f>SUM(133:133)</f>
        <v>6199000</v>
      </c>
      <c r="C104" s="15" t="s">
        <v>220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6">
        <v>212000.0</v>
      </c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6">
        <v>42000.0</v>
      </c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6">
        <v>34000.0</v>
      </c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6">
        <v>15000.0</v>
      </c>
      <c r="GP104" s="35"/>
      <c r="GQ104" s="35"/>
      <c r="GR104" s="35"/>
      <c r="GS104" s="35"/>
      <c r="GT104" s="35"/>
      <c r="GU104" s="35"/>
      <c r="GV104" s="35"/>
      <c r="GW104" s="35"/>
      <c r="GX104" s="35"/>
      <c r="GY104" s="4"/>
      <c r="GZ104" s="4"/>
      <c r="HA104" s="4"/>
      <c r="HB104" s="35"/>
      <c r="HC104" s="4"/>
      <c r="HD104" s="4"/>
      <c r="HE104" s="4"/>
      <c r="HF104" s="35"/>
      <c r="HG104" s="4"/>
      <c r="HH104" s="4"/>
      <c r="HI104" s="4"/>
    </row>
    <row r="105">
      <c r="A105" s="19" t="s">
        <v>254</v>
      </c>
      <c r="C105" s="15" t="s">
        <v>222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6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4"/>
      <c r="GZ105" s="4"/>
      <c r="HA105" s="4"/>
      <c r="HB105" s="35"/>
      <c r="HC105" s="4"/>
      <c r="HD105" s="4"/>
      <c r="HE105" s="4"/>
      <c r="HF105" s="35"/>
      <c r="HG105" s="4"/>
      <c r="HH105" s="4"/>
      <c r="HI105" s="4"/>
    </row>
    <row r="106">
      <c r="A106" s="20">
        <f>SUM(134:134)</f>
        <v>619900</v>
      </c>
      <c r="C106" s="15" t="s">
        <v>223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4"/>
      <c r="GZ106" s="4"/>
      <c r="HA106" s="4"/>
      <c r="HB106" s="35"/>
      <c r="HC106" s="4"/>
      <c r="HD106" s="4"/>
      <c r="HE106" s="4"/>
      <c r="HF106" s="35"/>
      <c r="HG106" s="4"/>
      <c r="HH106" s="4"/>
      <c r="HI106" s="4"/>
    </row>
    <row r="107">
      <c r="A107" s="24" t="s">
        <v>224</v>
      </c>
      <c r="C107" s="15" t="s">
        <v>225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4"/>
      <c r="GZ107" s="4"/>
      <c r="HA107" s="4"/>
      <c r="HB107" s="35"/>
      <c r="HC107" s="4"/>
      <c r="HD107" s="4"/>
      <c r="HE107" s="4"/>
      <c r="HF107" s="35"/>
      <c r="HG107" s="4"/>
      <c r="HH107" s="4"/>
      <c r="HI107" s="4"/>
    </row>
    <row r="108">
      <c r="C108" s="15" t="s">
        <v>226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6">
        <v>16000.0</v>
      </c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6">
        <v>36000.0</v>
      </c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6">
        <v>600000.0</v>
      </c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6">
        <v>84000.0</v>
      </c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6">
        <v>29000.0</v>
      </c>
      <c r="CL108" s="35"/>
      <c r="CM108" s="35"/>
      <c r="CN108" s="35"/>
      <c r="CO108" s="35"/>
      <c r="CP108" s="36">
        <v>26000.0</v>
      </c>
      <c r="CQ108" s="35"/>
      <c r="CR108" s="35"/>
      <c r="CS108" s="35"/>
      <c r="CT108" s="35"/>
      <c r="CU108" s="35"/>
      <c r="CV108" s="36">
        <v>32000.0</v>
      </c>
      <c r="CW108" s="35"/>
      <c r="CX108" s="35"/>
      <c r="CY108" s="35"/>
      <c r="CZ108" s="35"/>
      <c r="DA108" s="35"/>
      <c r="DB108" s="35"/>
      <c r="DC108" s="35"/>
      <c r="DD108" s="36">
        <v>34000.0</v>
      </c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6">
        <v>72000.0</v>
      </c>
      <c r="EC108" s="35"/>
      <c r="ED108" s="35"/>
      <c r="EE108" s="35"/>
      <c r="EF108" s="35"/>
      <c r="EG108" s="35"/>
      <c r="EH108" s="35"/>
      <c r="EI108" s="35"/>
      <c r="EJ108" s="35"/>
      <c r="EK108" s="35"/>
      <c r="EL108" s="36">
        <v>23000.0</v>
      </c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6">
        <v>54000.0</v>
      </c>
      <c r="GQ108" s="36"/>
      <c r="GR108" s="36"/>
      <c r="GS108" s="36"/>
      <c r="GT108" s="36"/>
      <c r="GU108" s="36"/>
      <c r="GV108" s="36"/>
      <c r="GW108" s="36"/>
      <c r="GX108" s="36"/>
      <c r="GY108" s="4"/>
      <c r="GZ108" s="4"/>
      <c r="HA108" s="4"/>
      <c r="HB108" s="36"/>
      <c r="HC108" s="4"/>
      <c r="HD108" s="4"/>
      <c r="HE108" s="4"/>
      <c r="HF108" s="36"/>
      <c r="HG108" s="4"/>
      <c r="HH108" s="4"/>
      <c r="HI108" s="4"/>
    </row>
    <row r="109">
      <c r="C109" s="15" t="s">
        <v>227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6">
        <v>5000.0</v>
      </c>
      <c r="R109" s="35"/>
      <c r="S109" s="35"/>
      <c r="T109" s="36">
        <v>29000.0</v>
      </c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6">
        <v>600000.0</v>
      </c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6">
        <v>29000.0</v>
      </c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6"/>
      <c r="CW109" s="35"/>
      <c r="CX109" s="35"/>
      <c r="CY109" s="35"/>
      <c r="CZ109" s="35"/>
      <c r="DA109" s="35"/>
      <c r="DB109" s="35"/>
      <c r="DC109" s="35"/>
      <c r="DD109" s="36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6">
        <v>120000.0</v>
      </c>
      <c r="EC109" s="35"/>
      <c r="ED109" s="35"/>
      <c r="EE109" s="35"/>
      <c r="EF109" s="35"/>
      <c r="EG109" s="35"/>
      <c r="EH109" s="35"/>
      <c r="EI109" s="35"/>
      <c r="EJ109" s="35"/>
      <c r="EK109" s="36">
        <v>52000.0</v>
      </c>
      <c r="EL109" s="36">
        <v>24000.0</v>
      </c>
      <c r="EM109" s="36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6">
        <v>59000.0</v>
      </c>
      <c r="GE109" s="35"/>
      <c r="GF109" s="35"/>
      <c r="GG109" s="36">
        <v>15000.0</v>
      </c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4"/>
      <c r="GZ109" s="4"/>
      <c r="HA109" s="4"/>
      <c r="HB109" s="35"/>
      <c r="HC109" s="4"/>
      <c r="HD109" s="4"/>
      <c r="HE109" s="4"/>
      <c r="HF109" s="35"/>
      <c r="HG109" s="4"/>
      <c r="HH109" s="4"/>
      <c r="HI109" s="4"/>
    </row>
    <row r="110">
      <c r="C110" s="15" t="s">
        <v>228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6">
        <v>60000.0</v>
      </c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6">
        <v>64000.0</v>
      </c>
      <c r="CW110" s="35"/>
      <c r="CX110" s="35"/>
      <c r="CY110" s="35"/>
      <c r="CZ110" s="35"/>
      <c r="DA110" s="35"/>
      <c r="DB110" s="35"/>
      <c r="DC110" s="35"/>
      <c r="DD110" s="36">
        <v>34000.0</v>
      </c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6">
        <v>26000.0</v>
      </c>
      <c r="EL110" s="36">
        <v>23000.0</v>
      </c>
      <c r="EM110" s="36">
        <v>19000.0</v>
      </c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6">
        <v>38000.0</v>
      </c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4"/>
      <c r="GZ110" s="4"/>
      <c r="HA110" s="4"/>
      <c r="HB110" s="35"/>
      <c r="HC110" s="4"/>
      <c r="HD110" s="4"/>
      <c r="HE110" s="4"/>
      <c r="HF110" s="35"/>
      <c r="HG110" s="4"/>
      <c r="HH110" s="4"/>
      <c r="HI110" s="4"/>
    </row>
    <row r="111">
      <c r="C111" s="15" t="s">
        <v>229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6">
        <v>80000.0</v>
      </c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6">
        <v>192000.0</v>
      </c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6">
        <v>32000.0</v>
      </c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6">
        <v>48000.0</v>
      </c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6">
        <v>20000.0</v>
      </c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4"/>
      <c r="GZ111" s="4"/>
      <c r="HA111" s="4"/>
      <c r="HB111" s="35"/>
      <c r="HC111" s="4"/>
      <c r="HD111" s="4"/>
      <c r="HE111" s="4"/>
      <c r="HF111" s="35"/>
      <c r="HG111" s="4"/>
      <c r="HH111" s="4"/>
      <c r="HI111" s="4"/>
    </row>
    <row r="112">
      <c r="C112" s="15" t="s">
        <v>230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4"/>
      <c r="GZ112" s="4"/>
      <c r="HA112" s="4"/>
      <c r="HB112" s="35"/>
      <c r="HC112" s="4"/>
      <c r="HD112" s="4"/>
      <c r="HE112" s="4"/>
      <c r="HF112" s="35"/>
      <c r="HG112" s="4"/>
      <c r="HH112" s="4"/>
      <c r="HI112" s="4"/>
    </row>
    <row r="113">
      <c r="C113" s="15" t="s">
        <v>231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7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4"/>
      <c r="GZ113" s="4"/>
      <c r="HA113" s="4"/>
      <c r="HB113" s="35"/>
      <c r="HC113" s="4"/>
      <c r="HD113" s="4"/>
      <c r="HE113" s="4"/>
      <c r="HF113" s="35"/>
      <c r="HG113" s="4"/>
      <c r="HH113" s="4"/>
      <c r="HI113" s="4"/>
    </row>
    <row r="114">
      <c r="C114" s="15" t="s">
        <v>232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6">
        <v>68000.0</v>
      </c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6">
        <v>18000.0</v>
      </c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4"/>
      <c r="GZ114" s="4"/>
      <c r="HA114" s="4"/>
      <c r="HB114" s="35"/>
      <c r="HC114" s="4"/>
      <c r="HD114" s="4"/>
      <c r="HE114" s="4"/>
      <c r="HF114" s="35"/>
      <c r="HG114" s="4"/>
      <c r="HH114" s="4"/>
      <c r="HI114" s="4"/>
    </row>
    <row r="115">
      <c r="C115" s="15" t="s">
        <v>233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6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4"/>
      <c r="GZ115" s="4"/>
      <c r="HA115" s="4"/>
      <c r="HB115" s="35"/>
      <c r="HC115" s="4"/>
      <c r="HD115" s="4"/>
      <c r="HE115" s="4"/>
      <c r="HF115" s="35"/>
      <c r="HG115" s="4"/>
      <c r="HH115" s="4"/>
      <c r="HI115" s="4"/>
    </row>
    <row r="116">
      <c r="C116" s="15" t="s">
        <v>234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6">
        <v>72000.0</v>
      </c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6">
        <v>38000.0</v>
      </c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4"/>
      <c r="GZ116" s="4"/>
      <c r="HA116" s="4"/>
      <c r="HB116" s="35"/>
      <c r="HC116" s="4"/>
      <c r="HD116" s="4"/>
      <c r="HE116" s="4"/>
      <c r="HF116" s="35"/>
      <c r="HG116" s="4"/>
      <c r="HH116" s="4"/>
      <c r="HI116" s="4"/>
    </row>
    <row r="117">
      <c r="C117" s="15" t="s">
        <v>235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6">
        <v>40000.0</v>
      </c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6">
        <v>144000.0</v>
      </c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6">
        <v>34000.0</v>
      </c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6">
        <v>26000.0</v>
      </c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6">
        <v>54000.0</v>
      </c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4"/>
      <c r="GZ117" s="4"/>
      <c r="HA117" s="4"/>
      <c r="HB117" s="35"/>
      <c r="HC117" s="4"/>
      <c r="HD117" s="4"/>
      <c r="HE117" s="4"/>
      <c r="HF117" s="35"/>
      <c r="HG117" s="4"/>
      <c r="HH117" s="4"/>
      <c r="HI117" s="4"/>
    </row>
    <row r="118">
      <c r="C118" s="15" t="s">
        <v>236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6">
        <v>48000.0</v>
      </c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6">
        <v>136000.0</v>
      </c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4"/>
      <c r="GZ118" s="4"/>
      <c r="HA118" s="4"/>
      <c r="HB118" s="35"/>
      <c r="HC118" s="4"/>
      <c r="HD118" s="4"/>
      <c r="HE118" s="4"/>
      <c r="HF118" s="35"/>
      <c r="HG118" s="4"/>
      <c r="HH118" s="4"/>
      <c r="HI118" s="4"/>
    </row>
    <row r="119">
      <c r="C119" s="15" t="s">
        <v>237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4"/>
      <c r="GZ119" s="4"/>
      <c r="HA119" s="4"/>
      <c r="HB119" s="35"/>
      <c r="HC119" s="4"/>
      <c r="HD119" s="4"/>
      <c r="HE119" s="4"/>
      <c r="HF119" s="35"/>
      <c r="HG119" s="4"/>
      <c r="HH119" s="4"/>
      <c r="HI119" s="4"/>
    </row>
    <row r="120">
      <c r="C120" s="15" t="s">
        <v>238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4"/>
      <c r="GZ120" s="4"/>
      <c r="HA120" s="4"/>
      <c r="HB120" s="35"/>
      <c r="HC120" s="4"/>
      <c r="HD120" s="4"/>
      <c r="HE120" s="4"/>
      <c r="HF120" s="35"/>
      <c r="HG120" s="4"/>
      <c r="HH120" s="4"/>
      <c r="HI120" s="4"/>
    </row>
    <row r="121">
      <c r="C121" s="15" t="s">
        <v>239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6">
        <v>23000.0</v>
      </c>
      <c r="AQ121" s="35"/>
      <c r="AR121" s="35"/>
      <c r="AS121" s="35"/>
      <c r="AT121" s="35"/>
      <c r="AU121" s="36">
        <v>40000.0</v>
      </c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6">
        <v>144000.0</v>
      </c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6">
        <v>64000.0</v>
      </c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6">
        <v>24000.0</v>
      </c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6">
        <v>26000.0</v>
      </c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4"/>
      <c r="GZ121" s="4"/>
      <c r="HA121" s="4"/>
      <c r="HB121" s="35"/>
      <c r="HC121" s="4"/>
      <c r="HD121" s="4"/>
      <c r="HE121" s="4"/>
      <c r="HF121" s="35"/>
      <c r="HG121" s="4"/>
      <c r="HH121" s="4"/>
      <c r="HI121" s="4"/>
    </row>
    <row r="122">
      <c r="C122" s="15" t="s">
        <v>240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6">
        <v>32000.0</v>
      </c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6">
        <v>26000.0</v>
      </c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4"/>
      <c r="GZ122" s="4"/>
      <c r="HA122" s="4"/>
      <c r="HB122" s="35"/>
      <c r="HC122" s="4"/>
      <c r="HD122" s="4"/>
      <c r="HE122" s="4"/>
      <c r="HF122" s="35"/>
      <c r="HG122" s="4"/>
      <c r="HH122" s="4"/>
      <c r="HI122" s="4"/>
    </row>
    <row r="123">
      <c r="C123" s="15" t="s">
        <v>241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6">
        <v>14000.0</v>
      </c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6">
        <v>72000.0</v>
      </c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6">
        <v>68000.0</v>
      </c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6">
        <v>9000.0</v>
      </c>
      <c r="DS123" s="35"/>
      <c r="DT123" s="35"/>
      <c r="DU123" s="35"/>
      <c r="DV123" s="35"/>
      <c r="DW123" s="35"/>
      <c r="DX123" s="35"/>
      <c r="DY123" s="35"/>
      <c r="DZ123" s="35"/>
      <c r="EA123" s="35"/>
      <c r="EB123" s="36">
        <v>24000.0</v>
      </c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6">
        <v>29000.0</v>
      </c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6">
        <v>23000.0</v>
      </c>
      <c r="GR123" s="36">
        <v>24000.0</v>
      </c>
      <c r="GS123" s="36"/>
      <c r="GT123" s="36"/>
      <c r="GU123" s="36"/>
      <c r="GV123" s="36"/>
      <c r="GW123" s="36"/>
      <c r="GX123" s="36"/>
      <c r="GY123" s="4"/>
      <c r="GZ123" s="4"/>
      <c r="HA123" s="4"/>
      <c r="HB123" s="36"/>
      <c r="HC123" s="4"/>
      <c r="HD123" s="4"/>
      <c r="HE123" s="4"/>
      <c r="HF123" s="36"/>
      <c r="HG123" s="4"/>
      <c r="HH123" s="4"/>
      <c r="HI123" s="4"/>
    </row>
    <row r="124">
      <c r="C124" s="15" t="s">
        <v>242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6">
        <v>60000.0</v>
      </c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6">
        <v>23000.0</v>
      </c>
      <c r="GR124" s="35"/>
      <c r="GS124" s="36">
        <v>26000.0</v>
      </c>
      <c r="GT124" s="35"/>
      <c r="GU124" s="35"/>
      <c r="GV124" s="35"/>
      <c r="GW124" s="35"/>
      <c r="GX124" s="35"/>
      <c r="GY124" s="4"/>
      <c r="GZ124" s="4"/>
      <c r="HA124" s="4"/>
      <c r="HB124" s="35"/>
      <c r="HC124" s="4"/>
      <c r="HD124" s="4"/>
      <c r="HE124" s="4"/>
      <c r="HF124" s="35"/>
      <c r="HG124" s="4"/>
      <c r="HH124" s="4"/>
      <c r="HI124" s="4"/>
    </row>
    <row r="125">
      <c r="C125" s="15" t="s">
        <v>243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6">
        <v>12000.0</v>
      </c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6">
        <v>26000.0</v>
      </c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4"/>
      <c r="GZ125" s="4"/>
      <c r="HA125" s="4"/>
      <c r="HB125" s="35"/>
      <c r="HC125" s="4"/>
      <c r="HD125" s="4"/>
      <c r="HE125" s="4"/>
      <c r="HF125" s="35"/>
      <c r="HG125" s="4"/>
      <c r="HH125" s="4"/>
      <c r="HI125" s="4"/>
    </row>
    <row r="126">
      <c r="C126" s="15" t="s">
        <v>244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6"/>
      <c r="GR126" s="36"/>
      <c r="GS126" s="36"/>
      <c r="GT126" s="36"/>
      <c r="GU126" s="36"/>
      <c r="GV126" s="36"/>
      <c r="GW126" s="36"/>
      <c r="GX126" s="36"/>
      <c r="GY126" s="4"/>
      <c r="GZ126" s="4"/>
      <c r="HA126" s="4"/>
      <c r="HB126" s="36"/>
      <c r="HC126" s="4"/>
      <c r="HD126" s="4"/>
      <c r="HE126" s="4"/>
      <c r="HF126" s="36"/>
      <c r="HG126" s="4"/>
      <c r="HH126" s="4"/>
      <c r="HI126" s="4"/>
    </row>
    <row r="127">
      <c r="C127" s="15" t="s">
        <v>245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4"/>
      <c r="GZ127" s="4"/>
      <c r="HA127" s="4"/>
      <c r="HB127" s="35"/>
      <c r="HC127" s="4"/>
      <c r="HD127" s="4"/>
      <c r="HE127" s="4"/>
      <c r="HF127" s="35"/>
      <c r="HG127" s="4"/>
      <c r="HH127" s="4"/>
      <c r="HI127" s="4"/>
    </row>
    <row r="128">
      <c r="C128" s="15" t="s">
        <v>246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6">
        <v>12000.0</v>
      </c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6">
        <v>72000.0</v>
      </c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6">
        <v>31000.0</v>
      </c>
      <c r="GQ128" s="35"/>
      <c r="GR128" s="35"/>
      <c r="GS128" s="35"/>
      <c r="GT128" s="35"/>
      <c r="GU128" s="35"/>
      <c r="GV128" s="35"/>
      <c r="GW128" s="35"/>
      <c r="GX128" s="35"/>
      <c r="GY128" s="4"/>
      <c r="GZ128" s="4"/>
      <c r="HA128" s="4"/>
      <c r="HB128" s="35"/>
      <c r="HC128" s="4"/>
      <c r="HD128" s="4"/>
      <c r="HE128" s="4"/>
      <c r="HF128" s="35"/>
      <c r="HG128" s="4"/>
      <c r="HH128" s="4"/>
      <c r="HI128" s="4"/>
    </row>
    <row r="129">
      <c r="C129" s="15" t="s">
        <v>247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6">
        <v>20000.0</v>
      </c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6">
        <v>179000.0</v>
      </c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6">
        <v>34000.0</v>
      </c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6">
        <v>48000.0</v>
      </c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4"/>
      <c r="GZ129" s="4"/>
      <c r="HA129" s="4"/>
      <c r="HB129" s="35"/>
      <c r="HC129" s="4"/>
      <c r="HD129" s="4"/>
      <c r="HE129" s="4"/>
      <c r="HF129" s="35"/>
      <c r="HG129" s="4"/>
      <c r="HH129" s="4"/>
      <c r="HI129" s="4"/>
    </row>
    <row r="130">
      <c r="C130" s="15" t="s">
        <v>248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6">
        <v>39000.0</v>
      </c>
      <c r="AP130" s="36">
        <v>46000.0</v>
      </c>
      <c r="AQ130" s="35"/>
      <c r="AR130" s="35"/>
      <c r="AS130" s="35"/>
      <c r="AT130" s="36">
        <v>28000.0</v>
      </c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6">
        <v>120000.0</v>
      </c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6">
        <v>38000.0</v>
      </c>
      <c r="FM130" s="35"/>
      <c r="FN130" s="35"/>
      <c r="FO130" s="35"/>
      <c r="FP130" s="35"/>
      <c r="FQ130" s="35"/>
      <c r="FR130" s="35"/>
      <c r="FS130" s="35"/>
      <c r="FT130" s="36">
        <v>38000.0</v>
      </c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4"/>
      <c r="GZ130" s="4"/>
      <c r="HA130" s="4"/>
      <c r="HB130" s="35"/>
      <c r="HC130" s="4"/>
      <c r="HD130" s="4"/>
      <c r="HE130" s="4"/>
      <c r="HF130" s="35"/>
      <c r="HG130" s="4"/>
      <c r="HH130" s="4"/>
      <c r="HI130" s="4"/>
    </row>
    <row r="131">
      <c r="C131" s="15" t="s">
        <v>249</v>
      </c>
      <c r="D131" s="36">
        <v>32000.0</v>
      </c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6">
        <v>52000.0</v>
      </c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6">
        <v>120000.0</v>
      </c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6">
        <v>32000.0</v>
      </c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6">
        <v>24000.0</v>
      </c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6">
        <v>26000.0</v>
      </c>
      <c r="EW131" s="36">
        <v>25000.0</v>
      </c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6">
        <v>15000.0</v>
      </c>
      <c r="GP131" s="35"/>
      <c r="GQ131" s="35"/>
      <c r="GR131" s="35"/>
      <c r="GS131" s="35"/>
      <c r="GT131" s="35"/>
      <c r="GU131" s="35"/>
      <c r="GV131" s="35"/>
      <c r="GW131" s="35"/>
      <c r="GX131" s="35"/>
      <c r="GY131" s="4"/>
      <c r="GZ131" s="4"/>
      <c r="HA131" s="4"/>
      <c r="HB131" s="35"/>
      <c r="HC131" s="4"/>
      <c r="HD131" s="4"/>
      <c r="HE131" s="4"/>
      <c r="HF131" s="35"/>
      <c r="HG131" s="4"/>
      <c r="HH131" s="4"/>
      <c r="HI131" s="4"/>
    </row>
    <row r="132">
      <c r="A132" s="5"/>
      <c r="C132" s="15" t="s">
        <v>250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4"/>
      <c r="GZ132" s="4"/>
      <c r="HA132" s="4"/>
      <c r="HB132" s="35"/>
      <c r="HC132" s="4"/>
      <c r="HD132" s="4"/>
      <c r="HE132" s="4"/>
      <c r="HF132" s="35"/>
      <c r="HG132" s="4"/>
      <c r="HH132" s="4"/>
      <c r="HI132" s="4"/>
    </row>
    <row r="133">
      <c r="A133" s="25" t="s">
        <v>251</v>
      </c>
      <c r="B133" s="26"/>
      <c r="C133" s="27"/>
      <c r="D133" s="28">
        <f t="shared" ref="D133:HI133" si="7">SUM(D102:D132)</f>
        <v>32000</v>
      </c>
      <c r="E133" s="28">
        <f t="shared" si="7"/>
        <v>0</v>
      </c>
      <c r="F133" s="28">
        <f t="shared" si="7"/>
        <v>0</v>
      </c>
      <c r="G133" s="28">
        <f t="shared" si="7"/>
        <v>0</v>
      </c>
      <c r="H133" s="28">
        <f t="shared" si="7"/>
        <v>0</v>
      </c>
      <c r="I133" s="28">
        <f t="shared" si="7"/>
        <v>0</v>
      </c>
      <c r="J133" s="28">
        <f t="shared" si="7"/>
        <v>0</v>
      </c>
      <c r="K133" s="28">
        <f t="shared" si="7"/>
        <v>0</v>
      </c>
      <c r="L133" s="28">
        <f t="shared" si="7"/>
        <v>0</v>
      </c>
      <c r="M133" s="28">
        <f t="shared" si="7"/>
        <v>0</v>
      </c>
      <c r="N133" s="28">
        <f t="shared" si="7"/>
        <v>0</v>
      </c>
      <c r="O133" s="28">
        <f t="shared" si="7"/>
        <v>0</v>
      </c>
      <c r="P133" s="28">
        <f t="shared" si="7"/>
        <v>0</v>
      </c>
      <c r="Q133" s="28">
        <f t="shared" si="7"/>
        <v>5000</v>
      </c>
      <c r="R133" s="28">
        <f t="shared" si="7"/>
        <v>16000</v>
      </c>
      <c r="S133" s="28">
        <f t="shared" si="7"/>
        <v>0</v>
      </c>
      <c r="T133" s="28">
        <f t="shared" si="7"/>
        <v>29000</v>
      </c>
      <c r="U133" s="28">
        <f t="shared" si="7"/>
        <v>0</v>
      </c>
      <c r="V133" s="28">
        <f t="shared" si="7"/>
        <v>0</v>
      </c>
      <c r="W133" s="28">
        <f t="shared" si="7"/>
        <v>0</v>
      </c>
      <c r="X133" s="28">
        <f t="shared" si="7"/>
        <v>0</v>
      </c>
      <c r="Y133" s="28">
        <f t="shared" si="7"/>
        <v>0</v>
      </c>
      <c r="Z133" s="28">
        <f t="shared" si="7"/>
        <v>0</v>
      </c>
      <c r="AA133" s="28">
        <f t="shared" si="7"/>
        <v>0</v>
      </c>
      <c r="AB133" s="28">
        <f t="shared" si="7"/>
        <v>0</v>
      </c>
      <c r="AC133" s="28">
        <f t="shared" si="7"/>
        <v>0</v>
      </c>
      <c r="AD133" s="28">
        <f t="shared" si="7"/>
        <v>0</v>
      </c>
      <c r="AE133" s="28">
        <f t="shared" si="7"/>
        <v>0</v>
      </c>
      <c r="AF133" s="28">
        <f t="shared" si="7"/>
        <v>0</v>
      </c>
      <c r="AG133" s="28">
        <f t="shared" si="7"/>
        <v>0</v>
      </c>
      <c r="AH133" s="28">
        <f t="shared" si="7"/>
        <v>0</v>
      </c>
      <c r="AI133" s="28">
        <f t="shared" si="7"/>
        <v>0</v>
      </c>
      <c r="AJ133" s="28">
        <f t="shared" si="7"/>
        <v>0</v>
      </c>
      <c r="AK133" s="28">
        <f t="shared" si="7"/>
        <v>0</v>
      </c>
      <c r="AL133" s="28">
        <f t="shared" si="7"/>
        <v>0</v>
      </c>
      <c r="AM133" s="28">
        <f t="shared" si="7"/>
        <v>0</v>
      </c>
      <c r="AN133" s="28">
        <f t="shared" si="7"/>
        <v>0</v>
      </c>
      <c r="AO133" s="28">
        <f t="shared" si="7"/>
        <v>187000</v>
      </c>
      <c r="AP133" s="28">
        <f t="shared" si="7"/>
        <v>69000</v>
      </c>
      <c r="AQ133" s="28">
        <f t="shared" si="7"/>
        <v>0</v>
      </c>
      <c r="AR133" s="28">
        <f t="shared" si="7"/>
        <v>0</v>
      </c>
      <c r="AS133" s="28">
        <f t="shared" si="7"/>
        <v>0</v>
      </c>
      <c r="AT133" s="28">
        <f t="shared" si="7"/>
        <v>42000</v>
      </c>
      <c r="AU133" s="28">
        <f t="shared" si="7"/>
        <v>204000</v>
      </c>
      <c r="AV133" s="28">
        <f t="shared" si="7"/>
        <v>0</v>
      </c>
      <c r="AW133" s="28">
        <f t="shared" si="7"/>
        <v>0</v>
      </c>
      <c r="AX133" s="28">
        <f t="shared" si="7"/>
        <v>0</v>
      </c>
      <c r="AY133" s="28">
        <f t="shared" si="7"/>
        <v>0</v>
      </c>
      <c r="AZ133" s="28">
        <f t="shared" si="7"/>
        <v>0</v>
      </c>
      <c r="BA133" s="28">
        <f t="shared" si="7"/>
        <v>0</v>
      </c>
      <c r="BB133" s="28">
        <f t="shared" si="7"/>
        <v>0</v>
      </c>
      <c r="BC133" s="28">
        <f t="shared" si="7"/>
        <v>0</v>
      </c>
      <c r="BD133" s="28">
        <f t="shared" si="7"/>
        <v>0</v>
      </c>
      <c r="BE133" s="28">
        <f t="shared" si="7"/>
        <v>0</v>
      </c>
      <c r="BF133" s="28">
        <f t="shared" si="7"/>
        <v>0</v>
      </c>
      <c r="BG133" s="28">
        <f t="shared" si="7"/>
        <v>0</v>
      </c>
      <c r="BH133" s="28">
        <f t="shared" si="7"/>
        <v>0</v>
      </c>
      <c r="BI133" s="28">
        <f t="shared" si="7"/>
        <v>0</v>
      </c>
      <c r="BJ133" s="28">
        <f t="shared" si="7"/>
        <v>3103000</v>
      </c>
      <c r="BK133" s="28">
        <f t="shared" si="7"/>
        <v>0</v>
      </c>
      <c r="BL133" s="28">
        <f t="shared" si="7"/>
        <v>0</v>
      </c>
      <c r="BM133" s="28">
        <f t="shared" si="7"/>
        <v>0</v>
      </c>
      <c r="BN133" s="28">
        <f t="shared" si="7"/>
        <v>0</v>
      </c>
      <c r="BO133" s="28">
        <f t="shared" si="7"/>
        <v>0</v>
      </c>
      <c r="BP133" s="28">
        <f t="shared" si="7"/>
        <v>0</v>
      </c>
      <c r="BQ133" s="28">
        <f t="shared" si="7"/>
        <v>0</v>
      </c>
      <c r="BR133" s="28">
        <f t="shared" si="7"/>
        <v>0</v>
      </c>
      <c r="BS133" s="28">
        <f t="shared" si="7"/>
        <v>0</v>
      </c>
      <c r="BT133" s="28">
        <f t="shared" si="7"/>
        <v>0</v>
      </c>
      <c r="BU133" s="28">
        <f t="shared" si="7"/>
        <v>0</v>
      </c>
      <c r="BV133" s="28">
        <f t="shared" si="7"/>
        <v>0</v>
      </c>
      <c r="BW133" s="28">
        <f t="shared" si="7"/>
        <v>0</v>
      </c>
      <c r="BX133" s="28">
        <f t="shared" si="7"/>
        <v>0</v>
      </c>
      <c r="BY133" s="28">
        <f t="shared" si="7"/>
        <v>126000</v>
      </c>
      <c r="BZ133" s="28">
        <f t="shared" si="7"/>
        <v>0</v>
      </c>
      <c r="CA133" s="28">
        <f t="shared" si="7"/>
        <v>0</v>
      </c>
      <c r="CB133" s="28">
        <f t="shared" si="7"/>
        <v>0</v>
      </c>
      <c r="CC133" s="28">
        <f t="shared" si="7"/>
        <v>0</v>
      </c>
      <c r="CD133" s="28">
        <f t="shared" si="7"/>
        <v>0</v>
      </c>
      <c r="CE133" s="28">
        <f t="shared" si="7"/>
        <v>0</v>
      </c>
      <c r="CF133" s="28">
        <f t="shared" si="7"/>
        <v>0</v>
      </c>
      <c r="CG133" s="28">
        <f t="shared" si="7"/>
        <v>0</v>
      </c>
      <c r="CH133" s="28">
        <f t="shared" si="7"/>
        <v>0</v>
      </c>
      <c r="CI133" s="28">
        <f t="shared" si="7"/>
        <v>0</v>
      </c>
      <c r="CJ133" s="28">
        <f t="shared" si="7"/>
        <v>0</v>
      </c>
      <c r="CK133" s="28">
        <f t="shared" si="7"/>
        <v>58000</v>
      </c>
      <c r="CL133" s="28">
        <f t="shared" si="7"/>
        <v>0</v>
      </c>
      <c r="CM133" s="28">
        <f t="shared" si="7"/>
        <v>0</v>
      </c>
      <c r="CN133" s="28">
        <f t="shared" si="7"/>
        <v>0</v>
      </c>
      <c r="CO133" s="28">
        <f t="shared" si="7"/>
        <v>0</v>
      </c>
      <c r="CP133" s="28">
        <f t="shared" si="7"/>
        <v>52000</v>
      </c>
      <c r="CQ133" s="28">
        <f t="shared" si="7"/>
        <v>0</v>
      </c>
      <c r="CR133" s="28">
        <f t="shared" si="7"/>
        <v>0</v>
      </c>
      <c r="CS133" s="28">
        <f t="shared" si="7"/>
        <v>0</v>
      </c>
      <c r="CT133" s="28">
        <f t="shared" si="7"/>
        <v>0</v>
      </c>
      <c r="CU133" s="28">
        <f t="shared" si="7"/>
        <v>0</v>
      </c>
      <c r="CV133" s="28">
        <f t="shared" si="7"/>
        <v>342000</v>
      </c>
      <c r="CW133" s="28">
        <f t="shared" si="7"/>
        <v>0</v>
      </c>
      <c r="CX133" s="28">
        <f t="shared" si="7"/>
        <v>0</v>
      </c>
      <c r="CY133" s="28">
        <f t="shared" si="7"/>
        <v>0</v>
      </c>
      <c r="CZ133" s="28">
        <f t="shared" si="7"/>
        <v>0</v>
      </c>
      <c r="DA133" s="28">
        <f t="shared" si="7"/>
        <v>0</v>
      </c>
      <c r="DB133" s="28">
        <f t="shared" si="7"/>
        <v>0</v>
      </c>
      <c r="DC133" s="28">
        <f t="shared" si="7"/>
        <v>0</v>
      </c>
      <c r="DD133" s="28">
        <f t="shared" si="7"/>
        <v>510000</v>
      </c>
      <c r="DE133" s="28">
        <f t="shared" si="7"/>
        <v>0</v>
      </c>
      <c r="DF133" s="28">
        <f t="shared" si="7"/>
        <v>0</v>
      </c>
      <c r="DG133" s="28">
        <f t="shared" si="7"/>
        <v>0</v>
      </c>
      <c r="DH133" s="28">
        <f t="shared" si="7"/>
        <v>0</v>
      </c>
      <c r="DI133" s="28">
        <f t="shared" si="7"/>
        <v>0</v>
      </c>
      <c r="DJ133" s="28">
        <f t="shared" si="7"/>
        <v>0</v>
      </c>
      <c r="DK133" s="28">
        <f t="shared" si="7"/>
        <v>0</v>
      </c>
      <c r="DL133" s="28">
        <f t="shared" si="7"/>
        <v>0</v>
      </c>
      <c r="DM133" s="28">
        <f t="shared" si="7"/>
        <v>0</v>
      </c>
      <c r="DN133" s="28">
        <f t="shared" si="7"/>
        <v>0</v>
      </c>
      <c r="DO133" s="28">
        <f t="shared" si="7"/>
        <v>0</v>
      </c>
      <c r="DP133" s="28">
        <f t="shared" si="7"/>
        <v>0</v>
      </c>
      <c r="DQ133" s="28">
        <f t="shared" si="7"/>
        <v>0</v>
      </c>
      <c r="DR133" s="28">
        <f t="shared" si="7"/>
        <v>9000</v>
      </c>
      <c r="DS133" s="28">
        <f t="shared" si="7"/>
        <v>0</v>
      </c>
      <c r="DT133" s="28">
        <f t="shared" si="7"/>
        <v>0</v>
      </c>
      <c r="DU133" s="28">
        <f t="shared" si="7"/>
        <v>0</v>
      </c>
      <c r="DV133" s="28">
        <f t="shared" si="7"/>
        <v>0</v>
      </c>
      <c r="DW133" s="28">
        <f t="shared" si="7"/>
        <v>0</v>
      </c>
      <c r="DX133" s="28">
        <f t="shared" si="7"/>
        <v>0</v>
      </c>
      <c r="DY133" s="28">
        <f t="shared" si="7"/>
        <v>0</v>
      </c>
      <c r="DZ133" s="28">
        <f t="shared" si="7"/>
        <v>0</v>
      </c>
      <c r="EA133" s="28">
        <f t="shared" si="7"/>
        <v>0</v>
      </c>
      <c r="EB133" s="28">
        <f t="shared" si="7"/>
        <v>384000</v>
      </c>
      <c r="EC133" s="28">
        <f t="shared" si="7"/>
        <v>0</v>
      </c>
      <c r="ED133" s="28">
        <f t="shared" si="7"/>
        <v>0</v>
      </c>
      <c r="EE133" s="28">
        <f t="shared" si="7"/>
        <v>0</v>
      </c>
      <c r="EF133" s="28">
        <f t="shared" si="7"/>
        <v>0</v>
      </c>
      <c r="EG133" s="28">
        <f t="shared" si="7"/>
        <v>0</v>
      </c>
      <c r="EH133" s="28">
        <f t="shared" si="7"/>
        <v>0</v>
      </c>
      <c r="EI133" s="28">
        <f t="shared" si="7"/>
        <v>15000</v>
      </c>
      <c r="EJ133" s="28">
        <f t="shared" si="7"/>
        <v>0</v>
      </c>
      <c r="EK133" s="28">
        <f t="shared" si="7"/>
        <v>130000</v>
      </c>
      <c r="EL133" s="28">
        <f t="shared" si="7"/>
        <v>70000</v>
      </c>
      <c r="EM133" s="28">
        <f t="shared" si="7"/>
        <v>19000</v>
      </c>
      <c r="EN133" s="28">
        <f t="shared" si="7"/>
        <v>0</v>
      </c>
      <c r="EO133" s="28">
        <f t="shared" si="7"/>
        <v>0</v>
      </c>
      <c r="EP133" s="28">
        <f t="shared" si="7"/>
        <v>0</v>
      </c>
      <c r="EQ133" s="28">
        <f t="shared" si="7"/>
        <v>0</v>
      </c>
      <c r="ER133" s="28">
        <f t="shared" si="7"/>
        <v>0</v>
      </c>
      <c r="ES133" s="28">
        <f t="shared" si="7"/>
        <v>0</v>
      </c>
      <c r="ET133" s="28">
        <f t="shared" si="7"/>
        <v>0</v>
      </c>
      <c r="EU133" s="28">
        <f t="shared" si="7"/>
        <v>0</v>
      </c>
      <c r="EV133" s="28">
        <f t="shared" si="7"/>
        <v>78000</v>
      </c>
      <c r="EW133" s="28">
        <f t="shared" si="7"/>
        <v>25000</v>
      </c>
      <c r="EX133" s="28">
        <f t="shared" si="7"/>
        <v>0</v>
      </c>
      <c r="EY133" s="28">
        <f t="shared" si="7"/>
        <v>0</v>
      </c>
      <c r="EZ133" s="28">
        <f t="shared" si="7"/>
        <v>0</v>
      </c>
      <c r="FA133" s="28">
        <f t="shared" si="7"/>
        <v>0</v>
      </c>
      <c r="FB133" s="28">
        <f t="shared" si="7"/>
        <v>0</v>
      </c>
      <c r="FC133" s="28">
        <f t="shared" si="7"/>
        <v>0</v>
      </c>
      <c r="FD133" s="28">
        <f t="shared" si="7"/>
        <v>0</v>
      </c>
      <c r="FE133" s="28">
        <f t="shared" si="7"/>
        <v>0</v>
      </c>
      <c r="FF133" s="28">
        <f t="shared" si="7"/>
        <v>0</v>
      </c>
      <c r="FG133" s="28">
        <f t="shared" si="7"/>
        <v>0</v>
      </c>
      <c r="FH133" s="28">
        <f t="shared" si="7"/>
        <v>0</v>
      </c>
      <c r="FI133" s="28">
        <f t="shared" si="7"/>
        <v>0</v>
      </c>
      <c r="FJ133" s="28">
        <f t="shared" si="7"/>
        <v>0</v>
      </c>
      <c r="FK133" s="28">
        <f t="shared" si="7"/>
        <v>0</v>
      </c>
      <c r="FL133" s="28">
        <f t="shared" si="7"/>
        <v>98000</v>
      </c>
      <c r="FM133" s="28">
        <f t="shared" si="7"/>
        <v>0</v>
      </c>
      <c r="FN133" s="28">
        <f t="shared" si="7"/>
        <v>0</v>
      </c>
      <c r="FO133" s="28">
        <f t="shared" si="7"/>
        <v>0</v>
      </c>
      <c r="FP133" s="28">
        <f t="shared" si="7"/>
        <v>0</v>
      </c>
      <c r="FQ133" s="28">
        <f t="shared" si="7"/>
        <v>0</v>
      </c>
      <c r="FR133" s="28">
        <f t="shared" si="7"/>
        <v>0</v>
      </c>
      <c r="FS133" s="28">
        <f t="shared" si="7"/>
        <v>0</v>
      </c>
      <c r="FT133" s="28">
        <f t="shared" si="7"/>
        <v>152000</v>
      </c>
      <c r="FU133" s="28">
        <f t="shared" si="7"/>
        <v>0</v>
      </c>
      <c r="FV133" s="28">
        <f t="shared" si="7"/>
        <v>0</v>
      </c>
      <c r="FW133" s="28">
        <f t="shared" si="7"/>
        <v>54000</v>
      </c>
      <c r="FX133" s="28">
        <f t="shared" si="7"/>
        <v>0</v>
      </c>
      <c r="FY133" s="28">
        <f t="shared" si="7"/>
        <v>0</v>
      </c>
      <c r="FZ133" s="28">
        <f t="shared" si="7"/>
        <v>29000</v>
      </c>
      <c r="GA133" s="28">
        <f t="shared" si="7"/>
        <v>0</v>
      </c>
      <c r="GB133" s="28">
        <f t="shared" si="7"/>
        <v>0</v>
      </c>
      <c r="GC133" s="28">
        <f t="shared" si="7"/>
        <v>0</v>
      </c>
      <c r="GD133" s="28">
        <f t="shared" si="7"/>
        <v>59000</v>
      </c>
      <c r="GE133" s="28">
        <f t="shared" si="7"/>
        <v>0</v>
      </c>
      <c r="GF133" s="28">
        <f t="shared" si="7"/>
        <v>0</v>
      </c>
      <c r="GG133" s="28">
        <f t="shared" si="7"/>
        <v>35000</v>
      </c>
      <c r="GH133" s="28">
        <f t="shared" si="7"/>
        <v>0</v>
      </c>
      <c r="GI133" s="28">
        <f t="shared" si="7"/>
        <v>0</v>
      </c>
      <c r="GJ133" s="28">
        <f t="shared" si="7"/>
        <v>18000</v>
      </c>
      <c r="GK133" s="28">
        <f t="shared" si="7"/>
        <v>14000</v>
      </c>
      <c r="GL133" s="28">
        <f t="shared" si="7"/>
        <v>0</v>
      </c>
      <c r="GM133" s="28">
        <f t="shared" si="7"/>
        <v>0</v>
      </c>
      <c r="GN133" s="28">
        <f t="shared" si="7"/>
        <v>24000</v>
      </c>
      <c r="GO133" s="28">
        <f t="shared" si="7"/>
        <v>30000</v>
      </c>
      <c r="GP133" s="28">
        <f t="shared" si="7"/>
        <v>85000</v>
      </c>
      <c r="GQ133" s="28">
        <f t="shared" si="7"/>
        <v>46000</v>
      </c>
      <c r="GR133" s="28">
        <f t="shared" si="7"/>
        <v>24000</v>
      </c>
      <c r="GS133" s="28">
        <f t="shared" si="7"/>
        <v>26000</v>
      </c>
      <c r="GT133" s="28">
        <f t="shared" si="7"/>
        <v>0</v>
      </c>
      <c r="GU133" s="28">
        <f t="shared" si="7"/>
        <v>0</v>
      </c>
      <c r="GV133" s="28">
        <f t="shared" si="7"/>
        <v>0</v>
      </c>
      <c r="GW133" s="28">
        <f t="shared" si="7"/>
        <v>0</v>
      </c>
      <c r="GX133" s="28">
        <f t="shared" si="7"/>
        <v>0</v>
      </c>
      <c r="GY133" s="28">
        <f t="shared" si="7"/>
        <v>0</v>
      </c>
      <c r="GZ133" s="28">
        <f t="shared" si="7"/>
        <v>0</v>
      </c>
      <c r="HA133" s="28">
        <f t="shared" si="7"/>
        <v>0</v>
      </c>
      <c r="HB133" s="28">
        <f t="shared" si="7"/>
        <v>0</v>
      </c>
      <c r="HC133" s="28">
        <f t="shared" si="7"/>
        <v>0</v>
      </c>
      <c r="HD133" s="28">
        <f t="shared" si="7"/>
        <v>0</v>
      </c>
      <c r="HE133" s="28">
        <f t="shared" si="7"/>
        <v>0</v>
      </c>
      <c r="HF133" s="28">
        <f t="shared" si="7"/>
        <v>0</v>
      </c>
      <c r="HG133" s="28">
        <f t="shared" si="7"/>
        <v>0</v>
      </c>
      <c r="HH133" s="28">
        <f t="shared" si="7"/>
        <v>0</v>
      </c>
      <c r="HI133" s="28">
        <f t="shared" si="7"/>
        <v>0</v>
      </c>
    </row>
    <row r="134">
      <c r="A134" s="29"/>
      <c r="B134" s="30"/>
      <c r="C134" s="31"/>
      <c r="D134" s="32">
        <f t="shared" ref="D134:HI134" si="8">D133*10%</f>
        <v>3200</v>
      </c>
      <c r="E134" s="32">
        <f t="shared" si="8"/>
        <v>0</v>
      </c>
      <c r="F134" s="32">
        <f t="shared" si="8"/>
        <v>0</v>
      </c>
      <c r="G134" s="32">
        <f t="shared" si="8"/>
        <v>0</v>
      </c>
      <c r="H134" s="32">
        <f t="shared" si="8"/>
        <v>0</v>
      </c>
      <c r="I134" s="32">
        <f t="shared" si="8"/>
        <v>0</v>
      </c>
      <c r="J134" s="32">
        <f t="shared" si="8"/>
        <v>0</v>
      </c>
      <c r="K134" s="32">
        <f t="shared" si="8"/>
        <v>0</v>
      </c>
      <c r="L134" s="32">
        <f t="shared" si="8"/>
        <v>0</v>
      </c>
      <c r="M134" s="32">
        <f t="shared" si="8"/>
        <v>0</v>
      </c>
      <c r="N134" s="32">
        <f t="shared" si="8"/>
        <v>0</v>
      </c>
      <c r="O134" s="32">
        <f t="shared" si="8"/>
        <v>0</v>
      </c>
      <c r="P134" s="32">
        <f t="shared" si="8"/>
        <v>0</v>
      </c>
      <c r="Q134" s="32">
        <f t="shared" si="8"/>
        <v>500</v>
      </c>
      <c r="R134" s="32">
        <f t="shared" si="8"/>
        <v>1600</v>
      </c>
      <c r="S134" s="32">
        <f t="shared" si="8"/>
        <v>0</v>
      </c>
      <c r="T134" s="32">
        <f t="shared" si="8"/>
        <v>2900</v>
      </c>
      <c r="U134" s="32">
        <f t="shared" si="8"/>
        <v>0</v>
      </c>
      <c r="V134" s="32">
        <f t="shared" si="8"/>
        <v>0</v>
      </c>
      <c r="W134" s="32">
        <f t="shared" si="8"/>
        <v>0</v>
      </c>
      <c r="X134" s="32">
        <f t="shared" si="8"/>
        <v>0</v>
      </c>
      <c r="Y134" s="32">
        <f t="shared" si="8"/>
        <v>0</v>
      </c>
      <c r="Z134" s="32">
        <f t="shared" si="8"/>
        <v>0</v>
      </c>
      <c r="AA134" s="32">
        <f t="shared" si="8"/>
        <v>0</v>
      </c>
      <c r="AB134" s="32">
        <f t="shared" si="8"/>
        <v>0</v>
      </c>
      <c r="AC134" s="32">
        <f t="shared" si="8"/>
        <v>0</v>
      </c>
      <c r="AD134" s="32">
        <f t="shared" si="8"/>
        <v>0</v>
      </c>
      <c r="AE134" s="32">
        <f t="shared" si="8"/>
        <v>0</v>
      </c>
      <c r="AF134" s="32">
        <f t="shared" si="8"/>
        <v>0</v>
      </c>
      <c r="AG134" s="32">
        <f t="shared" si="8"/>
        <v>0</v>
      </c>
      <c r="AH134" s="32">
        <f t="shared" si="8"/>
        <v>0</v>
      </c>
      <c r="AI134" s="32">
        <f t="shared" si="8"/>
        <v>0</v>
      </c>
      <c r="AJ134" s="32">
        <f t="shared" si="8"/>
        <v>0</v>
      </c>
      <c r="AK134" s="32">
        <f t="shared" si="8"/>
        <v>0</v>
      </c>
      <c r="AL134" s="32">
        <f t="shared" si="8"/>
        <v>0</v>
      </c>
      <c r="AM134" s="32">
        <f t="shared" si="8"/>
        <v>0</v>
      </c>
      <c r="AN134" s="32">
        <f t="shared" si="8"/>
        <v>0</v>
      </c>
      <c r="AO134" s="32">
        <f t="shared" si="8"/>
        <v>18700</v>
      </c>
      <c r="AP134" s="32">
        <f t="shared" si="8"/>
        <v>6900</v>
      </c>
      <c r="AQ134" s="32">
        <f t="shared" si="8"/>
        <v>0</v>
      </c>
      <c r="AR134" s="32">
        <f t="shared" si="8"/>
        <v>0</v>
      </c>
      <c r="AS134" s="32">
        <f t="shared" si="8"/>
        <v>0</v>
      </c>
      <c r="AT134" s="32">
        <f t="shared" si="8"/>
        <v>4200</v>
      </c>
      <c r="AU134" s="32">
        <f t="shared" si="8"/>
        <v>20400</v>
      </c>
      <c r="AV134" s="32">
        <f t="shared" si="8"/>
        <v>0</v>
      </c>
      <c r="AW134" s="32">
        <f t="shared" si="8"/>
        <v>0</v>
      </c>
      <c r="AX134" s="32">
        <f t="shared" si="8"/>
        <v>0</v>
      </c>
      <c r="AY134" s="32">
        <f t="shared" si="8"/>
        <v>0</v>
      </c>
      <c r="AZ134" s="32">
        <f t="shared" si="8"/>
        <v>0</v>
      </c>
      <c r="BA134" s="32">
        <f t="shared" si="8"/>
        <v>0</v>
      </c>
      <c r="BB134" s="32">
        <f t="shared" si="8"/>
        <v>0</v>
      </c>
      <c r="BC134" s="32">
        <f t="shared" si="8"/>
        <v>0</v>
      </c>
      <c r="BD134" s="32">
        <f t="shared" si="8"/>
        <v>0</v>
      </c>
      <c r="BE134" s="32">
        <f t="shared" si="8"/>
        <v>0</v>
      </c>
      <c r="BF134" s="32">
        <f t="shared" si="8"/>
        <v>0</v>
      </c>
      <c r="BG134" s="32">
        <f t="shared" si="8"/>
        <v>0</v>
      </c>
      <c r="BH134" s="32">
        <f t="shared" si="8"/>
        <v>0</v>
      </c>
      <c r="BI134" s="32">
        <f t="shared" si="8"/>
        <v>0</v>
      </c>
      <c r="BJ134" s="32">
        <f t="shared" si="8"/>
        <v>310300</v>
      </c>
      <c r="BK134" s="32">
        <f t="shared" si="8"/>
        <v>0</v>
      </c>
      <c r="BL134" s="32">
        <f t="shared" si="8"/>
        <v>0</v>
      </c>
      <c r="BM134" s="32">
        <f t="shared" si="8"/>
        <v>0</v>
      </c>
      <c r="BN134" s="32">
        <f t="shared" si="8"/>
        <v>0</v>
      </c>
      <c r="BO134" s="32">
        <f t="shared" si="8"/>
        <v>0</v>
      </c>
      <c r="BP134" s="32">
        <f t="shared" si="8"/>
        <v>0</v>
      </c>
      <c r="BQ134" s="32">
        <f t="shared" si="8"/>
        <v>0</v>
      </c>
      <c r="BR134" s="32">
        <f t="shared" si="8"/>
        <v>0</v>
      </c>
      <c r="BS134" s="32">
        <f t="shared" si="8"/>
        <v>0</v>
      </c>
      <c r="BT134" s="32">
        <f t="shared" si="8"/>
        <v>0</v>
      </c>
      <c r="BU134" s="32">
        <f t="shared" si="8"/>
        <v>0</v>
      </c>
      <c r="BV134" s="32">
        <f t="shared" si="8"/>
        <v>0</v>
      </c>
      <c r="BW134" s="32">
        <f t="shared" si="8"/>
        <v>0</v>
      </c>
      <c r="BX134" s="32">
        <f t="shared" si="8"/>
        <v>0</v>
      </c>
      <c r="BY134" s="32">
        <f t="shared" si="8"/>
        <v>12600</v>
      </c>
      <c r="BZ134" s="32">
        <f t="shared" si="8"/>
        <v>0</v>
      </c>
      <c r="CA134" s="32">
        <f t="shared" si="8"/>
        <v>0</v>
      </c>
      <c r="CB134" s="32">
        <f t="shared" si="8"/>
        <v>0</v>
      </c>
      <c r="CC134" s="32">
        <f t="shared" si="8"/>
        <v>0</v>
      </c>
      <c r="CD134" s="32">
        <f t="shared" si="8"/>
        <v>0</v>
      </c>
      <c r="CE134" s="32">
        <f t="shared" si="8"/>
        <v>0</v>
      </c>
      <c r="CF134" s="32">
        <f t="shared" si="8"/>
        <v>0</v>
      </c>
      <c r="CG134" s="32">
        <f t="shared" si="8"/>
        <v>0</v>
      </c>
      <c r="CH134" s="32">
        <f t="shared" si="8"/>
        <v>0</v>
      </c>
      <c r="CI134" s="32">
        <f t="shared" si="8"/>
        <v>0</v>
      </c>
      <c r="CJ134" s="32">
        <f t="shared" si="8"/>
        <v>0</v>
      </c>
      <c r="CK134" s="32">
        <f t="shared" si="8"/>
        <v>5800</v>
      </c>
      <c r="CL134" s="32">
        <f t="shared" si="8"/>
        <v>0</v>
      </c>
      <c r="CM134" s="32">
        <f t="shared" si="8"/>
        <v>0</v>
      </c>
      <c r="CN134" s="32">
        <f t="shared" si="8"/>
        <v>0</v>
      </c>
      <c r="CO134" s="32">
        <f t="shared" si="8"/>
        <v>0</v>
      </c>
      <c r="CP134" s="32">
        <f t="shared" si="8"/>
        <v>5200</v>
      </c>
      <c r="CQ134" s="32">
        <f t="shared" si="8"/>
        <v>0</v>
      </c>
      <c r="CR134" s="32">
        <f t="shared" si="8"/>
        <v>0</v>
      </c>
      <c r="CS134" s="32">
        <f t="shared" si="8"/>
        <v>0</v>
      </c>
      <c r="CT134" s="32">
        <f t="shared" si="8"/>
        <v>0</v>
      </c>
      <c r="CU134" s="32">
        <f t="shared" si="8"/>
        <v>0</v>
      </c>
      <c r="CV134" s="32">
        <f t="shared" si="8"/>
        <v>34200</v>
      </c>
      <c r="CW134" s="32">
        <f t="shared" si="8"/>
        <v>0</v>
      </c>
      <c r="CX134" s="32">
        <f t="shared" si="8"/>
        <v>0</v>
      </c>
      <c r="CY134" s="32">
        <f t="shared" si="8"/>
        <v>0</v>
      </c>
      <c r="CZ134" s="32">
        <f t="shared" si="8"/>
        <v>0</v>
      </c>
      <c r="DA134" s="32">
        <f t="shared" si="8"/>
        <v>0</v>
      </c>
      <c r="DB134" s="32">
        <f t="shared" si="8"/>
        <v>0</v>
      </c>
      <c r="DC134" s="32">
        <f t="shared" si="8"/>
        <v>0</v>
      </c>
      <c r="DD134" s="32">
        <f t="shared" si="8"/>
        <v>51000</v>
      </c>
      <c r="DE134" s="32">
        <f t="shared" si="8"/>
        <v>0</v>
      </c>
      <c r="DF134" s="32">
        <f t="shared" si="8"/>
        <v>0</v>
      </c>
      <c r="DG134" s="32">
        <f t="shared" si="8"/>
        <v>0</v>
      </c>
      <c r="DH134" s="32">
        <f t="shared" si="8"/>
        <v>0</v>
      </c>
      <c r="DI134" s="32">
        <f t="shared" si="8"/>
        <v>0</v>
      </c>
      <c r="DJ134" s="32">
        <f t="shared" si="8"/>
        <v>0</v>
      </c>
      <c r="DK134" s="32">
        <f t="shared" si="8"/>
        <v>0</v>
      </c>
      <c r="DL134" s="32">
        <f t="shared" si="8"/>
        <v>0</v>
      </c>
      <c r="DM134" s="32">
        <f t="shared" si="8"/>
        <v>0</v>
      </c>
      <c r="DN134" s="32">
        <f t="shared" si="8"/>
        <v>0</v>
      </c>
      <c r="DO134" s="32">
        <f t="shared" si="8"/>
        <v>0</v>
      </c>
      <c r="DP134" s="32">
        <f t="shared" si="8"/>
        <v>0</v>
      </c>
      <c r="DQ134" s="32">
        <f t="shared" si="8"/>
        <v>0</v>
      </c>
      <c r="DR134" s="32">
        <f t="shared" si="8"/>
        <v>900</v>
      </c>
      <c r="DS134" s="32">
        <f t="shared" si="8"/>
        <v>0</v>
      </c>
      <c r="DT134" s="32">
        <f t="shared" si="8"/>
        <v>0</v>
      </c>
      <c r="DU134" s="32">
        <f t="shared" si="8"/>
        <v>0</v>
      </c>
      <c r="DV134" s="32">
        <f t="shared" si="8"/>
        <v>0</v>
      </c>
      <c r="DW134" s="32">
        <f t="shared" si="8"/>
        <v>0</v>
      </c>
      <c r="DX134" s="32">
        <f t="shared" si="8"/>
        <v>0</v>
      </c>
      <c r="DY134" s="32">
        <f t="shared" si="8"/>
        <v>0</v>
      </c>
      <c r="DZ134" s="32">
        <f t="shared" si="8"/>
        <v>0</v>
      </c>
      <c r="EA134" s="32">
        <f t="shared" si="8"/>
        <v>0</v>
      </c>
      <c r="EB134" s="32">
        <f t="shared" si="8"/>
        <v>38400</v>
      </c>
      <c r="EC134" s="32">
        <f t="shared" si="8"/>
        <v>0</v>
      </c>
      <c r="ED134" s="32">
        <f t="shared" si="8"/>
        <v>0</v>
      </c>
      <c r="EE134" s="32">
        <f t="shared" si="8"/>
        <v>0</v>
      </c>
      <c r="EF134" s="32">
        <f t="shared" si="8"/>
        <v>0</v>
      </c>
      <c r="EG134" s="32">
        <f t="shared" si="8"/>
        <v>0</v>
      </c>
      <c r="EH134" s="32">
        <f t="shared" si="8"/>
        <v>0</v>
      </c>
      <c r="EI134" s="32">
        <f t="shared" si="8"/>
        <v>1500</v>
      </c>
      <c r="EJ134" s="32">
        <f t="shared" si="8"/>
        <v>0</v>
      </c>
      <c r="EK134" s="32">
        <f t="shared" si="8"/>
        <v>13000</v>
      </c>
      <c r="EL134" s="32">
        <f t="shared" si="8"/>
        <v>7000</v>
      </c>
      <c r="EM134" s="32">
        <f t="shared" si="8"/>
        <v>1900</v>
      </c>
      <c r="EN134" s="32">
        <f t="shared" si="8"/>
        <v>0</v>
      </c>
      <c r="EO134" s="32">
        <f t="shared" si="8"/>
        <v>0</v>
      </c>
      <c r="EP134" s="32">
        <f t="shared" si="8"/>
        <v>0</v>
      </c>
      <c r="EQ134" s="32">
        <f t="shared" si="8"/>
        <v>0</v>
      </c>
      <c r="ER134" s="32">
        <f t="shared" si="8"/>
        <v>0</v>
      </c>
      <c r="ES134" s="32">
        <f t="shared" si="8"/>
        <v>0</v>
      </c>
      <c r="ET134" s="32">
        <f t="shared" si="8"/>
        <v>0</v>
      </c>
      <c r="EU134" s="32">
        <f t="shared" si="8"/>
        <v>0</v>
      </c>
      <c r="EV134" s="32">
        <f t="shared" si="8"/>
        <v>7800</v>
      </c>
      <c r="EW134" s="32">
        <f t="shared" si="8"/>
        <v>2500</v>
      </c>
      <c r="EX134" s="32">
        <f t="shared" si="8"/>
        <v>0</v>
      </c>
      <c r="EY134" s="32">
        <f t="shared" si="8"/>
        <v>0</v>
      </c>
      <c r="EZ134" s="32">
        <f t="shared" si="8"/>
        <v>0</v>
      </c>
      <c r="FA134" s="32">
        <f t="shared" si="8"/>
        <v>0</v>
      </c>
      <c r="FB134" s="32">
        <f t="shared" si="8"/>
        <v>0</v>
      </c>
      <c r="FC134" s="32">
        <f t="shared" si="8"/>
        <v>0</v>
      </c>
      <c r="FD134" s="32">
        <f t="shared" si="8"/>
        <v>0</v>
      </c>
      <c r="FE134" s="32">
        <f t="shared" si="8"/>
        <v>0</v>
      </c>
      <c r="FF134" s="32">
        <f t="shared" si="8"/>
        <v>0</v>
      </c>
      <c r="FG134" s="32">
        <f t="shared" si="8"/>
        <v>0</v>
      </c>
      <c r="FH134" s="32">
        <f t="shared" si="8"/>
        <v>0</v>
      </c>
      <c r="FI134" s="32">
        <f t="shared" si="8"/>
        <v>0</v>
      </c>
      <c r="FJ134" s="32">
        <f t="shared" si="8"/>
        <v>0</v>
      </c>
      <c r="FK134" s="32">
        <f t="shared" si="8"/>
        <v>0</v>
      </c>
      <c r="FL134" s="32">
        <f t="shared" si="8"/>
        <v>9800</v>
      </c>
      <c r="FM134" s="32">
        <f t="shared" si="8"/>
        <v>0</v>
      </c>
      <c r="FN134" s="32">
        <f t="shared" si="8"/>
        <v>0</v>
      </c>
      <c r="FO134" s="32">
        <f t="shared" si="8"/>
        <v>0</v>
      </c>
      <c r="FP134" s="32">
        <f t="shared" si="8"/>
        <v>0</v>
      </c>
      <c r="FQ134" s="32">
        <f t="shared" si="8"/>
        <v>0</v>
      </c>
      <c r="FR134" s="32">
        <f t="shared" si="8"/>
        <v>0</v>
      </c>
      <c r="FS134" s="32">
        <f t="shared" si="8"/>
        <v>0</v>
      </c>
      <c r="FT134" s="32">
        <f t="shared" si="8"/>
        <v>15200</v>
      </c>
      <c r="FU134" s="32">
        <f t="shared" si="8"/>
        <v>0</v>
      </c>
      <c r="FV134" s="32">
        <f t="shared" si="8"/>
        <v>0</v>
      </c>
      <c r="FW134" s="32">
        <f t="shared" si="8"/>
        <v>5400</v>
      </c>
      <c r="FX134" s="32">
        <f t="shared" si="8"/>
        <v>0</v>
      </c>
      <c r="FY134" s="32">
        <f t="shared" si="8"/>
        <v>0</v>
      </c>
      <c r="FZ134" s="32">
        <f t="shared" si="8"/>
        <v>2900</v>
      </c>
      <c r="GA134" s="32">
        <f t="shared" si="8"/>
        <v>0</v>
      </c>
      <c r="GB134" s="32">
        <f t="shared" si="8"/>
        <v>0</v>
      </c>
      <c r="GC134" s="32">
        <f t="shared" si="8"/>
        <v>0</v>
      </c>
      <c r="GD134" s="32">
        <f t="shared" si="8"/>
        <v>5900</v>
      </c>
      <c r="GE134" s="32">
        <f t="shared" si="8"/>
        <v>0</v>
      </c>
      <c r="GF134" s="32">
        <f t="shared" si="8"/>
        <v>0</v>
      </c>
      <c r="GG134" s="32">
        <f t="shared" si="8"/>
        <v>3500</v>
      </c>
      <c r="GH134" s="32">
        <f t="shared" si="8"/>
        <v>0</v>
      </c>
      <c r="GI134" s="32">
        <f t="shared" si="8"/>
        <v>0</v>
      </c>
      <c r="GJ134" s="32">
        <f t="shared" si="8"/>
        <v>1800</v>
      </c>
      <c r="GK134" s="32">
        <f t="shared" si="8"/>
        <v>1400</v>
      </c>
      <c r="GL134" s="32">
        <f t="shared" si="8"/>
        <v>0</v>
      </c>
      <c r="GM134" s="32">
        <f t="shared" si="8"/>
        <v>0</v>
      </c>
      <c r="GN134" s="32">
        <f t="shared" si="8"/>
        <v>2400</v>
      </c>
      <c r="GO134" s="32">
        <f t="shared" si="8"/>
        <v>3000</v>
      </c>
      <c r="GP134" s="32">
        <f t="shared" si="8"/>
        <v>8500</v>
      </c>
      <c r="GQ134" s="32">
        <f t="shared" si="8"/>
        <v>4600</v>
      </c>
      <c r="GR134" s="32">
        <f t="shared" si="8"/>
        <v>2400</v>
      </c>
      <c r="GS134" s="32">
        <f t="shared" si="8"/>
        <v>2600</v>
      </c>
      <c r="GT134" s="32">
        <f t="shared" si="8"/>
        <v>0</v>
      </c>
      <c r="GU134" s="32">
        <f t="shared" si="8"/>
        <v>0</v>
      </c>
      <c r="GV134" s="32">
        <f t="shared" si="8"/>
        <v>0</v>
      </c>
      <c r="GW134" s="32">
        <f t="shared" si="8"/>
        <v>0</v>
      </c>
      <c r="GX134" s="32">
        <f t="shared" si="8"/>
        <v>0</v>
      </c>
      <c r="GY134" s="33">
        <f t="shared" si="8"/>
        <v>0</v>
      </c>
      <c r="GZ134" s="33">
        <f t="shared" si="8"/>
        <v>0</v>
      </c>
      <c r="HA134" s="33">
        <f t="shared" si="8"/>
        <v>0</v>
      </c>
      <c r="HB134" s="32">
        <f t="shared" si="8"/>
        <v>0</v>
      </c>
      <c r="HC134" s="33">
        <f t="shared" si="8"/>
        <v>0</v>
      </c>
      <c r="HD134" s="33">
        <f t="shared" si="8"/>
        <v>0</v>
      </c>
      <c r="HE134" s="33">
        <f t="shared" si="8"/>
        <v>0</v>
      </c>
      <c r="HF134" s="32">
        <f t="shared" si="8"/>
        <v>0</v>
      </c>
      <c r="HG134" s="33">
        <f t="shared" si="8"/>
        <v>0</v>
      </c>
      <c r="HH134" s="33">
        <f t="shared" si="8"/>
        <v>0</v>
      </c>
      <c r="HI134" s="33">
        <f t="shared" si="8"/>
        <v>0</v>
      </c>
    </row>
    <row r="135">
      <c r="A135" s="13" t="s">
        <v>215</v>
      </c>
      <c r="B135" s="34" t="s">
        <v>256</v>
      </c>
      <c r="C135" s="15" t="s">
        <v>217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4"/>
      <c r="GZ135" s="4"/>
      <c r="HA135" s="4"/>
      <c r="HB135" s="35"/>
      <c r="HC135" s="4"/>
      <c r="HD135" s="4"/>
      <c r="HE135" s="4"/>
      <c r="HF135" s="35"/>
      <c r="HG135" s="4"/>
      <c r="HH135" s="4"/>
      <c r="HI135" s="4"/>
    </row>
    <row r="136">
      <c r="A136" s="38" t="s">
        <v>218</v>
      </c>
      <c r="C136" s="15" t="s">
        <v>219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4"/>
      <c r="GZ136" s="4"/>
      <c r="HA136" s="4"/>
      <c r="HB136" s="35"/>
      <c r="HC136" s="4"/>
      <c r="HD136" s="4"/>
      <c r="HE136" s="4"/>
      <c r="HF136" s="35"/>
      <c r="HG136" s="4"/>
      <c r="HH136" s="4"/>
      <c r="HI136" s="4"/>
    </row>
    <row r="137">
      <c r="A137" s="20">
        <f>SUM(166:166)</f>
        <v>4528000</v>
      </c>
      <c r="C137" s="15" t="s">
        <v>220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4"/>
      <c r="GZ137" s="4"/>
      <c r="HA137" s="4"/>
      <c r="HB137" s="35"/>
      <c r="HC137" s="4"/>
      <c r="HD137" s="4"/>
      <c r="HE137" s="4"/>
      <c r="HF137" s="35"/>
      <c r="HG137" s="4"/>
      <c r="HH137" s="4"/>
      <c r="HI137" s="4"/>
    </row>
    <row r="138">
      <c r="A138" s="19" t="s">
        <v>254</v>
      </c>
      <c r="C138" s="15" t="s">
        <v>222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6">
        <v>40000.0</v>
      </c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6">
        <v>360000.0</v>
      </c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6">
        <v>188000.0</v>
      </c>
      <c r="CW138" s="35"/>
      <c r="CX138" s="35"/>
      <c r="CY138" s="35"/>
      <c r="CZ138" s="35"/>
      <c r="DA138" s="35"/>
      <c r="DB138" s="35"/>
      <c r="DC138" s="35"/>
      <c r="DD138" s="36">
        <v>102000.0</v>
      </c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6">
        <v>30000.0</v>
      </c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6">
        <v>15000.0</v>
      </c>
      <c r="GH138" s="35"/>
      <c r="GI138" s="35"/>
      <c r="GJ138" s="35"/>
      <c r="GK138" s="35"/>
      <c r="GL138" s="35"/>
      <c r="GM138" s="35"/>
      <c r="GN138" s="35"/>
      <c r="GO138" s="35"/>
      <c r="GP138" s="35"/>
      <c r="GQ138" s="36">
        <v>23000.0</v>
      </c>
      <c r="GR138" s="35"/>
      <c r="GS138" s="35"/>
      <c r="GT138" s="36">
        <v>42000.0</v>
      </c>
      <c r="GU138" s="35"/>
      <c r="GV138" s="35"/>
      <c r="GW138" s="35"/>
      <c r="GX138" s="35"/>
      <c r="GY138" s="4"/>
      <c r="GZ138" s="4"/>
      <c r="HA138" s="4"/>
      <c r="HB138" s="35"/>
      <c r="HC138" s="4"/>
      <c r="HD138" s="4"/>
      <c r="HE138" s="4"/>
      <c r="HF138" s="35"/>
      <c r="HG138" s="4"/>
      <c r="HH138" s="4"/>
      <c r="HI138" s="4"/>
    </row>
    <row r="139">
      <c r="A139" s="20">
        <f>SUM(167:167)</f>
        <v>452800</v>
      </c>
      <c r="C139" s="15" t="s">
        <v>223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4"/>
      <c r="GZ139" s="4"/>
      <c r="HA139" s="4"/>
      <c r="HB139" s="35"/>
      <c r="HC139" s="4"/>
      <c r="HD139" s="4"/>
      <c r="HE139" s="4"/>
      <c r="HF139" s="35"/>
      <c r="HG139" s="4"/>
      <c r="HH139" s="4"/>
      <c r="HI139" s="4"/>
    </row>
    <row r="140">
      <c r="A140" s="24" t="s">
        <v>224</v>
      </c>
      <c r="C140" s="15" t="s">
        <v>225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6">
        <v>13000.0</v>
      </c>
      <c r="AP140" s="36">
        <v>23000.0</v>
      </c>
      <c r="AQ140" s="35"/>
      <c r="AR140" s="35"/>
      <c r="AS140" s="35"/>
      <c r="AT140" s="36">
        <v>28000.0</v>
      </c>
      <c r="AU140" s="36">
        <v>20000.0</v>
      </c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6">
        <v>240000.0</v>
      </c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6">
        <v>96000.0</v>
      </c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6">
        <v>24000.0</v>
      </c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6">
        <v>19000.0</v>
      </c>
      <c r="EN140" s="35"/>
      <c r="EO140" s="35"/>
      <c r="EP140" s="35"/>
      <c r="EQ140" s="35"/>
      <c r="ER140" s="35"/>
      <c r="ES140" s="35"/>
      <c r="ET140" s="35"/>
      <c r="EU140" s="35"/>
      <c r="EV140" s="35"/>
      <c r="EW140" s="36">
        <v>25000.0</v>
      </c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6">
        <v>30000.0</v>
      </c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6">
        <v>16000.0</v>
      </c>
      <c r="GI140" s="35"/>
      <c r="GJ140" s="35"/>
      <c r="GK140" s="36">
        <v>28000.0</v>
      </c>
      <c r="GL140" s="35"/>
      <c r="GM140" s="35"/>
      <c r="GN140" s="35"/>
      <c r="GO140" s="35"/>
      <c r="GP140" s="35"/>
      <c r="GQ140" s="35"/>
      <c r="GR140" s="35"/>
      <c r="GS140" s="35"/>
      <c r="GT140" s="35"/>
      <c r="GU140" s="36">
        <v>40000.0</v>
      </c>
      <c r="GV140" s="35"/>
      <c r="GW140" s="35"/>
      <c r="GX140" s="35"/>
      <c r="GY140" s="4"/>
      <c r="GZ140" s="4"/>
      <c r="HA140" s="4"/>
      <c r="HB140" s="35"/>
      <c r="HC140" s="4"/>
      <c r="HD140" s="4"/>
      <c r="HE140" s="4"/>
      <c r="HF140" s="35"/>
      <c r="HG140" s="4"/>
      <c r="HH140" s="4"/>
      <c r="HI140" s="4"/>
    </row>
    <row r="141">
      <c r="C141" s="15" t="s">
        <v>226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6">
        <v>23000.0</v>
      </c>
      <c r="AQ141" s="35"/>
      <c r="AR141" s="35"/>
      <c r="AS141" s="35"/>
      <c r="AT141" s="35"/>
      <c r="AU141" s="36">
        <v>20000.0</v>
      </c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6">
        <v>240000.0</v>
      </c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6">
        <v>32000.0</v>
      </c>
      <c r="CW141" s="35"/>
      <c r="CX141" s="35"/>
      <c r="CY141" s="35"/>
      <c r="CZ141" s="35"/>
      <c r="DA141" s="35"/>
      <c r="DB141" s="35"/>
      <c r="DC141" s="35"/>
      <c r="DD141" s="36">
        <v>34000.0</v>
      </c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6">
        <v>24000.0</v>
      </c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4"/>
      <c r="GZ141" s="4"/>
      <c r="HA141" s="4"/>
      <c r="HB141" s="35"/>
      <c r="HC141" s="4"/>
      <c r="HD141" s="4"/>
      <c r="HE141" s="4"/>
      <c r="HF141" s="35"/>
      <c r="HG141" s="4"/>
      <c r="HH141" s="4"/>
      <c r="HI141" s="4"/>
    </row>
    <row r="142">
      <c r="C142" s="15" t="s">
        <v>227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6">
        <v>13000.0</v>
      </c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6">
        <v>240000.0</v>
      </c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6">
        <v>34000.0</v>
      </c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6">
        <v>26000.0</v>
      </c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4"/>
      <c r="GZ142" s="4"/>
      <c r="HA142" s="4"/>
      <c r="HB142" s="35"/>
      <c r="HC142" s="4"/>
      <c r="HD142" s="4"/>
      <c r="HE142" s="4"/>
      <c r="HF142" s="35"/>
      <c r="HG142" s="4"/>
      <c r="HH142" s="4"/>
      <c r="HI142" s="4"/>
    </row>
    <row r="143">
      <c r="C143" s="15" t="s">
        <v>228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4"/>
      <c r="GZ143" s="4"/>
      <c r="HA143" s="4"/>
      <c r="HB143" s="35"/>
      <c r="HC143" s="4"/>
      <c r="HD143" s="4"/>
      <c r="HE143" s="4"/>
      <c r="HF143" s="35"/>
      <c r="HG143" s="4"/>
      <c r="HH143" s="4"/>
      <c r="HI143" s="4"/>
    </row>
    <row r="144">
      <c r="C144" s="15" t="s">
        <v>229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4"/>
      <c r="GZ144" s="4"/>
      <c r="HA144" s="4"/>
      <c r="HB144" s="35"/>
      <c r="HC144" s="4"/>
      <c r="HD144" s="4"/>
      <c r="HE144" s="4"/>
      <c r="HF144" s="35"/>
      <c r="HG144" s="4"/>
      <c r="HH144" s="4"/>
      <c r="HI144" s="4"/>
    </row>
    <row r="145">
      <c r="C145" s="15" t="s">
        <v>230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6">
        <v>23000.0</v>
      </c>
      <c r="AQ145" s="35"/>
      <c r="AR145" s="35"/>
      <c r="AS145" s="35"/>
      <c r="AT145" s="36">
        <v>28000.0</v>
      </c>
      <c r="AU145" s="36">
        <v>20000.0</v>
      </c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6">
        <v>120000.0</v>
      </c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6">
        <v>18000.0</v>
      </c>
      <c r="CM145" s="35"/>
      <c r="CN145" s="35"/>
      <c r="CO145" s="35"/>
      <c r="CP145" s="35"/>
      <c r="CQ145" s="35"/>
      <c r="CR145" s="35"/>
      <c r="CS145" s="35"/>
      <c r="CT145" s="35"/>
      <c r="CU145" s="35"/>
      <c r="CV145" s="36">
        <v>128000.0</v>
      </c>
      <c r="CW145" s="35"/>
      <c r="CX145" s="35"/>
      <c r="CY145" s="35"/>
      <c r="CZ145" s="35"/>
      <c r="DA145" s="35"/>
      <c r="DB145" s="35"/>
      <c r="DC145" s="35"/>
      <c r="DD145" s="36">
        <v>34000.0</v>
      </c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6">
        <v>32000.0</v>
      </c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6">
        <v>30000.0</v>
      </c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6">
        <v>19000.0</v>
      </c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6">
        <v>14000.0</v>
      </c>
      <c r="GL145" s="35"/>
      <c r="GM145" s="35"/>
      <c r="GN145" s="35"/>
      <c r="GO145" s="35"/>
      <c r="GP145" s="35"/>
      <c r="GQ145" s="36">
        <v>46000.0</v>
      </c>
      <c r="GR145" s="35"/>
      <c r="GS145" s="35"/>
      <c r="GT145" s="35"/>
      <c r="GU145" s="36">
        <v>20000.0</v>
      </c>
      <c r="GV145" s="35"/>
      <c r="GW145" s="35"/>
      <c r="GX145" s="35"/>
      <c r="GY145" s="4"/>
      <c r="GZ145" s="4"/>
      <c r="HA145" s="4"/>
      <c r="HB145" s="35"/>
      <c r="HC145" s="4"/>
      <c r="HD145" s="4"/>
      <c r="HE145" s="4"/>
      <c r="HF145" s="35"/>
      <c r="HG145" s="4"/>
      <c r="HH145" s="4"/>
      <c r="HI145" s="4"/>
    </row>
    <row r="146">
      <c r="C146" s="15" t="s">
        <v>231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6">
        <v>46000.0</v>
      </c>
      <c r="AQ146" s="35"/>
      <c r="AR146" s="35"/>
      <c r="AS146" s="35"/>
      <c r="AT146" s="36">
        <v>14000.0</v>
      </c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6">
        <v>32000.0</v>
      </c>
      <c r="CW146" s="35"/>
      <c r="CX146" s="35"/>
      <c r="CY146" s="35"/>
      <c r="CZ146" s="35"/>
      <c r="DA146" s="35"/>
      <c r="DB146" s="35"/>
      <c r="DC146" s="35"/>
      <c r="DD146" s="36">
        <v>68000.0</v>
      </c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4"/>
      <c r="GZ146" s="4"/>
      <c r="HA146" s="4"/>
      <c r="HB146" s="35"/>
      <c r="HC146" s="4"/>
      <c r="HD146" s="4"/>
      <c r="HE146" s="4"/>
      <c r="HF146" s="35"/>
      <c r="HG146" s="4"/>
      <c r="HH146" s="4"/>
      <c r="HI146" s="4"/>
    </row>
    <row r="147">
      <c r="C147" s="15" t="s">
        <v>232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6">
        <v>23000.0</v>
      </c>
      <c r="AQ147" s="35"/>
      <c r="AR147" s="35"/>
      <c r="AS147" s="35"/>
      <c r="AT147" s="36">
        <v>14000.0</v>
      </c>
      <c r="AU147" s="36">
        <v>20000.0</v>
      </c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6">
        <v>288000.0</v>
      </c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6">
        <v>16000.0</v>
      </c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6">
        <v>30000.0</v>
      </c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6">
        <v>28000.0</v>
      </c>
      <c r="GL147" s="35"/>
      <c r="GM147" s="35"/>
      <c r="GN147" s="35"/>
      <c r="GO147" s="35"/>
      <c r="GP147" s="35"/>
      <c r="GQ147" s="35"/>
      <c r="GR147" s="35"/>
      <c r="GS147" s="35"/>
      <c r="GT147" s="35"/>
      <c r="GU147" s="36">
        <v>20000.0</v>
      </c>
      <c r="GV147" s="35"/>
      <c r="GW147" s="35"/>
      <c r="GX147" s="35"/>
      <c r="GY147" s="4"/>
      <c r="GZ147" s="4"/>
      <c r="HA147" s="4"/>
      <c r="HB147" s="35"/>
      <c r="HC147" s="4"/>
      <c r="HD147" s="4"/>
      <c r="HE147" s="4"/>
      <c r="HF147" s="35"/>
      <c r="HG147" s="4"/>
      <c r="HH147" s="4"/>
      <c r="HI147" s="4"/>
    </row>
    <row r="148">
      <c r="C148" s="15" t="s">
        <v>233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6">
        <v>26000.0</v>
      </c>
      <c r="AP148" s="35"/>
      <c r="AQ148" s="35"/>
      <c r="AR148" s="35"/>
      <c r="AS148" s="35"/>
      <c r="AT148" s="35"/>
      <c r="AU148" s="36">
        <v>20000.0</v>
      </c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6">
        <v>168000.0</v>
      </c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6">
        <v>96000.0</v>
      </c>
      <c r="CW148" s="35"/>
      <c r="CX148" s="35"/>
      <c r="CY148" s="35"/>
      <c r="CZ148" s="35"/>
      <c r="DA148" s="35"/>
      <c r="DB148" s="35"/>
      <c r="DC148" s="35"/>
      <c r="DD148" s="36">
        <v>68000.0</v>
      </c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4"/>
      <c r="GZ148" s="4"/>
      <c r="HA148" s="4"/>
      <c r="HB148" s="35"/>
      <c r="HC148" s="4"/>
      <c r="HD148" s="4"/>
      <c r="HE148" s="4"/>
      <c r="HF148" s="35"/>
      <c r="HG148" s="4"/>
      <c r="HH148" s="4"/>
      <c r="HI148" s="4"/>
    </row>
    <row r="149">
      <c r="C149" s="15" t="s">
        <v>234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4"/>
      <c r="GZ149" s="4"/>
      <c r="HA149" s="4"/>
      <c r="HB149" s="35"/>
      <c r="HC149" s="4"/>
      <c r="HD149" s="4"/>
      <c r="HE149" s="4"/>
      <c r="HF149" s="35"/>
      <c r="HG149" s="4"/>
      <c r="HH149" s="4"/>
      <c r="HI149" s="4"/>
    </row>
    <row r="150">
      <c r="C150" s="15" t="s">
        <v>235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4"/>
      <c r="GZ150" s="4"/>
      <c r="HA150" s="4"/>
      <c r="HB150" s="35"/>
      <c r="HC150" s="4"/>
      <c r="HD150" s="4"/>
      <c r="HE150" s="4"/>
      <c r="HF150" s="35"/>
      <c r="HG150" s="4"/>
      <c r="HH150" s="4"/>
      <c r="HI150" s="4"/>
    </row>
    <row r="151">
      <c r="C151" s="15" t="s">
        <v>236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4"/>
      <c r="GZ151" s="4"/>
      <c r="HA151" s="4"/>
      <c r="HB151" s="35"/>
      <c r="HC151" s="4"/>
      <c r="HD151" s="4"/>
      <c r="HE151" s="4"/>
      <c r="HF151" s="35"/>
      <c r="HG151" s="4"/>
      <c r="HH151" s="4"/>
      <c r="HI151" s="4"/>
    </row>
    <row r="152">
      <c r="C152" s="15" t="s">
        <v>237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6">
        <v>64000.0</v>
      </c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6">
        <v>14000.0</v>
      </c>
      <c r="GL152" s="35"/>
      <c r="GM152" s="35"/>
      <c r="GN152" s="35"/>
      <c r="GO152" s="35"/>
      <c r="GP152" s="35"/>
      <c r="GQ152" s="35"/>
      <c r="GR152" s="36">
        <v>12000.0</v>
      </c>
      <c r="GS152" s="35"/>
      <c r="GT152" s="35"/>
      <c r="GU152" s="35"/>
      <c r="GV152" s="35"/>
      <c r="GW152" s="35"/>
      <c r="GX152" s="35"/>
      <c r="GY152" s="4"/>
      <c r="GZ152" s="4"/>
      <c r="HA152" s="4"/>
      <c r="HB152" s="35"/>
      <c r="HC152" s="4"/>
      <c r="HD152" s="4"/>
      <c r="HE152" s="4"/>
      <c r="HF152" s="35"/>
      <c r="HG152" s="4"/>
      <c r="HH152" s="4"/>
      <c r="HI152" s="4"/>
    </row>
    <row r="153">
      <c r="C153" s="15" t="s">
        <v>238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6">
        <v>20000.0</v>
      </c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6">
        <v>48000.0</v>
      </c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6">
        <v>24000.0</v>
      </c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6">
        <v>38000.0</v>
      </c>
      <c r="GW153" s="36">
        <v>50000.0</v>
      </c>
      <c r="GX153" s="36"/>
      <c r="GY153" s="4"/>
      <c r="GZ153" s="4"/>
      <c r="HA153" s="4"/>
      <c r="HB153" s="36"/>
      <c r="HC153" s="4"/>
      <c r="HD153" s="4"/>
      <c r="HE153" s="4"/>
      <c r="HF153" s="36"/>
      <c r="HG153" s="4"/>
      <c r="HH153" s="4"/>
      <c r="HI153" s="4"/>
    </row>
    <row r="154">
      <c r="C154" s="15" t="s">
        <v>239</v>
      </c>
      <c r="D154" s="35"/>
      <c r="E154" s="35"/>
      <c r="F154" s="35"/>
      <c r="G154" s="35"/>
      <c r="H154" s="36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6">
        <v>25000.0</v>
      </c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6">
        <v>72000.0</v>
      </c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6">
        <v>34000.0</v>
      </c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6">
        <v>20000.0</v>
      </c>
      <c r="GY154" s="4"/>
      <c r="GZ154" s="4"/>
      <c r="HA154" s="4"/>
      <c r="HB154" s="35"/>
      <c r="HC154" s="4"/>
      <c r="HD154" s="4"/>
      <c r="HE154" s="4"/>
      <c r="HF154" s="35"/>
      <c r="HG154" s="4"/>
      <c r="HH154" s="4"/>
      <c r="HI154" s="4"/>
    </row>
    <row r="155">
      <c r="C155" s="15" t="s">
        <v>240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6">
        <v>14000.0</v>
      </c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4"/>
      <c r="GZ155" s="4"/>
      <c r="HA155" s="4"/>
      <c r="HB155" s="35"/>
      <c r="HC155" s="4"/>
      <c r="HD155" s="4"/>
      <c r="HE155" s="4"/>
      <c r="HF155" s="35"/>
      <c r="HG155" s="4"/>
      <c r="HH155" s="4"/>
      <c r="HI155" s="4"/>
    </row>
    <row r="156">
      <c r="C156" s="15" t="s">
        <v>241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6">
        <v>26000.0</v>
      </c>
      <c r="AP156" s="35"/>
      <c r="AQ156" s="35"/>
      <c r="AR156" s="35"/>
      <c r="AS156" s="35"/>
      <c r="AT156" s="35"/>
      <c r="AU156" s="36">
        <v>20000.0</v>
      </c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6">
        <v>34000.0</v>
      </c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4"/>
      <c r="GZ156" s="4"/>
      <c r="HA156" s="4"/>
      <c r="HB156" s="35"/>
      <c r="HC156" s="4"/>
      <c r="HD156" s="4"/>
      <c r="HE156" s="4"/>
      <c r="HF156" s="35"/>
      <c r="HG156" s="4"/>
      <c r="HH156" s="4"/>
      <c r="HI156" s="4"/>
    </row>
    <row r="157">
      <c r="C157" s="15" t="s">
        <v>242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  <c r="GY157" s="4"/>
      <c r="GZ157" s="4"/>
      <c r="HA157" s="4"/>
      <c r="HB157" s="35"/>
      <c r="HC157" s="4"/>
      <c r="HD157" s="4"/>
      <c r="HE157" s="4"/>
      <c r="HF157" s="35"/>
      <c r="HG157" s="4"/>
      <c r="HH157" s="4"/>
      <c r="HI157" s="4"/>
    </row>
    <row r="158">
      <c r="C158" s="15" t="s">
        <v>243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4"/>
      <c r="GZ158" s="4"/>
      <c r="HA158" s="4"/>
      <c r="HB158" s="35"/>
      <c r="HC158" s="4"/>
      <c r="HD158" s="4"/>
      <c r="HE158" s="4"/>
      <c r="HF158" s="35"/>
      <c r="HG158" s="4"/>
      <c r="HH158" s="4"/>
      <c r="HI158" s="4"/>
    </row>
    <row r="159">
      <c r="C159" s="15" t="s">
        <v>244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  <c r="GY159" s="4"/>
      <c r="GZ159" s="4"/>
      <c r="HA159" s="4"/>
      <c r="HB159" s="35"/>
      <c r="HC159" s="4"/>
      <c r="HD159" s="4"/>
      <c r="HE159" s="4"/>
      <c r="HF159" s="35"/>
      <c r="HG159" s="4"/>
      <c r="HH159" s="4"/>
      <c r="HI159" s="4"/>
    </row>
    <row r="160">
      <c r="C160" s="15" t="s">
        <v>245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6">
        <v>20000.0</v>
      </c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6">
        <v>68000.0</v>
      </c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6">
        <v>14000.0</v>
      </c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  <c r="GY160" s="4"/>
      <c r="GZ160" s="4"/>
      <c r="HA160" s="4"/>
      <c r="HB160" s="35"/>
      <c r="HC160" s="4"/>
      <c r="HD160" s="4"/>
      <c r="HE160" s="4"/>
      <c r="HF160" s="35"/>
      <c r="HG160" s="4"/>
      <c r="HH160" s="4"/>
      <c r="HI160" s="4"/>
    </row>
    <row r="161">
      <c r="C161" s="15" t="s">
        <v>246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6">
        <v>46000.0</v>
      </c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6">
        <v>48000.0</v>
      </c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6">
        <v>48000.0</v>
      </c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6">
        <v>20000.0</v>
      </c>
      <c r="GY161" s="4"/>
      <c r="GZ161" s="39">
        <v>50000.0</v>
      </c>
      <c r="HA161" s="39"/>
      <c r="HB161" s="35"/>
      <c r="HC161" s="4"/>
      <c r="HD161" s="4"/>
      <c r="HE161" s="4"/>
      <c r="HF161" s="35"/>
      <c r="HG161" s="4"/>
      <c r="HH161" s="4"/>
      <c r="HI161" s="4"/>
    </row>
    <row r="162">
      <c r="C162" s="15" t="s">
        <v>247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6">
        <v>24000.0</v>
      </c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6">
        <v>48000.0</v>
      </c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  <c r="GY162" s="39">
        <v>30000.0</v>
      </c>
      <c r="GZ162" s="4"/>
      <c r="HA162" s="4"/>
      <c r="HB162" s="35"/>
      <c r="HC162" s="4"/>
      <c r="HD162" s="4"/>
      <c r="HE162" s="4"/>
      <c r="HF162" s="35"/>
      <c r="HG162" s="4"/>
      <c r="HH162" s="4"/>
      <c r="HI162" s="4"/>
    </row>
    <row r="163">
      <c r="C163" s="15" t="s">
        <v>248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6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6"/>
      <c r="AQ163" s="35"/>
      <c r="AR163" s="35"/>
      <c r="AS163" s="35"/>
      <c r="AT163" s="35"/>
      <c r="AU163" s="36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6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6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6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6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  <c r="GY163" s="4"/>
      <c r="GZ163" s="4"/>
      <c r="HA163" s="4"/>
      <c r="HB163" s="36"/>
      <c r="HC163" s="39"/>
      <c r="HD163" s="39"/>
      <c r="HE163" s="4"/>
      <c r="HF163" s="35"/>
      <c r="HG163" s="4"/>
      <c r="HH163" s="4"/>
      <c r="HI163" s="4"/>
    </row>
    <row r="164">
      <c r="C164" s="15" t="s">
        <v>249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  <c r="GY164" s="4"/>
      <c r="GZ164" s="4"/>
      <c r="HA164" s="4"/>
      <c r="HB164" s="35"/>
      <c r="HC164" s="4"/>
      <c r="HD164" s="4"/>
      <c r="HE164" s="4"/>
      <c r="HF164" s="35"/>
      <c r="HG164" s="4"/>
      <c r="HH164" s="4"/>
      <c r="HI164" s="4"/>
    </row>
    <row r="165">
      <c r="A165" s="5"/>
      <c r="C165" s="15" t="s">
        <v>250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  <c r="GY165" s="4"/>
      <c r="GZ165" s="4"/>
      <c r="HA165" s="4"/>
      <c r="HB165" s="35"/>
      <c r="HC165" s="4"/>
      <c r="HD165" s="4"/>
      <c r="HE165" s="4"/>
      <c r="HF165" s="35"/>
      <c r="HG165" s="4"/>
      <c r="HH165" s="4"/>
      <c r="HI165" s="4"/>
    </row>
    <row r="166">
      <c r="A166" s="25" t="s">
        <v>251</v>
      </c>
      <c r="B166" s="26"/>
      <c r="C166" s="27"/>
      <c r="D166" s="28">
        <f t="shared" ref="D166:HI166" si="9">SUM(D135:D165)</f>
        <v>0</v>
      </c>
      <c r="E166" s="28">
        <f t="shared" si="9"/>
        <v>0</v>
      </c>
      <c r="F166" s="28">
        <f t="shared" si="9"/>
        <v>0</v>
      </c>
      <c r="G166" s="28">
        <f t="shared" si="9"/>
        <v>0</v>
      </c>
      <c r="H166" s="28">
        <f t="shared" si="9"/>
        <v>0</v>
      </c>
      <c r="I166" s="28">
        <f t="shared" si="9"/>
        <v>0</v>
      </c>
      <c r="J166" s="28">
        <f t="shared" si="9"/>
        <v>0</v>
      </c>
      <c r="K166" s="28">
        <f t="shared" si="9"/>
        <v>0</v>
      </c>
      <c r="L166" s="28">
        <f t="shared" si="9"/>
        <v>0</v>
      </c>
      <c r="M166" s="28">
        <f t="shared" si="9"/>
        <v>0</v>
      </c>
      <c r="N166" s="28">
        <f t="shared" si="9"/>
        <v>0</v>
      </c>
      <c r="O166" s="28">
        <f t="shared" si="9"/>
        <v>0</v>
      </c>
      <c r="P166" s="28">
        <f t="shared" si="9"/>
        <v>0</v>
      </c>
      <c r="Q166" s="28">
        <f t="shared" si="9"/>
        <v>0</v>
      </c>
      <c r="R166" s="28">
        <f t="shared" si="9"/>
        <v>0</v>
      </c>
      <c r="S166" s="28">
        <f t="shared" si="9"/>
        <v>0</v>
      </c>
      <c r="T166" s="28">
        <f t="shared" si="9"/>
        <v>0</v>
      </c>
      <c r="U166" s="28">
        <f t="shared" si="9"/>
        <v>0</v>
      </c>
      <c r="V166" s="28">
        <f t="shared" si="9"/>
        <v>14000</v>
      </c>
      <c r="W166" s="28">
        <f t="shared" si="9"/>
        <v>0</v>
      </c>
      <c r="X166" s="28">
        <f t="shared" si="9"/>
        <v>0</v>
      </c>
      <c r="Y166" s="28">
        <f t="shared" si="9"/>
        <v>0</v>
      </c>
      <c r="Z166" s="28">
        <f t="shared" si="9"/>
        <v>0</v>
      </c>
      <c r="AA166" s="28">
        <f t="shared" si="9"/>
        <v>0</v>
      </c>
      <c r="AB166" s="28">
        <f t="shared" si="9"/>
        <v>0</v>
      </c>
      <c r="AC166" s="28">
        <f t="shared" si="9"/>
        <v>0</v>
      </c>
      <c r="AD166" s="28">
        <f t="shared" si="9"/>
        <v>0</v>
      </c>
      <c r="AE166" s="28">
        <f t="shared" si="9"/>
        <v>0</v>
      </c>
      <c r="AF166" s="28">
        <f t="shared" si="9"/>
        <v>0</v>
      </c>
      <c r="AG166" s="28">
        <f t="shared" si="9"/>
        <v>0</v>
      </c>
      <c r="AH166" s="28">
        <f t="shared" si="9"/>
        <v>0</v>
      </c>
      <c r="AI166" s="28">
        <f t="shared" si="9"/>
        <v>0</v>
      </c>
      <c r="AJ166" s="28">
        <f t="shared" si="9"/>
        <v>0</v>
      </c>
      <c r="AK166" s="28">
        <f t="shared" si="9"/>
        <v>0</v>
      </c>
      <c r="AL166" s="28">
        <f t="shared" si="9"/>
        <v>0</v>
      </c>
      <c r="AM166" s="28">
        <f t="shared" si="9"/>
        <v>0</v>
      </c>
      <c r="AN166" s="28">
        <f t="shared" si="9"/>
        <v>0</v>
      </c>
      <c r="AO166" s="28">
        <f t="shared" si="9"/>
        <v>78000</v>
      </c>
      <c r="AP166" s="28">
        <f t="shared" si="9"/>
        <v>184000</v>
      </c>
      <c r="AQ166" s="28">
        <f t="shared" si="9"/>
        <v>0</v>
      </c>
      <c r="AR166" s="28">
        <f t="shared" si="9"/>
        <v>0</v>
      </c>
      <c r="AS166" s="28">
        <f t="shared" si="9"/>
        <v>0</v>
      </c>
      <c r="AT166" s="28">
        <f t="shared" si="9"/>
        <v>84000</v>
      </c>
      <c r="AU166" s="28">
        <f t="shared" si="9"/>
        <v>225000</v>
      </c>
      <c r="AV166" s="28">
        <f t="shared" si="9"/>
        <v>0</v>
      </c>
      <c r="AW166" s="28">
        <f t="shared" si="9"/>
        <v>0</v>
      </c>
      <c r="AX166" s="28">
        <f t="shared" si="9"/>
        <v>0</v>
      </c>
      <c r="AY166" s="28">
        <f t="shared" si="9"/>
        <v>0</v>
      </c>
      <c r="AZ166" s="28">
        <f t="shared" si="9"/>
        <v>0</v>
      </c>
      <c r="BA166" s="28">
        <f t="shared" si="9"/>
        <v>0</v>
      </c>
      <c r="BB166" s="28">
        <f t="shared" si="9"/>
        <v>0</v>
      </c>
      <c r="BC166" s="28">
        <f t="shared" si="9"/>
        <v>0</v>
      </c>
      <c r="BD166" s="28">
        <f t="shared" si="9"/>
        <v>0</v>
      </c>
      <c r="BE166" s="28">
        <f t="shared" si="9"/>
        <v>0</v>
      </c>
      <c r="BF166" s="28">
        <f t="shared" si="9"/>
        <v>0</v>
      </c>
      <c r="BG166" s="28">
        <f t="shared" si="9"/>
        <v>0</v>
      </c>
      <c r="BH166" s="28">
        <f t="shared" si="9"/>
        <v>0</v>
      </c>
      <c r="BI166" s="28">
        <f t="shared" si="9"/>
        <v>0</v>
      </c>
      <c r="BJ166" s="28">
        <f t="shared" si="9"/>
        <v>1824000</v>
      </c>
      <c r="BK166" s="28">
        <f t="shared" si="9"/>
        <v>0</v>
      </c>
      <c r="BL166" s="28">
        <f t="shared" si="9"/>
        <v>0</v>
      </c>
      <c r="BM166" s="28">
        <f t="shared" si="9"/>
        <v>0</v>
      </c>
      <c r="BN166" s="28">
        <f t="shared" si="9"/>
        <v>0</v>
      </c>
      <c r="BO166" s="28">
        <f t="shared" si="9"/>
        <v>0</v>
      </c>
      <c r="BP166" s="28">
        <f t="shared" si="9"/>
        <v>0</v>
      </c>
      <c r="BQ166" s="28">
        <f t="shared" si="9"/>
        <v>0</v>
      </c>
      <c r="BR166" s="28">
        <f t="shared" si="9"/>
        <v>0</v>
      </c>
      <c r="BS166" s="28">
        <f t="shared" si="9"/>
        <v>0</v>
      </c>
      <c r="BT166" s="28">
        <f t="shared" si="9"/>
        <v>0</v>
      </c>
      <c r="BU166" s="28">
        <f t="shared" si="9"/>
        <v>0</v>
      </c>
      <c r="BV166" s="28">
        <f t="shared" si="9"/>
        <v>0</v>
      </c>
      <c r="BW166" s="28">
        <f t="shared" si="9"/>
        <v>0</v>
      </c>
      <c r="BX166" s="28">
        <f t="shared" si="9"/>
        <v>0</v>
      </c>
      <c r="BY166" s="28">
        <f t="shared" si="9"/>
        <v>0</v>
      </c>
      <c r="BZ166" s="28">
        <f t="shared" si="9"/>
        <v>0</v>
      </c>
      <c r="CA166" s="28">
        <f t="shared" si="9"/>
        <v>0</v>
      </c>
      <c r="CB166" s="28">
        <f t="shared" si="9"/>
        <v>0</v>
      </c>
      <c r="CC166" s="28">
        <f t="shared" si="9"/>
        <v>0</v>
      </c>
      <c r="CD166" s="28">
        <f t="shared" si="9"/>
        <v>0</v>
      </c>
      <c r="CE166" s="28">
        <f t="shared" si="9"/>
        <v>0</v>
      </c>
      <c r="CF166" s="28">
        <f t="shared" si="9"/>
        <v>0</v>
      </c>
      <c r="CG166" s="28">
        <f t="shared" si="9"/>
        <v>0</v>
      </c>
      <c r="CH166" s="28">
        <f t="shared" si="9"/>
        <v>0</v>
      </c>
      <c r="CI166" s="28">
        <f t="shared" si="9"/>
        <v>0</v>
      </c>
      <c r="CJ166" s="28">
        <f t="shared" si="9"/>
        <v>0</v>
      </c>
      <c r="CK166" s="28">
        <f t="shared" si="9"/>
        <v>24000</v>
      </c>
      <c r="CL166" s="28">
        <f t="shared" si="9"/>
        <v>18000</v>
      </c>
      <c r="CM166" s="28">
        <f t="shared" si="9"/>
        <v>0</v>
      </c>
      <c r="CN166" s="28">
        <f t="shared" si="9"/>
        <v>0</v>
      </c>
      <c r="CO166" s="28">
        <f t="shared" si="9"/>
        <v>0</v>
      </c>
      <c r="CP166" s="28">
        <f t="shared" si="9"/>
        <v>0</v>
      </c>
      <c r="CQ166" s="28">
        <f t="shared" si="9"/>
        <v>0</v>
      </c>
      <c r="CR166" s="28">
        <f t="shared" si="9"/>
        <v>0</v>
      </c>
      <c r="CS166" s="28">
        <f t="shared" si="9"/>
        <v>0</v>
      </c>
      <c r="CT166" s="28">
        <f t="shared" si="9"/>
        <v>0</v>
      </c>
      <c r="CU166" s="28">
        <f t="shared" si="9"/>
        <v>0</v>
      </c>
      <c r="CV166" s="28">
        <f t="shared" si="9"/>
        <v>636000</v>
      </c>
      <c r="CW166" s="28">
        <f t="shared" si="9"/>
        <v>0</v>
      </c>
      <c r="CX166" s="28">
        <f t="shared" si="9"/>
        <v>0</v>
      </c>
      <c r="CY166" s="28">
        <f t="shared" si="9"/>
        <v>0</v>
      </c>
      <c r="CZ166" s="28">
        <f t="shared" si="9"/>
        <v>0</v>
      </c>
      <c r="DA166" s="28">
        <f t="shared" si="9"/>
        <v>0</v>
      </c>
      <c r="DB166" s="28">
        <f t="shared" si="9"/>
        <v>0</v>
      </c>
      <c r="DC166" s="28">
        <f t="shared" si="9"/>
        <v>0</v>
      </c>
      <c r="DD166" s="28">
        <f t="shared" si="9"/>
        <v>476000</v>
      </c>
      <c r="DE166" s="28">
        <f t="shared" si="9"/>
        <v>0</v>
      </c>
      <c r="DF166" s="28">
        <f t="shared" si="9"/>
        <v>0</v>
      </c>
      <c r="DG166" s="28">
        <f t="shared" si="9"/>
        <v>0</v>
      </c>
      <c r="DH166" s="28">
        <f t="shared" si="9"/>
        <v>0</v>
      </c>
      <c r="DI166" s="28">
        <f t="shared" si="9"/>
        <v>0</v>
      </c>
      <c r="DJ166" s="28">
        <f t="shared" si="9"/>
        <v>0</v>
      </c>
      <c r="DK166" s="28">
        <f t="shared" si="9"/>
        <v>0</v>
      </c>
      <c r="DL166" s="28">
        <f t="shared" si="9"/>
        <v>0</v>
      </c>
      <c r="DM166" s="28">
        <f t="shared" si="9"/>
        <v>0</v>
      </c>
      <c r="DN166" s="28">
        <f t="shared" si="9"/>
        <v>0</v>
      </c>
      <c r="DO166" s="28">
        <f t="shared" si="9"/>
        <v>0</v>
      </c>
      <c r="DP166" s="28">
        <f t="shared" si="9"/>
        <v>0</v>
      </c>
      <c r="DQ166" s="28">
        <f t="shared" si="9"/>
        <v>0</v>
      </c>
      <c r="DR166" s="28">
        <f t="shared" si="9"/>
        <v>0</v>
      </c>
      <c r="DS166" s="28">
        <f t="shared" si="9"/>
        <v>0</v>
      </c>
      <c r="DT166" s="28">
        <f t="shared" si="9"/>
        <v>0</v>
      </c>
      <c r="DU166" s="28">
        <f t="shared" si="9"/>
        <v>0</v>
      </c>
      <c r="DV166" s="28">
        <f t="shared" si="9"/>
        <v>0</v>
      </c>
      <c r="DW166" s="28">
        <f t="shared" si="9"/>
        <v>0</v>
      </c>
      <c r="DX166" s="28">
        <f t="shared" si="9"/>
        <v>0</v>
      </c>
      <c r="DY166" s="28">
        <f t="shared" si="9"/>
        <v>0</v>
      </c>
      <c r="DZ166" s="28">
        <f t="shared" si="9"/>
        <v>0</v>
      </c>
      <c r="EA166" s="28">
        <f t="shared" si="9"/>
        <v>0</v>
      </c>
      <c r="EB166" s="28">
        <f t="shared" si="9"/>
        <v>168000</v>
      </c>
      <c r="EC166" s="28">
        <f t="shared" si="9"/>
        <v>0</v>
      </c>
      <c r="ED166" s="28">
        <f t="shared" si="9"/>
        <v>0</v>
      </c>
      <c r="EE166" s="28">
        <f t="shared" si="9"/>
        <v>0</v>
      </c>
      <c r="EF166" s="28">
        <f t="shared" si="9"/>
        <v>0</v>
      </c>
      <c r="EG166" s="28">
        <f t="shared" si="9"/>
        <v>0</v>
      </c>
      <c r="EH166" s="28">
        <f t="shared" si="9"/>
        <v>0</v>
      </c>
      <c r="EI166" s="28">
        <f t="shared" si="9"/>
        <v>0</v>
      </c>
      <c r="EJ166" s="28">
        <f t="shared" si="9"/>
        <v>0</v>
      </c>
      <c r="EK166" s="28">
        <f t="shared" si="9"/>
        <v>26000</v>
      </c>
      <c r="EL166" s="28">
        <f t="shared" si="9"/>
        <v>0</v>
      </c>
      <c r="EM166" s="28">
        <f t="shared" si="9"/>
        <v>19000</v>
      </c>
      <c r="EN166" s="28">
        <f t="shared" si="9"/>
        <v>0</v>
      </c>
      <c r="EO166" s="28">
        <f t="shared" si="9"/>
        <v>0</v>
      </c>
      <c r="EP166" s="28">
        <f t="shared" si="9"/>
        <v>0</v>
      </c>
      <c r="EQ166" s="28">
        <f t="shared" si="9"/>
        <v>0</v>
      </c>
      <c r="ER166" s="28">
        <f t="shared" si="9"/>
        <v>0</v>
      </c>
      <c r="ES166" s="28">
        <f t="shared" si="9"/>
        <v>48000</v>
      </c>
      <c r="ET166" s="28">
        <f t="shared" si="9"/>
        <v>0</v>
      </c>
      <c r="EU166" s="28">
        <f t="shared" si="9"/>
        <v>0</v>
      </c>
      <c r="EV166" s="28">
        <f t="shared" si="9"/>
        <v>0</v>
      </c>
      <c r="EW166" s="28">
        <f t="shared" si="9"/>
        <v>25000</v>
      </c>
      <c r="EX166" s="28">
        <f t="shared" si="9"/>
        <v>0</v>
      </c>
      <c r="EY166" s="28">
        <f t="shared" si="9"/>
        <v>0</v>
      </c>
      <c r="EZ166" s="28">
        <f t="shared" si="9"/>
        <v>0</v>
      </c>
      <c r="FA166" s="28">
        <f t="shared" si="9"/>
        <v>0</v>
      </c>
      <c r="FB166" s="28">
        <f t="shared" si="9"/>
        <v>0</v>
      </c>
      <c r="FC166" s="28">
        <f t="shared" si="9"/>
        <v>0</v>
      </c>
      <c r="FD166" s="28">
        <f t="shared" si="9"/>
        <v>0</v>
      </c>
      <c r="FE166" s="28">
        <f t="shared" si="9"/>
        <v>0</v>
      </c>
      <c r="FF166" s="28">
        <f t="shared" si="9"/>
        <v>0</v>
      </c>
      <c r="FG166" s="28">
        <f t="shared" si="9"/>
        <v>0</v>
      </c>
      <c r="FH166" s="28">
        <f t="shared" si="9"/>
        <v>0</v>
      </c>
      <c r="FI166" s="28">
        <f t="shared" si="9"/>
        <v>0</v>
      </c>
      <c r="FJ166" s="28">
        <f t="shared" si="9"/>
        <v>0</v>
      </c>
      <c r="FK166" s="28">
        <f t="shared" si="9"/>
        <v>0</v>
      </c>
      <c r="FL166" s="28">
        <f t="shared" si="9"/>
        <v>120000</v>
      </c>
      <c r="FM166" s="28">
        <f t="shared" si="9"/>
        <v>0</v>
      </c>
      <c r="FN166" s="28">
        <f t="shared" si="9"/>
        <v>0</v>
      </c>
      <c r="FO166" s="28">
        <f t="shared" si="9"/>
        <v>0</v>
      </c>
      <c r="FP166" s="28">
        <f t="shared" si="9"/>
        <v>0</v>
      </c>
      <c r="FQ166" s="28">
        <f t="shared" si="9"/>
        <v>0</v>
      </c>
      <c r="FR166" s="28">
        <f t="shared" si="9"/>
        <v>0</v>
      </c>
      <c r="FS166" s="28">
        <f t="shared" si="9"/>
        <v>0</v>
      </c>
      <c r="FT166" s="28">
        <f t="shared" si="9"/>
        <v>0</v>
      </c>
      <c r="FU166" s="28">
        <f t="shared" si="9"/>
        <v>0</v>
      </c>
      <c r="FV166" s="28">
        <f t="shared" si="9"/>
        <v>0</v>
      </c>
      <c r="FW166" s="28">
        <f t="shared" si="9"/>
        <v>0</v>
      </c>
      <c r="FX166" s="28">
        <f t="shared" si="9"/>
        <v>0</v>
      </c>
      <c r="FY166" s="28">
        <f t="shared" si="9"/>
        <v>0</v>
      </c>
      <c r="FZ166" s="28">
        <f t="shared" si="9"/>
        <v>19000</v>
      </c>
      <c r="GA166" s="28">
        <f t="shared" si="9"/>
        <v>0</v>
      </c>
      <c r="GB166" s="28">
        <f t="shared" si="9"/>
        <v>0</v>
      </c>
      <c r="GC166" s="28">
        <f t="shared" si="9"/>
        <v>0</v>
      </c>
      <c r="GD166" s="28">
        <f t="shared" si="9"/>
        <v>0</v>
      </c>
      <c r="GE166" s="28">
        <f t="shared" si="9"/>
        <v>0</v>
      </c>
      <c r="GF166" s="28">
        <f t="shared" si="9"/>
        <v>0</v>
      </c>
      <c r="GG166" s="28">
        <f t="shared" si="9"/>
        <v>15000</v>
      </c>
      <c r="GH166" s="28">
        <f t="shared" si="9"/>
        <v>16000</v>
      </c>
      <c r="GI166" s="28">
        <f t="shared" si="9"/>
        <v>0</v>
      </c>
      <c r="GJ166" s="28">
        <f t="shared" si="9"/>
        <v>0</v>
      </c>
      <c r="GK166" s="28">
        <f t="shared" si="9"/>
        <v>98000</v>
      </c>
      <c r="GL166" s="28">
        <f t="shared" si="9"/>
        <v>0</v>
      </c>
      <c r="GM166" s="28">
        <f t="shared" si="9"/>
        <v>0</v>
      </c>
      <c r="GN166" s="28">
        <f t="shared" si="9"/>
        <v>0</v>
      </c>
      <c r="GO166" s="28">
        <f t="shared" si="9"/>
        <v>0</v>
      </c>
      <c r="GP166" s="28">
        <f t="shared" si="9"/>
        <v>0</v>
      </c>
      <c r="GQ166" s="28">
        <f t="shared" si="9"/>
        <v>69000</v>
      </c>
      <c r="GR166" s="28">
        <f t="shared" si="9"/>
        <v>12000</v>
      </c>
      <c r="GS166" s="28">
        <f t="shared" si="9"/>
        <v>0</v>
      </c>
      <c r="GT166" s="28">
        <f t="shared" si="9"/>
        <v>42000</v>
      </c>
      <c r="GU166" s="28">
        <f t="shared" si="9"/>
        <v>80000</v>
      </c>
      <c r="GV166" s="28">
        <f t="shared" si="9"/>
        <v>38000</v>
      </c>
      <c r="GW166" s="28">
        <f t="shared" si="9"/>
        <v>50000</v>
      </c>
      <c r="GX166" s="28">
        <f t="shared" si="9"/>
        <v>40000</v>
      </c>
      <c r="GY166" s="28">
        <f t="shared" si="9"/>
        <v>30000</v>
      </c>
      <c r="GZ166" s="28">
        <f t="shared" si="9"/>
        <v>50000</v>
      </c>
      <c r="HA166" s="28">
        <f t="shared" si="9"/>
        <v>0</v>
      </c>
      <c r="HB166" s="28">
        <f t="shared" si="9"/>
        <v>0</v>
      </c>
      <c r="HC166" s="28">
        <f t="shared" si="9"/>
        <v>0</v>
      </c>
      <c r="HD166" s="28">
        <f t="shared" si="9"/>
        <v>0</v>
      </c>
      <c r="HE166" s="28">
        <f t="shared" si="9"/>
        <v>0</v>
      </c>
      <c r="HF166" s="28">
        <f t="shared" si="9"/>
        <v>0</v>
      </c>
      <c r="HG166" s="28">
        <f t="shared" si="9"/>
        <v>0</v>
      </c>
      <c r="HH166" s="28">
        <f t="shared" si="9"/>
        <v>0</v>
      </c>
      <c r="HI166" s="28">
        <f t="shared" si="9"/>
        <v>0</v>
      </c>
    </row>
    <row r="167">
      <c r="A167" s="40"/>
      <c r="B167" s="30"/>
      <c r="C167" s="31"/>
      <c r="D167" s="32">
        <f t="shared" ref="D167:HI167" si="10">D166*10%</f>
        <v>0</v>
      </c>
      <c r="E167" s="32">
        <f t="shared" si="10"/>
        <v>0</v>
      </c>
      <c r="F167" s="32">
        <f t="shared" si="10"/>
        <v>0</v>
      </c>
      <c r="G167" s="32">
        <f t="shared" si="10"/>
        <v>0</v>
      </c>
      <c r="H167" s="32">
        <f t="shared" si="10"/>
        <v>0</v>
      </c>
      <c r="I167" s="32">
        <f t="shared" si="10"/>
        <v>0</v>
      </c>
      <c r="J167" s="32">
        <f t="shared" si="10"/>
        <v>0</v>
      </c>
      <c r="K167" s="32">
        <f t="shared" si="10"/>
        <v>0</v>
      </c>
      <c r="L167" s="32">
        <f t="shared" si="10"/>
        <v>0</v>
      </c>
      <c r="M167" s="32">
        <f t="shared" si="10"/>
        <v>0</v>
      </c>
      <c r="N167" s="32">
        <f t="shared" si="10"/>
        <v>0</v>
      </c>
      <c r="O167" s="32">
        <f t="shared" si="10"/>
        <v>0</v>
      </c>
      <c r="P167" s="32">
        <f t="shared" si="10"/>
        <v>0</v>
      </c>
      <c r="Q167" s="32">
        <f t="shared" si="10"/>
        <v>0</v>
      </c>
      <c r="R167" s="32">
        <f t="shared" si="10"/>
        <v>0</v>
      </c>
      <c r="S167" s="32">
        <f t="shared" si="10"/>
        <v>0</v>
      </c>
      <c r="T167" s="32">
        <f t="shared" si="10"/>
        <v>0</v>
      </c>
      <c r="U167" s="32">
        <f t="shared" si="10"/>
        <v>0</v>
      </c>
      <c r="V167" s="32">
        <f t="shared" si="10"/>
        <v>1400</v>
      </c>
      <c r="W167" s="32">
        <f t="shared" si="10"/>
        <v>0</v>
      </c>
      <c r="X167" s="32">
        <f t="shared" si="10"/>
        <v>0</v>
      </c>
      <c r="Y167" s="32">
        <f t="shared" si="10"/>
        <v>0</v>
      </c>
      <c r="Z167" s="32">
        <f t="shared" si="10"/>
        <v>0</v>
      </c>
      <c r="AA167" s="32">
        <f t="shared" si="10"/>
        <v>0</v>
      </c>
      <c r="AB167" s="32">
        <f t="shared" si="10"/>
        <v>0</v>
      </c>
      <c r="AC167" s="32">
        <f t="shared" si="10"/>
        <v>0</v>
      </c>
      <c r="AD167" s="32">
        <f t="shared" si="10"/>
        <v>0</v>
      </c>
      <c r="AE167" s="32">
        <f t="shared" si="10"/>
        <v>0</v>
      </c>
      <c r="AF167" s="32">
        <f t="shared" si="10"/>
        <v>0</v>
      </c>
      <c r="AG167" s="32">
        <f t="shared" si="10"/>
        <v>0</v>
      </c>
      <c r="AH167" s="32">
        <f t="shared" si="10"/>
        <v>0</v>
      </c>
      <c r="AI167" s="32">
        <f t="shared" si="10"/>
        <v>0</v>
      </c>
      <c r="AJ167" s="32">
        <f t="shared" si="10"/>
        <v>0</v>
      </c>
      <c r="AK167" s="32">
        <f t="shared" si="10"/>
        <v>0</v>
      </c>
      <c r="AL167" s="32">
        <f t="shared" si="10"/>
        <v>0</v>
      </c>
      <c r="AM167" s="32">
        <f t="shared" si="10"/>
        <v>0</v>
      </c>
      <c r="AN167" s="32">
        <f t="shared" si="10"/>
        <v>0</v>
      </c>
      <c r="AO167" s="32">
        <f t="shared" si="10"/>
        <v>7800</v>
      </c>
      <c r="AP167" s="32">
        <f t="shared" si="10"/>
        <v>18400</v>
      </c>
      <c r="AQ167" s="32">
        <f t="shared" si="10"/>
        <v>0</v>
      </c>
      <c r="AR167" s="32">
        <f t="shared" si="10"/>
        <v>0</v>
      </c>
      <c r="AS167" s="32">
        <f t="shared" si="10"/>
        <v>0</v>
      </c>
      <c r="AT167" s="32">
        <f t="shared" si="10"/>
        <v>8400</v>
      </c>
      <c r="AU167" s="32">
        <f t="shared" si="10"/>
        <v>22500</v>
      </c>
      <c r="AV167" s="32">
        <f t="shared" si="10"/>
        <v>0</v>
      </c>
      <c r="AW167" s="32">
        <f t="shared" si="10"/>
        <v>0</v>
      </c>
      <c r="AX167" s="32">
        <f t="shared" si="10"/>
        <v>0</v>
      </c>
      <c r="AY167" s="32">
        <f t="shared" si="10"/>
        <v>0</v>
      </c>
      <c r="AZ167" s="32">
        <f t="shared" si="10"/>
        <v>0</v>
      </c>
      <c r="BA167" s="32">
        <f t="shared" si="10"/>
        <v>0</v>
      </c>
      <c r="BB167" s="32">
        <f t="shared" si="10"/>
        <v>0</v>
      </c>
      <c r="BC167" s="32">
        <f t="shared" si="10"/>
        <v>0</v>
      </c>
      <c r="BD167" s="32">
        <f t="shared" si="10"/>
        <v>0</v>
      </c>
      <c r="BE167" s="32">
        <f t="shared" si="10"/>
        <v>0</v>
      </c>
      <c r="BF167" s="32">
        <f t="shared" si="10"/>
        <v>0</v>
      </c>
      <c r="BG167" s="32">
        <f t="shared" si="10"/>
        <v>0</v>
      </c>
      <c r="BH167" s="32">
        <f t="shared" si="10"/>
        <v>0</v>
      </c>
      <c r="BI167" s="32">
        <f t="shared" si="10"/>
        <v>0</v>
      </c>
      <c r="BJ167" s="32">
        <f t="shared" si="10"/>
        <v>182400</v>
      </c>
      <c r="BK167" s="32">
        <f t="shared" si="10"/>
        <v>0</v>
      </c>
      <c r="BL167" s="32">
        <f t="shared" si="10"/>
        <v>0</v>
      </c>
      <c r="BM167" s="32">
        <f t="shared" si="10"/>
        <v>0</v>
      </c>
      <c r="BN167" s="32">
        <f t="shared" si="10"/>
        <v>0</v>
      </c>
      <c r="BO167" s="32">
        <f t="shared" si="10"/>
        <v>0</v>
      </c>
      <c r="BP167" s="32">
        <f t="shared" si="10"/>
        <v>0</v>
      </c>
      <c r="BQ167" s="32">
        <f t="shared" si="10"/>
        <v>0</v>
      </c>
      <c r="BR167" s="32">
        <f t="shared" si="10"/>
        <v>0</v>
      </c>
      <c r="BS167" s="32">
        <f t="shared" si="10"/>
        <v>0</v>
      </c>
      <c r="BT167" s="32">
        <f t="shared" si="10"/>
        <v>0</v>
      </c>
      <c r="BU167" s="32">
        <f t="shared" si="10"/>
        <v>0</v>
      </c>
      <c r="BV167" s="32">
        <f t="shared" si="10"/>
        <v>0</v>
      </c>
      <c r="BW167" s="32">
        <f t="shared" si="10"/>
        <v>0</v>
      </c>
      <c r="BX167" s="32">
        <f t="shared" si="10"/>
        <v>0</v>
      </c>
      <c r="BY167" s="32">
        <f t="shared" si="10"/>
        <v>0</v>
      </c>
      <c r="BZ167" s="32">
        <f t="shared" si="10"/>
        <v>0</v>
      </c>
      <c r="CA167" s="32">
        <f t="shared" si="10"/>
        <v>0</v>
      </c>
      <c r="CB167" s="32">
        <f t="shared" si="10"/>
        <v>0</v>
      </c>
      <c r="CC167" s="32">
        <f t="shared" si="10"/>
        <v>0</v>
      </c>
      <c r="CD167" s="32">
        <f t="shared" si="10"/>
        <v>0</v>
      </c>
      <c r="CE167" s="32">
        <f t="shared" si="10"/>
        <v>0</v>
      </c>
      <c r="CF167" s="32">
        <f t="shared" si="10"/>
        <v>0</v>
      </c>
      <c r="CG167" s="32">
        <f t="shared" si="10"/>
        <v>0</v>
      </c>
      <c r="CH167" s="32">
        <f t="shared" si="10"/>
        <v>0</v>
      </c>
      <c r="CI167" s="32">
        <f t="shared" si="10"/>
        <v>0</v>
      </c>
      <c r="CJ167" s="32">
        <f t="shared" si="10"/>
        <v>0</v>
      </c>
      <c r="CK167" s="32">
        <f t="shared" si="10"/>
        <v>2400</v>
      </c>
      <c r="CL167" s="32">
        <f t="shared" si="10"/>
        <v>1800</v>
      </c>
      <c r="CM167" s="32">
        <f t="shared" si="10"/>
        <v>0</v>
      </c>
      <c r="CN167" s="32">
        <f t="shared" si="10"/>
        <v>0</v>
      </c>
      <c r="CO167" s="32">
        <f t="shared" si="10"/>
        <v>0</v>
      </c>
      <c r="CP167" s="32">
        <f t="shared" si="10"/>
        <v>0</v>
      </c>
      <c r="CQ167" s="32">
        <f t="shared" si="10"/>
        <v>0</v>
      </c>
      <c r="CR167" s="32">
        <f t="shared" si="10"/>
        <v>0</v>
      </c>
      <c r="CS167" s="32">
        <f t="shared" si="10"/>
        <v>0</v>
      </c>
      <c r="CT167" s="32">
        <f t="shared" si="10"/>
        <v>0</v>
      </c>
      <c r="CU167" s="32">
        <f t="shared" si="10"/>
        <v>0</v>
      </c>
      <c r="CV167" s="32">
        <f t="shared" si="10"/>
        <v>63600</v>
      </c>
      <c r="CW167" s="32">
        <f t="shared" si="10"/>
        <v>0</v>
      </c>
      <c r="CX167" s="32">
        <f t="shared" si="10"/>
        <v>0</v>
      </c>
      <c r="CY167" s="32">
        <f t="shared" si="10"/>
        <v>0</v>
      </c>
      <c r="CZ167" s="32">
        <f t="shared" si="10"/>
        <v>0</v>
      </c>
      <c r="DA167" s="32">
        <f t="shared" si="10"/>
        <v>0</v>
      </c>
      <c r="DB167" s="32">
        <f t="shared" si="10"/>
        <v>0</v>
      </c>
      <c r="DC167" s="32">
        <f t="shared" si="10"/>
        <v>0</v>
      </c>
      <c r="DD167" s="32">
        <f t="shared" si="10"/>
        <v>47600</v>
      </c>
      <c r="DE167" s="32">
        <f t="shared" si="10"/>
        <v>0</v>
      </c>
      <c r="DF167" s="32">
        <f t="shared" si="10"/>
        <v>0</v>
      </c>
      <c r="DG167" s="32">
        <f t="shared" si="10"/>
        <v>0</v>
      </c>
      <c r="DH167" s="32">
        <f t="shared" si="10"/>
        <v>0</v>
      </c>
      <c r="DI167" s="32">
        <f t="shared" si="10"/>
        <v>0</v>
      </c>
      <c r="DJ167" s="32">
        <f t="shared" si="10"/>
        <v>0</v>
      </c>
      <c r="DK167" s="32">
        <f t="shared" si="10"/>
        <v>0</v>
      </c>
      <c r="DL167" s="32">
        <f t="shared" si="10"/>
        <v>0</v>
      </c>
      <c r="DM167" s="32">
        <f t="shared" si="10"/>
        <v>0</v>
      </c>
      <c r="DN167" s="32">
        <f t="shared" si="10"/>
        <v>0</v>
      </c>
      <c r="DO167" s="32">
        <f t="shared" si="10"/>
        <v>0</v>
      </c>
      <c r="DP167" s="32">
        <f t="shared" si="10"/>
        <v>0</v>
      </c>
      <c r="DQ167" s="32">
        <f t="shared" si="10"/>
        <v>0</v>
      </c>
      <c r="DR167" s="32">
        <f t="shared" si="10"/>
        <v>0</v>
      </c>
      <c r="DS167" s="32">
        <f t="shared" si="10"/>
        <v>0</v>
      </c>
      <c r="DT167" s="32">
        <f t="shared" si="10"/>
        <v>0</v>
      </c>
      <c r="DU167" s="32">
        <f t="shared" si="10"/>
        <v>0</v>
      </c>
      <c r="DV167" s="32">
        <f t="shared" si="10"/>
        <v>0</v>
      </c>
      <c r="DW167" s="32">
        <f t="shared" si="10"/>
        <v>0</v>
      </c>
      <c r="DX167" s="32">
        <f t="shared" si="10"/>
        <v>0</v>
      </c>
      <c r="DY167" s="32">
        <f t="shared" si="10"/>
        <v>0</v>
      </c>
      <c r="DZ167" s="32">
        <f t="shared" si="10"/>
        <v>0</v>
      </c>
      <c r="EA167" s="32">
        <f t="shared" si="10"/>
        <v>0</v>
      </c>
      <c r="EB167" s="32">
        <f t="shared" si="10"/>
        <v>16800</v>
      </c>
      <c r="EC167" s="32">
        <f t="shared" si="10"/>
        <v>0</v>
      </c>
      <c r="ED167" s="32">
        <f t="shared" si="10"/>
        <v>0</v>
      </c>
      <c r="EE167" s="32">
        <f t="shared" si="10"/>
        <v>0</v>
      </c>
      <c r="EF167" s="32">
        <f t="shared" si="10"/>
        <v>0</v>
      </c>
      <c r="EG167" s="32">
        <f t="shared" si="10"/>
        <v>0</v>
      </c>
      <c r="EH167" s="32">
        <f t="shared" si="10"/>
        <v>0</v>
      </c>
      <c r="EI167" s="32">
        <f t="shared" si="10"/>
        <v>0</v>
      </c>
      <c r="EJ167" s="32">
        <f t="shared" si="10"/>
        <v>0</v>
      </c>
      <c r="EK167" s="32">
        <f t="shared" si="10"/>
        <v>2600</v>
      </c>
      <c r="EL167" s="32">
        <f t="shared" si="10"/>
        <v>0</v>
      </c>
      <c r="EM167" s="32">
        <f t="shared" si="10"/>
        <v>1900</v>
      </c>
      <c r="EN167" s="32">
        <f t="shared" si="10"/>
        <v>0</v>
      </c>
      <c r="EO167" s="32">
        <f t="shared" si="10"/>
        <v>0</v>
      </c>
      <c r="EP167" s="32">
        <f t="shared" si="10"/>
        <v>0</v>
      </c>
      <c r="EQ167" s="32">
        <f t="shared" si="10"/>
        <v>0</v>
      </c>
      <c r="ER167" s="32">
        <f t="shared" si="10"/>
        <v>0</v>
      </c>
      <c r="ES167" s="32">
        <f t="shared" si="10"/>
        <v>4800</v>
      </c>
      <c r="ET167" s="32">
        <f t="shared" si="10"/>
        <v>0</v>
      </c>
      <c r="EU167" s="32">
        <f t="shared" si="10"/>
        <v>0</v>
      </c>
      <c r="EV167" s="32">
        <f t="shared" si="10"/>
        <v>0</v>
      </c>
      <c r="EW167" s="32">
        <f t="shared" si="10"/>
        <v>2500</v>
      </c>
      <c r="EX167" s="32">
        <f t="shared" si="10"/>
        <v>0</v>
      </c>
      <c r="EY167" s="32">
        <f t="shared" si="10"/>
        <v>0</v>
      </c>
      <c r="EZ167" s="32">
        <f t="shared" si="10"/>
        <v>0</v>
      </c>
      <c r="FA167" s="32">
        <f t="shared" si="10"/>
        <v>0</v>
      </c>
      <c r="FB167" s="32">
        <f t="shared" si="10"/>
        <v>0</v>
      </c>
      <c r="FC167" s="32">
        <f t="shared" si="10"/>
        <v>0</v>
      </c>
      <c r="FD167" s="32">
        <f t="shared" si="10"/>
        <v>0</v>
      </c>
      <c r="FE167" s="32">
        <f t="shared" si="10"/>
        <v>0</v>
      </c>
      <c r="FF167" s="32">
        <f t="shared" si="10"/>
        <v>0</v>
      </c>
      <c r="FG167" s="32">
        <f t="shared" si="10"/>
        <v>0</v>
      </c>
      <c r="FH167" s="32">
        <f t="shared" si="10"/>
        <v>0</v>
      </c>
      <c r="FI167" s="32">
        <f t="shared" si="10"/>
        <v>0</v>
      </c>
      <c r="FJ167" s="32">
        <f t="shared" si="10"/>
        <v>0</v>
      </c>
      <c r="FK167" s="32">
        <f t="shared" si="10"/>
        <v>0</v>
      </c>
      <c r="FL167" s="32">
        <f t="shared" si="10"/>
        <v>12000</v>
      </c>
      <c r="FM167" s="32">
        <f t="shared" si="10"/>
        <v>0</v>
      </c>
      <c r="FN167" s="32">
        <f t="shared" si="10"/>
        <v>0</v>
      </c>
      <c r="FO167" s="32">
        <f t="shared" si="10"/>
        <v>0</v>
      </c>
      <c r="FP167" s="32">
        <f t="shared" si="10"/>
        <v>0</v>
      </c>
      <c r="FQ167" s="32">
        <f t="shared" si="10"/>
        <v>0</v>
      </c>
      <c r="FR167" s="32">
        <f t="shared" si="10"/>
        <v>0</v>
      </c>
      <c r="FS167" s="32">
        <f t="shared" si="10"/>
        <v>0</v>
      </c>
      <c r="FT167" s="32">
        <f t="shared" si="10"/>
        <v>0</v>
      </c>
      <c r="FU167" s="32">
        <f t="shared" si="10"/>
        <v>0</v>
      </c>
      <c r="FV167" s="32">
        <f t="shared" si="10"/>
        <v>0</v>
      </c>
      <c r="FW167" s="32">
        <f t="shared" si="10"/>
        <v>0</v>
      </c>
      <c r="FX167" s="32">
        <f t="shared" si="10"/>
        <v>0</v>
      </c>
      <c r="FY167" s="32">
        <f t="shared" si="10"/>
        <v>0</v>
      </c>
      <c r="FZ167" s="32">
        <f t="shared" si="10"/>
        <v>1900</v>
      </c>
      <c r="GA167" s="32">
        <f t="shared" si="10"/>
        <v>0</v>
      </c>
      <c r="GB167" s="32">
        <f t="shared" si="10"/>
        <v>0</v>
      </c>
      <c r="GC167" s="32">
        <f t="shared" si="10"/>
        <v>0</v>
      </c>
      <c r="GD167" s="32">
        <f t="shared" si="10"/>
        <v>0</v>
      </c>
      <c r="GE167" s="32">
        <f t="shared" si="10"/>
        <v>0</v>
      </c>
      <c r="GF167" s="32">
        <f t="shared" si="10"/>
        <v>0</v>
      </c>
      <c r="GG167" s="32">
        <f t="shared" si="10"/>
        <v>1500</v>
      </c>
      <c r="GH167" s="32">
        <f t="shared" si="10"/>
        <v>1600</v>
      </c>
      <c r="GI167" s="32">
        <f t="shared" si="10"/>
        <v>0</v>
      </c>
      <c r="GJ167" s="32">
        <f t="shared" si="10"/>
        <v>0</v>
      </c>
      <c r="GK167" s="32">
        <f t="shared" si="10"/>
        <v>9800</v>
      </c>
      <c r="GL167" s="32">
        <f t="shared" si="10"/>
        <v>0</v>
      </c>
      <c r="GM167" s="32">
        <f t="shared" si="10"/>
        <v>0</v>
      </c>
      <c r="GN167" s="32">
        <f t="shared" si="10"/>
        <v>0</v>
      </c>
      <c r="GO167" s="32">
        <f t="shared" si="10"/>
        <v>0</v>
      </c>
      <c r="GP167" s="32">
        <f t="shared" si="10"/>
        <v>0</v>
      </c>
      <c r="GQ167" s="32">
        <f t="shared" si="10"/>
        <v>6900</v>
      </c>
      <c r="GR167" s="32">
        <f t="shared" si="10"/>
        <v>1200</v>
      </c>
      <c r="GS167" s="32">
        <f t="shared" si="10"/>
        <v>0</v>
      </c>
      <c r="GT167" s="32">
        <f t="shared" si="10"/>
        <v>4200</v>
      </c>
      <c r="GU167" s="32">
        <f t="shared" si="10"/>
        <v>8000</v>
      </c>
      <c r="GV167" s="32">
        <f t="shared" si="10"/>
        <v>3800</v>
      </c>
      <c r="GW167" s="32">
        <f t="shared" si="10"/>
        <v>5000</v>
      </c>
      <c r="GX167" s="32">
        <f t="shared" si="10"/>
        <v>4000</v>
      </c>
      <c r="GY167" s="33">
        <f t="shared" si="10"/>
        <v>3000</v>
      </c>
      <c r="GZ167" s="33">
        <f t="shared" si="10"/>
        <v>5000</v>
      </c>
      <c r="HA167" s="33">
        <f t="shared" si="10"/>
        <v>0</v>
      </c>
      <c r="HB167" s="32">
        <f t="shared" si="10"/>
        <v>0</v>
      </c>
      <c r="HC167" s="33">
        <f t="shared" si="10"/>
        <v>0</v>
      </c>
      <c r="HD167" s="33">
        <f t="shared" si="10"/>
        <v>0</v>
      </c>
      <c r="HE167" s="33">
        <f t="shared" si="10"/>
        <v>0</v>
      </c>
      <c r="HF167" s="32">
        <f t="shared" si="10"/>
        <v>0</v>
      </c>
      <c r="HG167" s="33">
        <f t="shared" si="10"/>
        <v>0</v>
      </c>
      <c r="HH167" s="33">
        <f t="shared" si="10"/>
        <v>0</v>
      </c>
      <c r="HI167" s="33">
        <f t="shared" si="10"/>
        <v>0</v>
      </c>
    </row>
    <row r="168">
      <c r="A168" s="13" t="s">
        <v>215</v>
      </c>
      <c r="B168" s="34" t="s">
        <v>257</v>
      </c>
      <c r="C168" s="15" t="s">
        <v>217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6">
        <v>35000.0</v>
      </c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6">
        <v>23000.0</v>
      </c>
      <c r="AQ168" s="35"/>
      <c r="AR168" s="35"/>
      <c r="AS168" s="35"/>
      <c r="AT168" s="35"/>
      <c r="AU168" s="36">
        <v>88000.0</v>
      </c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6">
        <v>96000.0</v>
      </c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6">
        <v>48000.0</v>
      </c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6">
        <v>22000.0</v>
      </c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6">
        <v>28000.0</v>
      </c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  <c r="GY168" s="4"/>
      <c r="GZ168" s="4"/>
      <c r="HA168" s="4"/>
      <c r="HB168" s="36">
        <v>54000.0</v>
      </c>
      <c r="HC168" s="39">
        <v>22000.0</v>
      </c>
      <c r="HD168" s="39">
        <v>12000.0</v>
      </c>
      <c r="HE168" s="4"/>
      <c r="HF168" s="35"/>
      <c r="HG168" s="4"/>
      <c r="HH168" s="4"/>
      <c r="HI168" s="4"/>
    </row>
    <row r="169">
      <c r="A169" s="19" t="s">
        <v>218</v>
      </c>
      <c r="C169" s="15" t="s">
        <v>219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6">
        <v>26000.0</v>
      </c>
      <c r="AP169" s="35"/>
      <c r="AQ169" s="35"/>
      <c r="AR169" s="35"/>
      <c r="AS169" s="35"/>
      <c r="AT169" s="35"/>
      <c r="AU169" s="36">
        <v>20000.0</v>
      </c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6">
        <v>72000.0</v>
      </c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6">
        <v>16000.0</v>
      </c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6">
        <v>26000.0</v>
      </c>
      <c r="CQ169" s="35"/>
      <c r="CR169" s="35"/>
      <c r="CS169" s="35"/>
      <c r="CT169" s="35"/>
      <c r="CU169" s="35"/>
      <c r="CV169" s="36">
        <v>32000.0</v>
      </c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  <c r="EW169" s="35"/>
      <c r="EX169" s="35"/>
      <c r="EY169" s="35"/>
      <c r="EZ169" s="35"/>
      <c r="FA169" s="35"/>
      <c r="FB169" s="35"/>
      <c r="FC169" s="35"/>
      <c r="FD169" s="35"/>
      <c r="FE169" s="35"/>
      <c r="FF169" s="35"/>
      <c r="FG169" s="35"/>
      <c r="FH169" s="35"/>
      <c r="FI169" s="35"/>
      <c r="FJ169" s="35"/>
      <c r="FK169" s="35"/>
      <c r="FL169" s="35"/>
      <c r="FM169" s="35"/>
      <c r="FN169" s="35"/>
      <c r="FO169" s="35"/>
      <c r="FP169" s="35"/>
      <c r="FQ169" s="35"/>
      <c r="FR169" s="35"/>
      <c r="FS169" s="35"/>
      <c r="FT169" s="35"/>
      <c r="FU169" s="35"/>
      <c r="FV169" s="35"/>
      <c r="FW169" s="35"/>
      <c r="FX169" s="35"/>
      <c r="FY169" s="35"/>
      <c r="FZ169" s="35"/>
      <c r="GA169" s="35"/>
      <c r="GB169" s="35"/>
      <c r="GC169" s="35"/>
      <c r="GD169" s="35"/>
      <c r="GE169" s="35"/>
      <c r="GF169" s="35"/>
      <c r="GG169" s="35"/>
      <c r="GH169" s="35"/>
      <c r="GI169" s="35"/>
      <c r="GJ169" s="35"/>
      <c r="GK169" s="35"/>
      <c r="GL169" s="35"/>
      <c r="GM169" s="35"/>
      <c r="GN169" s="35"/>
      <c r="GO169" s="35"/>
      <c r="GP169" s="35"/>
      <c r="GQ169" s="35"/>
      <c r="GR169" s="35"/>
      <c r="GS169" s="35"/>
      <c r="GT169" s="35"/>
      <c r="GU169" s="35"/>
      <c r="GV169" s="35"/>
      <c r="GW169" s="35"/>
      <c r="GX169" s="35"/>
      <c r="GY169" s="4"/>
      <c r="GZ169" s="4"/>
      <c r="HA169" s="39">
        <v>14000.0</v>
      </c>
      <c r="HB169" s="35"/>
      <c r="HC169" s="4"/>
      <c r="HD169" s="4"/>
      <c r="HE169" s="4"/>
      <c r="HF169" s="35"/>
      <c r="HG169" s="4"/>
      <c r="HH169" s="4"/>
      <c r="HI169" s="4"/>
    </row>
    <row r="170">
      <c r="A170" s="20">
        <f>SUM(199:199)</f>
        <v>4720000</v>
      </c>
      <c r="C170" s="15" t="s">
        <v>220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6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  <c r="GY170" s="4"/>
      <c r="GZ170" s="4"/>
      <c r="HA170" s="4"/>
      <c r="HB170" s="35"/>
      <c r="HC170" s="4"/>
      <c r="HD170" s="4"/>
      <c r="HE170" s="4"/>
      <c r="HF170" s="35"/>
      <c r="HG170" s="4"/>
      <c r="HH170" s="4"/>
      <c r="HI170" s="4"/>
    </row>
    <row r="171">
      <c r="A171" s="19" t="s">
        <v>254</v>
      </c>
      <c r="C171" s="15" t="s">
        <v>222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6">
        <v>60000.0</v>
      </c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6">
        <v>61000.0</v>
      </c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6">
        <v>102000.0</v>
      </c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6">
        <v>24000.0</v>
      </c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  <c r="GY171" s="4"/>
      <c r="GZ171" s="4"/>
      <c r="HA171" s="4"/>
      <c r="HB171" s="36">
        <v>54000.0</v>
      </c>
      <c r="HC171" s="4"/>
      <c r="HD171" s="39">
        <v>12000.0</v>
      </c>
      <c r="HE171" s="4"/>
      <c r="HF171" s="35"/>
      <c r="HG171" s="4"/>
      <c r="HH171" s="4"/>
      <c r="HI171" s="4"/>
    </row>
    <row r="172">
      <c r="A172" s="20">
        <f>SUM(200:200)</f>
        <v>472000</v>
      </c>
      <c r="C172" s="15" t="s">
        <v>223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6">
        <v>26000.0</v>
      </c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6">
        <v>170000.0</v>
      </c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4"/>
      <c r="GZ172" s="4"/>
      <c r="HA172" s="4"/>
      <c r="HB172" s="35"/>
      <c r="HC172" s="39">
        <v>11000.0</v>
      </c>
      <c r="HD172" s="4"/>
      <c r="HE172" s="39">
        <v>7500.0</v>
      </c>
      <c r="HF172" s="35"/>
      <c r="HG172" s="4"/>
      <c r="HH172" s="4"/>
      <c r="HI172" s="4"/>
    </row>
    <row r="173">
      <c r="A173" s="24" t="s">
        <v>224</v>
      </c>
      <c r="C173" s="15" t="s">
        <v>225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4"/>
      <c r="GZ173" s="4"/>
      <c r="HA173" s="4"/>
      <c r="HB173" s="35"/>
      <c r="HC173" s="4"/>
      <c r="HD173" s="4"/>
      <c r="HE173" s="4"/>
      <c r="HF173" s="35"/>
      <c r="HG173" s="4"/>
      <c r="HH173" s="4"/>
      <c r="HI173" s="4"/>
    </row>
    <row r="174">
      <c r="C174" s="15" t="s">
        <v>226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  <c r="GY174" s="4"/>
      <c r="GZ174" s="4"/>
      <c r="HA174" s="4"/>
      <c r="HB174" s="35"/>
      <c r="HC174" s="4"/>
      <c r="HD174" s="4"/>
      <c r="HE174" s="4"/>
      <c r="HF174" s="35"/>
      <c r="HG174" s="4"/>
      <c r="HH174" s="4"/>
      <c r="HI174" s="4"/>
    </row>
    <row r="175">
      <c r="C175" s="15" t="s">
        <v>227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6">
        <v>23000.0</v>
      </c>
      <c r="AQ175" s="35"/>
      <c r="AR175" s="35"/>
      <c r="AS175" s="35"/>
      <c r="AT175" s="36">
        <v>28000.0</v>
      </c>
      <c r="AU175" s="36">
        <v>120000.0</v>
      </c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6">
        <v>120000.0</v>
      </c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6">
        <v>32000.0</v>
      </c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  <c r="EW175" s="35"/>
      <c r="EX175" s="35"/>
      <c r="EY175" s="35"/>
      <c r="EZ175" s="35"/>
      <c r="FA175" s="35"/>
      <c r="FB175" s="35"/>
      <c r="FC175" s="35"/>
      <c r="FD175" s="35"/>
      <c r="FE175" s="35"/>
      <c r="FF175" s="35"/>
      <c r="FG175" s="35"/>
      <c r="FH175" s="35"/>
      <c r="FI175" s="35"/>
      <c r="FJ175" s="35"/>
      <c r="FK175" s="35"/>
      <c r="FL175" s="35"/>
      <c r="FM175" s="35"/>
      <c r="FN175" s="35"/>
      <c r="FO175" s="35"/>
      <c r="FP175" s="35"/>
      <c r="FQ175" s="35"/>
      <c r="FR175" s="35"/>
      <c r="FS175" s="35"/>
      <c r="FT175" s="35"/>
      <c r="FU175" s="35"/>
      <c r="FV175" s="35"/>
      <c r="FW175" s="35"/>
      <c r="FX175" s="35"/>
      <c r="FY175" s="35"/>
      <c r="FZ175" s="36">
        <v>34000.0</v>
      </c>
      <c r="GA175" s="35"/>
      <c r="GB175" s="35"/>
      <c r="GC175" s="35"/>
      <c r="GD175" s="35"/>
      <c r="GE175" s="35"/>
      <c r="GF175" s="35"/>
      <c r="GG175" s="35"/>
      <c r="GH175" s="35"/>
      <c r="GI175" s="35"/>
      <c r="GJ175" s="35"/>
      <c r="GK175" s="35"/>
      <c r="GL175" s="35"/>
      <c r="GM175" s="35"/>
      <c r="GN175" s="36">
        <v>24000.0</v>
      </c>
      <c r="GO175" s="35"/>
      <c r="GP175" s="35"/>
      <c r="GQ175" s="35"/>
      <c r="GR175" s="35"/>
      <c r="GS175" s="35"/>
      <c r="GT175" s="35"/>
      <c r="GU175" s="35"/>
      <c r="GV175" s="36">
        <v>38000.0</v>
      </c>
      <c r="GW175" s="36">
        <v>36000.0</v>
      </c>
      <c r="GX175" s="36">
        <v>20000.0</v>
      </c>
      <c r="GY175" s="4"/>
      <c r="GZ175" s="4"/>
      <c r="HA175" s="4"/>
      <c r="HB175" s="35"/>
      <c r="HC175" s="39">
        <v>33000.0</v>
      </c>
      <c r="HD175" s="4"/>
      <c r="HE175" s="4"/>
      <c r="HF175" s="36">
        <v>64000.0</v>
      </c>
      <c r="HG175" s="4"/>
      <c r="HH175" s="4"/>
      <c r="HI175" s="4"/>
    </row>
    <row r="176">
      <c r="C176" s="15" t="s">
        <v>228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6">
        <v>14000.0</v>
      </c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6">
        <v>144000.0</v>
      </c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6">
        <v>64000.0</v>
      </c>
      <c r="CW176" s="35"/>
      <c r="CX176" s="35"/>
      <c r="CY176" s="35"/>
      <c r="CZ176" s="35"/>
      <c r="DA176" s="35"/>
      <c r="DB176" s="35"/>
      <c r="DC176" s="35"/>
      <c r="DD176" s="36">
        <v>68000.0</v>
      </c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  <c r="GY176" s="4"/>
      <c r="GZ176" s="4"/>
      <c r="HA176" s="4"/>
      <c r="HB176" s="35"/>
      <c r="HC176" s="39">
        <v>11000.0</v>
      </c>
      <c r="HD176" s="4"/>
      <c r="HE176" s="4"/>
      <c r="HF176" s="35"/>
      <c r="HG176" s="4"/>
      <c r="HH176" s="4"/>
      <c r="HI176" s="4"/>
    </row>
    <row r="177">
      <c r="C177" s="15" t="s">
        <v>229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6">
        <v>13000.0</v>
      </c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6">
        <v>68000.0</v>
      </c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6">
        <v>48000.0</v>
      </c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6">
        <v>20000.0</v>
      </c>
      <c r="GY177" s="4"/>
      <c r="GZ177" s="4"/>
      <c r="HA177" s="4"/>
      <c r="HB177" s="35"/>
      <c r="HC177" s="39">
        <v>22000.0</v>
      </c>
      <c r="HD177" s="4"/>
      <c r="HE177" s="4"/>
      <c r="HF177" s="35"/>
      <c r="HG177" s="4"/>
      <c r="HH177" s="4"/>
      <c r="HI177" s="4"/>
    </row>
    <row r="178">
      <c r="C178" s="15" t="s">
        <v>230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6">
        <v>20000.0</v>
      </c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6">
        <v>48000.0</v>
      </c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  <c r="GY178" s="4"/>
      <c r="GZ178" s="4"/>
      <c r="HA178" s="4"/>
      <c r="HB178" s="35"/>
      <c r="HC178" s="4"/>
      <c r="HD178" s="4"/>
      <c r="HE178" s="4"/>
      <c r="HF178" s="35"/>
      <c r="HG178" s="4"/>
      <c r="HH178" s="4"/>
      <c r="HI178" s="4"/>
    </row>
    <row r="179">
      <c r="C179" s="15" t="s">
        <v>231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6">
        <v>40000.0</v>
      </c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6">
        <v>72000.0</v>
      </c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6">
        <v>34000.0</v>
      </c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  <c r="GY179" s="4"/>
      <c r="GZ179" s="4"/>
      <c r="HA179" s="4"/>
      <c r="HB179" s="35"/>
      <c r="HC179" s="4"/>
      <c r="HD179" s="4"/>
      <c r="HE179" s="4"/>
      <c r="HF179" s="35"/>
      <c r="HG179" s="4"/>
      <c r="HH179" s="4"/>
      <c r="HI179" s="4"/>
    </row>
    <row r="180">
      <c r="C180" s="15" t="s">
        <v>232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  <c r="GY180" s="4"/>
      <c r="GZ180" s="4"/>
      <c r="HA180" s="4"/>
      <c r="HB180" s="35"/>
      <c r="HC180" s="4"/>
      <c r="HD180" s="4"/>
      <c r="HE180" s="4"/>
      <c r="HF180" s="35"/>
      <c r="HG180" s="4"/>
      <c r="HH180" s="4"/>
      <c r="HI180" s="4"/>
    </row>
    <row r="181">
      <c r="C181" s="15" t="s">
        <v>233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6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  <c r="GY181" s="4"/>
      <c r="GZ181" s="4"/>
      <c r="HA181" s="4"/>
      <c r="HB181" s="35"/>
      <c r="HC181" s="4"/>
      <c r="HD181" s="4"/>
      <c r="HE181" s="4"/>
      <c r="HF181" s="35"/>
      <c r="HG181" s="4"/>
      <c r="HH181" s="4"/>
      <c r="HI181" s="4"/>
    </row>
    <row r="182">
      <c r="C182" s="15" t="s">
        <v>234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6">
        <v>23000.0</v>
      </c>
      <c r="AQ182" s="35"/>
      <c r="AR182" s="35"/>
      <c r="AS182" s="35"/>
      <c r="AT182" s="36">
        <v>14000.0</v>
      </c>
      <c r="AU182" s="36">
        <v>60000.0</v>
      </c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6">
        <v>144000.0</v>
      </c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6">
        <v>32000.0</v>
      </c>
      <c r="CW182" s="35"/>
      <c r="CX182" s="35"/>
      <c r="CY182" s="35"/>
      <c r="CZ182" s="35"/>
      <c r="DA182" s="35"/>
      <c r="DB182" s="35"/>
      <c r="DC182" s="35"/>
      <c r="DD182" s="36">
        <v>34000.0</v>
      </c>
      <c r="DE182" s="35"/>
      <c r="DF182" s="35"/>
      <c r="DG182" s="35"/>
      <c r="DH182" s="36">
        <v>21000.0</v>
      </c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6">
        <v>20000.0</v>
      </c>
      <c r="GY182" s="4"/>
      <c r="GZ182" s="4"/>
      <c r="HA182" s="4"/>
      <c r="HB182" s="35"/>
      <c r="HC182" s="4"/>
      <c r="HD182" s="4"/>
      <c r="HE182" s="4"/>
      <c r="HF182" s="35"/>
      <c r="HG182" s="4"/>
      <c r="HH182" s="4"/>
      <c r="HI182" s="4"/>
    </row>
    <row r="183">
      <c r="C183" s="15" t="s">
        <v>235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6">
        <v>13000.0</v>
      </c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6">
        <v>96000.0</v>
      </c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  <c r="FF183" s="35"/>
      <c r="FG183" s="35"/>
      <c r="FH183" s="35"/>
      <c r="FI183" s="35"/>
      <c r="FJ183" s="35"/>
      <c r="FK183" s="35"/>
      <c r="FL183" s="36">
        <v>30000.0</v>
      </c>
      <c r="FM183" s="35"/>
      <c r="FN183" s="35"/>
      <c r="FO183" s="35"/>
      <c r="FP183" s="35"/>
      <c r="FQ183" s="35"/>
      <c r="FR183" s="35"/>
      <c r="FS183" s="35"/>
      <c r="FT183" s="35"/>
      <c r="FU183" s="35"/>
      <c r="FV183" s="35"/>
      <c r="FW183" s="35"/>
      <c r="FX183" s="35"/>
      <c r="FY183" s="35"/>
      <c r="FZ183" s="35"/>
      <c r="GA183" s="35"/>
      <c r="GB183" s="35"/>
      <c r="GC183" s="35"/>
      <c r="GD183" s="35"/>
      <c r="GE183" s="35"/>
      <c r="GF183" s="35"/>
      <c r="GG183" s="35"/>
      <c r="GH183" s="35"/>
      <c r="GI183" s="35"/>
      <c r="GJ183" s="35"/>
      <c r="GK183" s="35"/>
      <c r="GL183" s="35"/>
      <c r="GM183" s="35"/>
      <c r="GN183" s="35"/>
      <c r="GO183" s="35"/>
      <c r="GP183" s="35"/>
      <c r="GQ183" s="35"/>
      <c r="GR183" s="35"/>
      <c r="GS183" s="35"/>
      <c r="GT183" s="35"/>
      <c r="GU183" s="35"/>
      <c r="GV183" s="35"/>
      <c r="GW183" s="35"/>
      <c r="GX183" s="35"/>
      <c r="GY183" s="4"/>
      <c r="GZ183" s="4"/>
      <c r="HA183" s="4"/>
      <c r="HB183" s="35"/>
      <c r="HC183" s="4"/>
      <c r="HD183" s="4"/>
      <c r="HE183" s="4"/>
      <c r="HF183" s="35"/>
      <c r="HG183" s="4"/>
      <c r="HH183" s="4"/>
      <c r="HI183" s="4"/>
    </row>
    <row r="184">
      <c r="C184" s="15" t="s">
        <v>236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6">
        <v>14000.0</v>
      </c>
      <c r="AU184" s="36">
        <v>32000.0</v>
      </c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6">
        <v>32000.0</v>
      </c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6">
        <v>14000.0</v>
      </c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  <c r="GY184" s="4"/>
      <c r="GZ184" s="4"/>
      <c r="HA184" s="4"/>
      <c r="HB184" s="35"/>
      <c r="HC184" s="4"/>
      <c r="HD184" s="4"/>
      <c r="HE184" s="4"/>
      <c r="HF184" s="35"/>
      <c r="HG184" s="4"/>
      <c r="HH184" s="4"/>
      <c r="HI184" s="4"/>
    </row>
    <row r="185">
      <c r="C185" s="15" t="s">
        <v>237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6">
        <v>40000.0</v>
      </c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6">
        <v>21000.0</v>
      </c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6">
        <v>34000.0</v>
      </c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  <c r="GY185" s="4"/>
      <c r="GZ185" s="4"/>
      <c r="HA185" s="39">
        <v>3500.0</v>
      </c>
      <c r="HB185" s="36">
        <v>54000.0</v>
      </c>
      <c r="HC185" s="4"/>
      <c r="HD185" s="4"/>
      <c r="HE185" s="4"/>
      <c r="HF185" s="35"/>
      <c r="HG185" s="4"/>
      <c r="HH185" s="4"/>
      <c r="HI185" s="4"/>
    </row>
    <row r="186">
      <c r="C186" s="15" t="s">
        <v>238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6">
        <v>35000.0</v>
      </c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6">
        <v>13000.0</v>
      </c>
      <c r="AP186" s="35"/>
      <c r="AQ186" s="35"/>
      <c r="AR186" s="35"/>
      <c r="AS186" s="35"/>
      <c r="AT186" s="35"/>
      <c r="AU186" s="36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6">
        <v>34000.0</v>
      </c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  <c r="EW186" s="35"/>
      <c r="EX186" s="35"/>
      <c r="EY186" s="35"/>
      <c r="EZ186" s="35"/>
      <c r="FA186" s="35"/>
      <c r="FB186" s="35"/>
      <c r="FC186" s="35"/>
      <c r="FD186" s="35"/>
      <c r="FE186" s="35"/>
      <c r="FF186" s="35"/>
      <c r="FG186" s="35"/>
      <c r="FH186" s="35"/>
      <c r="FI186" s="35"/>
      <c r="FJ186" s="35"/>
      <c r="FK186" s="35"/>
      <c r="FL186" s="35"/>
      <c r="FM186" s="35"/>
      <c r="FN186" s="35"/>
      <c r="FO186" s="35"/>
      <c r="FP186" s="35"/>
      <c r="FQ186" s="35"/>
      <c r="FR186" s="35"/>
      <c r="FS186" s="35"/>
      <c r="FT186" s="35"/>
      <c r="FU186" s="35"/>
      <c r="FV186" s="35"/>
      <c r="FW186" s="35"/>
      <c r="FX186" s="35"/>
      <c r="FY186" s="35"/>
      <c r="FZ186" s="35"/>
      <c r="GA186" s="35"/>
      <c r="GB186" s="35"/>
      <c r="GC186" s="35"/>
      <c r="GD186" s="35"/>
      <c r="GE186" s="35"/>
      <c r="GF186" s="35"/>
      <c r="GG186" s="35"/>
      <c r="GH186" s="35"/>
      <c r="GI186" s="35"/>
      <c r="GJ186" s="35"/>
      <c r="GK186" s="35"/>
      <c r="GL186" s="35"/>
      <c r="GM186" s="35"/>
      <c r="GN186" s="35"/>
      <c r="GO186" s="35"/>
      <c r="GP186" s="35"/>
      <c r="GQ186" s="35"/>
      <c r="GR186" s="35"/>
      <c r="GS186" s="35"/>
      <c r="GT186" s="35"/>
      <c r="GU186" s="35"/>
      <c r="GV186" s="35"/>
      <c r="GW186" s="35"/>
      <c r="GX186" s="36">
        <v>20000.0</v>
      </c>
      <c r="GY186" s="4"/>
      <c r="GZ186" s="4"/>
      <c r="HA186" s="4"/>
      <c r="HB186" s="35"/>
      <c r="HC186" s="4"/>
      <c r="HD186" s="4"/>
      <c r="HE186" s="4"/>
      <c r="HF186" s="35"/>
      <c r="HG186" s="4"/>
      <c r="HH186" s="4"/>
      <c r="HI186" s="4"/>
    </row>
    <row r="187">
      <c r="C187" s="15" t="s">
        <v>239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6">
        <v>20000.0</v>
      </c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  <c r="EW187" s="35"/>
      <c r="EX187" s="35"/>
      <c r="EY187" s="35"/>
      <c r="EZ187" s="35"/>
      <c r="FA187" s="35"/>
      <c r="FB187" s="35"/>
      <c r="FC187" s="35"/>
      <c r="FD187" s="35"/>
      <c r="FE187" s="35"/>
      <c r="FF187" s="35"/>
      <c r="FG187" s="35"/>
      <c r="FH187" s="35"/>
      <c r="FI187" s="35"/>
      <c r="FJ187" s="35"/>
      <c r="FK187" s="35"/>
      <c r="FL187" s="35"/>
      <c r="FM187" s="35"/>
      <c r="FN187" s="35"/>
      <c r="FO187" s="35"/>
      <c r="FP187" s="35"/>
      <c r="FQ187" s="35"/>
      <c r="FR187" s="35"/>
      <c r="FS187" s="35"/>
      <c r="FT187" s="35"/>
      <c r="FU187" s="35"/>
      <c r="FV187" s="35"/>
      <c r="FW187" s="35"/>
      <c r="FX187" s="35"/>
      <c r="FY187" s="35"/>
      <c r="FZ187" s="35"/>
      <c r="GA187" s="35"/>
      <c r="GB187" s="35"/>
      <c r="GC187" s="35"/>
      <c r="GD187" s="35"/>
      <c r="GE187" s="35"/>
      <c r="GF187" s="35"/>
      <c r="GG187" s="35"/>
      <c r="GH187" s="35"/>
      <c r="GI187" s="35"/>
      <c r="GJ187" s="35"/>
      <c r="GK187" s="35"/>
      <c r="GL187" s="35"/>
      <c r="GM187" s="35"/>
      <c r="GN187" s="35"/>
      <c r="GO187" s="35"/>
      <c r="GP187" s="35"/>
      <c r="GQ187" s="35"/>
      <c r="GR187" s="35"/>
      <c r="GS187" s="35"/>
      <c r="GT187" s="35"/>
      <c r="GU187" s="35"/>
      <c r="GV187" s="35"/>
      <c r="GW187" s="35"/>
      <c r="GX187" s="35"/>
      <c r="GY187" s="4"/>
      <c r="GZ187" s="4"/>
      <c r="HA187" s="4"/>
      <c r="HB187" s="35"/>
      <c r="HC187" s="4"/>
      <c r="HD187" s="4"/>
      <c r="HE187" s="4"/>
      <c r="HF187" s="35"/>
      <c r="HG187" s="4"/>
      <c r="HH187" s="4"/>
      <c r="HI187" s="4"/>
    </row>
    <row r="188">
      <c r="C188" s="15" t="s">
        <v>240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5"/>
      <c r="EY188" s="35"/>
      <c r="EZ188" s="35"/>
      <c r="FA188" s="35"/>
      <c r="FB188" s="35"/>
      <c r="FC188" s="35"/>
      <c r="FD188" s="35"/>
      <c r="FE188" s="35"/>
      <c r="FF188" s="35"/>
      <c r="FG188" s="35"/>
      <c r="FH188" s="35"/>
      <c r="FI188" s="35"/>
      <c r="FJ188" s="35"/>
      <c r="FK188" s="35"/>
      <c r="FL188" s="35"/>
      <c r="FM188" s="35"/>
      <c r="FN188" s="35"/>
      <c r="FO188" s="35"/>
      <c r="FP188" s="35"/>
      <c r="FQ188" s="35"/>
      <c r="FR188" s="35"/>
      <c r="FS188" s="35"/>
      <c r="FT188" s="35"/>
      <c r="FU188" s="35"/>
      <c r="FV188" s="35"/>
      <c r="FW188" s="35"/>
      <c r="FX188" s="35"/>
      <c r="FY188" s="35"/>
      <c r="FZ188" s="35"/>
      <c r="GA188" s="35"/>
      <c r="GB188" s="35"/>
      <c r="GC188" s="35"/>
      <c r="GD188" s="35"/>
      <c r="GE188" s="35"/>
      <c r="GF188" s="35"/>
      <c r="GG188" s="35"/>
      <c r="GH188" s="35"/>
      <c r="GI188" s="35"/>
      <c r="GJ188" s="35"/>
      <c r="GK188" s="35"/>
      <c r="GL188" s="35"/>
      <c r="GM188" s="35"/>
      <c r="GN188" s="35"/>
      <c r="GO188" s="35"/>
      <c r="GP188" s="35"/>
      <c r="GQ188" s="35"/>
      <c r="GR188" s="35"/>
      <c r="GS188" s="35"/>
      <c r="GT188" s="35"/>
      <c r="GU188" s="35"/>
      <c r="GV188" s="35"/>
      <c r="GW188" s="35"/>
      <c r="GX188" s="35"/>
      <c r="GY188" s="4"/>
      <c r="GZ188" s="4"/>
      <c r="HA188" s="4"/>
      <c r="HB188" s="35"/>
      <c r="HC188" s="4"/>
      <c r="HD188" s="4"/>
      <c r="HE188" s="4"/>
      <c r="HF188" s="35"/>
      <c r="HG188" s="4"/>
      <c r="HH188" s="4"/>
      <c r="HI188" s="4"/>
    </row>
    <row r="189">
      <c r="C189" s="15" t="s">
        <v>241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6">
        <v>26000.0</v>
      </c>
      <c r="AP189" s="35"/>
      <c r="AQ189" s="35"/>
      <c r="AR189" s="35"/>
      <c r="AS189" s="35"/>
      <c r="AT189" s="35"/>
      <c r="AU189" s="36">
        <v>80000.0</v>
      </c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6">
        <v>48000.0</v>
      </c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6">
        <v>18000.0</v>
      </c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35"/>
      <c r="ES189" s="35"/>
      <c r="ET189" s="35"/>
      <c r="EU189" s="35"/>
      <c r="EV189" s="35"/>
      <c r="EW189" s="35"/>
      <c r="EX189" s="35"/>
      <c r="EY189" s="35"/>
      <c r="EZ189" s="35"/>
      <c r="FA189" s="35"/>
      <c r="FB189" s="35"/>
      <c r="FC189" s="35"/>
      <c r="FD189" s="35"/>
      <c r="FE189" s="35"/>
      <c r="FF189" s="35"/>
      <c r="FG189" s="35"/>
      <c r="FH189" s="35"/>
      <c r="FI189" s="35"/>
      <c r="FJ189" s="35"/>
      <c r="FK189" s="35"/>
      <c r="FL189" s="35"/>
      <c r="FM189" s="35"/>
      <c r="FN189" s="35"/>
      <c r="FO189" s="35"/>
      <c r="FP189" s="35"/>
      <c r="FQ189" s="35"/>
      <c r="FR189" s="35"/>
      <c r="FS189" s="35"/>
      <c r="FT189" s="35"/>
      <c r="FU189" s="35"/>
      <c r="FV189" s="35"/>
      <c r="FW189" s="35"/>
      <c r="FX189" s="35"/>
      <c r="FY189" s="35"/>
      <c r="FZ189" s="36">
        <v>34000.0</v>
      </c>
      <c r="GA189" s="35"/>
      <c r="GB189" s="35"/>
      <c r="GC189" s="35"/>
      <c r="GD189" s="35"/>
      <c r="GE189" s="35"/>
      <c r="GF189" s="35"/>
      <c r="GG189" s="35"/>
      <c r="GH189" s="35"/>
      <c r="GI189" s="35"/>
      <c r="GJ189" s="35"/>
      <c r="GK189" s="35"/>
      <c r="GL189" s="35"/>
      <c r="GM189" s="35"/>
      <c r="GN189" s="35"/>
      <c r="GO189" s="35"/>
      <c r="GP189" s="35"/>
      <c r="GQ189" s="35"/>
      <c r="GR189" s="35"/>
      <c r="GS189" s="35"/>
      <c r="GT189" s="35"/>
      <c r="GU189" s="35"/>
      <c r="GV189" s="35"/>
      <c r="GW189" s="35"/>
      <c r="GX189" s="35"/>
      <c r="GY189" s="4"/>
      <c r="GZ189" s="4"/>
      <c r="HA189" s="4"/>
      <c r="HB189" s="35"/>
      <c r="HC189" s="4"/>
      <c r="HD189" s="4"/>
      <c r="HE189" s="4"/>
      <c r="HF189" s="35"/>
      <c r="HG189" s="4"/>
      <c r="HH189" s="4"/>
      <c r="HI189" s="4"/>
    </row>
    <row r="190">
      <c r="C190" s="15" t="s">
        <v>242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6">
        <v>31000.0</v>
      </c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6">
        <v>40000.0</v>
      </c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6">
        <v>18000.0</v>
      </c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6">
        <v>32000.0</v>
      </c>
      <c r="CW190" s="35"/>
      <c r="CX190" s="35"/>
      <c r="CY190" s="35"/>
      <c r="CZ190" s="35"/>
      <c r="DA190" s="35"/>
      <c r="DB190" s="35"/>
      <c r="DC190" s="35"/>
      <c r="DD190" s="36">
        <v>34000.0</v>
      </c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6">
        <v>23000.0</v>
      </c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35"/>
      <c r="ES190" s="35"/>
      <c r="ET190" s="35"/>
      <c r="EU190" s="35"/>
      <c r="EV190" s="35"/>
      <c r="EW190" s="35"/>
      <c r="EX190" s="35"/>
      <c r="EY190" s="35"/>
      <c r="EZ190" s="35"/>
      <c r="FA190" s="35"/>
      <c r="FB190" s="35"/>
      <c r="FC190" s="35"/>
      <c r="FD190" s="35"/>
      <c r="FE190" s="35"/>
      <c r="FF190" s="35"/>
      <c r="FG190" s="35"/>
      <c r="FH190" s="35"/>
      <c r="FI190" s="35"/>
      <c r="FJ190" s="35"/>
      <c r="FK190" s="35"/>
      <c r="FL190" s="35"/>
      <c r="FM190" s="35"/>
      <c r="FN190" s="35"/>
      <c r="FO190" s="35"/>
      <c r="FP190" s="35"/>
      <c r="FQ190" s="35"/>
      <c r="FR190" s="35"/>
      <c r="FS190" s="35"/>
      <c r="FT190" s="35"/>
      <c r="FU190" s="35"/>
      <c r="FV190" s="35"/>
      <c r="FW190" s="35"/>
      <c r="FX190" s="35"/>
      <c r="FY190" s="35"/>
      <c r="FZ190" s="35"/>
      <c r="GA190" s="35"/>
      <c r="GB190" s="35"/>
      <c r="GC190" s="35"/>
      <c r="GD190" s="35"/>
      <c r="GE190" s="35"/>
      <c r="GF190" s="35"/>
      <c r="GG190" s="35"/>
      <c r="GH190" s="35"/>
      <c r="GI190" s="35"/>
      <c r="GJ190" s="35"/>
      <c r="GK190" s="35"/>
      <c r="GL190" s="35"/>
      <c r="GM190" s="35"/>
      <c r="GN190" s="35"/>
      <c r="GO190" s="35"/>
      <c r="GP190" s="35"/>
      <c r="GQ190" s="35"/>
      <c r="GR190" s="35"/>
      <c r="GS190" s="35"/>
      <c r="GT190" s="35"/>
      <c r="GU190" s="35"/>
      <c r="GV190" s="35"/>
      <c r="GW190" s="35"/>
      <c r="GX190" s="35"/>
      <c r="GY190" s="4"/>
      <c r="GZ190" s="4"/>
      <c r="HA190" s="4"/>
      <c r="HB190" s="35"/>
      <c r="HC190" s="4"/>
      <c r="HD190" s="4"/>
      <c r="HE190" s="4"/>
      <c r="HF190" s="35"/>
      <c r="HG190" s="39">
        <v>28000.0</v>
      </c>
      <c r="HH190" s="4"/>
      <c r="HI190" s="4"/>
    </row>
    <row r="191">
      <c r="C191" s="15" t="s">
        <v>243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6">
        <v>20000.0</v>
      </c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6">
        <v>72000.0</v>
      </c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35"/>
      <c r="ES191" s="35"/>
      <c r="ET191" s="35"/>
      <c r="EU191" s="35"/>
      <c r="EV191" s="35"/>
      <c r="EW191" s="35"/>
      <c r="EX191" s="35"/>
      <c r="EY191" s="35"/>
      <c r="EZ191" s="35"/>
      <c r="FA191" s="35"/>
      <c r="FB191" s="35"/>
      <c r="FC191" s="35"/>
      <c r="FD191" s="35"/>
      <c r="FE191" s="35"/>
      <c r="FF191" s="35"/>
      <c r="FG191" s="35"/>
      <c r="FH191" s="35"/>
      <c r="FI191" s="35"/>
      <c r="FJ191" s="35"/>
      <c r="FK191" s="35"/>
      <c r="FL191" s="35"/>
      <c r="FM191" s="35"/>
      <c r="FN191" s="35"/>
      <c r="FO191" s="35"/>
      <c r="FP191" s="35"/>
      <c r="FQ191" s="35"/>
      <c r="FR191" s="35"/>
      <c r="FS191" s="35"/>
      <c r="FT191" s="35"/>
      <c r="FU191" s="35"/>
      <c r="FV191" s="35"/>
      <c r="FW191" s="35"/>
      <c r="FX191" s="35"/>
      <c r="FY191" s="35"/>
      <c r="FZ191" s="35"/>
      <c r="GA191" s="35"/>
      <c r="GB191" s="35"/>
      <c r="GC191" s="35"/>
      <c r="GD191" s="35"/>
      <c r="GE191" s="35"/>
      <c r="GF191" s="35"/>
      <c r="GG191" s="35"/>
      <c r="GH191" s="35"/>
      <c r="GI191" s="35"/>
      <c r="GJ191" s="35"/>
      <c r="GK191" s="35"/>
      <c r="GL191" s="35"/>
      <c r="GM191" s="35"/>
      <c r="GN191" s="35"/>
      <c r="GO191" s="35"/>
      <c r="GP191" s="35"/>
      <c r="GQ191" s="35"/>
      <c r="GR191" s="35"/>
      <c r="GS191" s="35"/>
      <c r="GT191" s="35"/>
      <c r="GU191" s="35"/>
      <c r="GV191" s="35"/>
      <c r="GW191" s="35"/>
      <c r="GX191" s="35"/>
      <c r="GY191" s="4"/>
      <c r="GZ191" s="4"/>
      <c r="HA191" s="4"/>
      <c r="HB191" s="35"/>
      <c r="HC191" s="39">
        <v>11000.0</v>
      </c>
      <c r="HD191" s="4"/>
      <c r="HE191" s="4"/>
      <c r="HF191" s="35"/>
      <c r="HG191" s="4"/>
      <c r="HH191" s="39">
        <v>22000.0</v>
      </c>
      <c r="HI191" s="39">
        <v>39000.0</v>
      </c>
    </row>
    <row r="192">
      <c r="C192" s="15" t="s">
        <v>244</v>
      </c>
      <c r="D192" s="35"/>
      <c r="E192" s="36">
        <v>19000.0</v>
      </c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6">
        <v>13000.0</v>
      </c>
      <c r="AP192" s="35"/>
      <c r="AQ192" s="35"/>
      <c r="AR192" s="35"/>
      <c r="AS192" s="35"/>
      <c r="AT192" s="35"/>
      <c r="AU192" s="36">
        <v>40000.0</v>
      </c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  <c r="FF192" s="35"/>
      <c r="FG192" s="35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5"/>
      <c r="GB192" s="35"/>
      <c r="GC192" s="35"/>
      <c r="GD192" s="35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  <c r="GY192" s="4"/>
      <c r="GZ192" s="4"/>
      <c r="HA192" s="4"/>
      <c r="HB192" s="35"/>
      <c r="HC192" s="4"/>
      <c r="HD192" s="39">
        <v>12000.0</v>
      </c>
      <c r="HE192" s="4"/>
      <c r="HF192" s="35"/>
      <c r="HG192" s="4"/>
      <c r="HH192" s="4"/>
      <c r="HI192" s="4"/>
    </row>
    <row r="193">
      <c r="C193" s="15" t="s">
        <v>245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6">
        <v>14000.0</v>
      </c>
      <c r="AU193" s="36">
        <v>20000.0</v>
      </c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6">
        <v>192000.0</v>
      </c>
      <c r="CW193" s="35"/>
      <c r="CX193" s="35"/>
      <c r="CY193" s="35"/>
      <c r="CZ193" s="35"/>
      <c r="DA193" s="35"/>
      <c r="DB193" s="35"/>
      <c r="DC193" s="35"/>
      <c r="DD193" s="36">
        <v>34000.0</v>
      </c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  <c r="EW193" s="35"/>
      <c r="EX193" s="35"/>
      <c r="EY193" s="35"/>
      <c r="EZ193" s="35"/>
      <c r="FA193" s="35"/>
      <c r="FB193" s="35"/>
      <c r="FC193" s="35"/>
      <c r="FD193" s="35"/>
      <c r="FE193" s="35"/>
      <c r="FF193" s="35"/>
      <c r="FG193" s="35"/>
      <c r="FH193" s="35"/>
      <c r="FI193" s="35"/>
      <c r="FJ193" s="35"/>
      <c r="FK193" s="35"/>
      <c r="FL193" s="35"/>
      <c r="FM193" s="35"/>
      <c r="FN193" s="35"/>
      <c r="FO193" s="35"/>
      <c r="FP193" s="35"/>
      <c r="FQ193" s="35"/>
      <c r="FR193" s="35"/>
      <c r="FS193" s="35"/>
      <c r="FT193" s="35"/>
      <c r="FU193" s="35"/>
      <c r="FV193" s="35"/>
      <c r="FW193" s="35"/>
      <c r="FX193" s="35"/>
      <c r="FY193" s="35"/>
      <c r="FZ193" s="35"/>
      <c r="GA193" s="35"/>
      <c r="GB193" s="35"/>
      <c r="GC193" s="35"/>
      <c r="GD193" s="35"/>
      <c r="GE193" s="35"/>
      <c r="GF193" s="35"/>
      <c r="GG193" s="35"/>
      <c r="GH193" s="35"/>
      <c r="GI193" s="35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  <c r="GY193" s="4"/>
      <c r="GZ193" s="4"/>
      <c r="HA193" s="4"/>
      <c r="HB193" s="35"/>
      <c r="HC193" s="4"/>
      <c r="HD193" s="4"/>
      <c r="HE193" s="4"/>
      <c r="HF193" s="35"/>
      <c r="HG193" s="4"/>
      <c r="HH193" s="4"/>
      <c r="HI193" s="4"/>
    </row>
    <row r="194">
      <c r="C194" s="15" t="s">
        <v>246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6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  <c r="EW194" s="35"/>
      <c r="EX194" s="35"/>
      <c r="EY194" s="35"/>
      <c r="EZ194" s="35"/>
      <c r="FA194" s="35"/>
      <c r="FB194" s="35"/>
      <c r="FC194" s="35"/>
      <c r="FD194" s="35"/>
      <c r="FE194" s="35"/>
      <c r="FF194" s="35"/>
      <c r="FG194" s="35"/>
      <c r="FH194" s="35"/>
      <c r="FI194" s="35"/>
      <c r="FJ194" s="35"/>
      <c r="FK194" s="35"/>
      <c r="FL194" s="35"/>
      <c r="FM194" s="35"/>
      <c r="FN194" s="35"/>
      <c r="FO194" s="35"/>
      <c r="FP194" s="35"/>
      <c r="FQ194" s="35"/>
      <c r="FR194" s="35"/>
      <c r="FS194" s="35"/>
      <c r="FT194" s="35"/>
      <c r="FU194" s="35"/>
      <c r="FV194" s="35"/>
      <c r="FW194" s="35"/>
      <c r="FX194" s="35"/>
      <c r="FY194" s="35"/>
      <c r="FZ194" s="35"/>
      <c r="GA194" s="35"/>
      <c r="GB194" s="35"/>
      <c r="GC194" s="35"/>
      <c r="GD194" s="35"/>
      <c r="GE194" s="35"/>
      <c r="GF194" s="35"/>
      <c r="GG194" s="35"/>
      <c r="GH194" s="35"/>
      <c r="GI194" s="35"/>
      <c r="GJ194" s="35"/>
      <c r="GK194" s="35"/>
      <c r="GL194" s="35"/>
      <c r="GM194" s="35"/>
      <c r="GN194" s="35"/>
      <c r="GO194" s="35"/>
      <c r="GP194" s="35"/>
      <c r="GQ194" s="35"/>
      <c r="GR194" s="35"/>
      <c r="GS194" s="35"/>
      <c r="GT194" s="35"/>
      <c r="GU194" s="35"/>
      <c r="GV194" s="35"/>
      <c r="GW194" s="35"/>
      <c r="GX194" s="35"/>
      <c r="GY194" s="4"/>
      <c r="GZ194" s="4"/>
      <c r="HA194" s="4"/>
      <c r="HB194" s="35"/>
      <c r="HC194" s="4"/>
      <c r="HD194" s="4"/>
      <c r="HE194" s="4"/>
      <c r="HF194" s="35"/>
      <c r="HG194" s="4"/>
      <c r="HH194" s="4"/>
      <c r="HI194" s="4"/>
    </row>
    <row r="195">
      <c r="C195" s="15" t="s">
        <v>247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35"/>
      <c r="ES195" s="35"/>
      <c r="ET195" s="35"/>
      <c r="EU195" s="35"/>
      <c r="EV195" s="35"/>
      <c r="EW195" s="35"/>
      <c r="EX195" s="35"/>
      <c r="EY195" s="35"/>
      <c r="EZ195" s="35"/>
      <c r="FA195" s="35"/>
      <c r="FB195" s="35"/>
      <c r="FC195" s="35"/>
      <c r="FD195" s="35"/>
      <c r="FE195" s="35"/>
      <c r="FF195" s="35"/>
      <c r="FG195" s="35"/>
      <c r="FH195" s="35"/>
      <c r="FI195" s="35"/>
      <c r="FJ195" s="35"/>
      <c r="FK195" s="35"/>
      <c r="FL195" s="35"/>
      <c r="FM195" s="35"/>
      <c r="FN195" s="35"/>
      <c r="FO195" s="35"/>
      <c r="FP195" s="35"/>
      <c r="FQ195" s="35"/>
      <c r="FR195" s="35"/>
      <c r="FS195" s="35"/>
      <c r="FT195" s="35"/>
      <c r="FU195" s="35"/>
      <c r="FV195" s="35"/>
      <c r="FW195" s="35"/>
      <c r="FX195" s="35"/>
      <c r="FY195" s="35"/>
      <c r="FZ195" s="35"/>
      <c r="GA195" s="35"/>
      <c r="GB195" s="35"/>
      <c r="GC195" s="35"/>
      <c r="GD195" s="35"/>
      <c r="GE195" s="35"/>
      <c r="GF195" s="35"/>
      <c r="GG195" s="35"/>
      <c r="GH195" s="35"/>
      <c r="GI195" s="35"/>
      <c r="GJ195" s="35"/>
      <c r="GK195" s="35"/>
      <c r="GL195" s="35"/>
      <c r="GM195" s="35"/>
      <c r="GN195" s="35"/>
      <c r="GO195" s="35"/>
      <c r="GP195" s="35"/>
      <c r="GQ195" s="35"/>
      <c r="GR195" s="35"/>
      <c r="GS195" s="35"/>
      <c r="GT195" s="35"/>
      <c r="GU195" s="35"/>
      <c r="GV195" s="35"/>
      <c r="GW195" s="35"/>
      <c r="GX195" s="35"/>
      <c r="GY195" s="4"/>
      <c r="GZ195" s="4"/>
      <c r="HA195" s="4"/>
      <c r="HB195" s="35"/>
      <c r="HC195" s="4"/>
      <c r="HD195" s="4"/>
      <c r="HE195" s="4"/>
      <c r="HF195" s="35"/>
      <c r="HG195" s="4"/>
      <c r="HH195" s="4"/>
      <c r="HI195" s="4"/>
    </row>
    <row r="196">
      <c r="C196" s="15" t="s">
        <v>248</v>
      </c>
      <c r="D196" s="35"/>
      <c r="E196" s="35"/>
      <c r="F196" s="36">
        <v>29000.0</v>
      </c>
      <c r="G196" s="36">
        <v>29000.0</v>
      </c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6">
        <v>60000.0</v>
      </c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6">
        <v>68000.0</v>
      </c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  <c r="GY196" s="4"/>
      <c r="GZ196" s="4"/>
      <c r="HA196" s="4"/>
      <c r="HB196" s="35"/>
      <c r="HC196" s="4"/>
      <c r="HD196" s="4"/>
      <c r="HE196" s="4"/>
      <c r="HF196" s="35"/>
      <c r="HG196" s="39">
        <v>14000.0</v>
      </c>
      <c r="HH196" s="4"/>
      <c r="HI196" s="4"/>
    </row>
    <row r="197">
      <c r="C197" s="15" t="s">
        <v>249</v>
      </c>
      <c r="D197" s="35"/>
      <c r="E197" s="35"/>
      <c r="F197" s="35"/>
      <c r="G197" s="36">
        <v>29000.0</v>
      </c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6">
        <v>26000.0</v>
      </c>
      <c r="AP197" s="36">
        <v>23000.0</v>
      </c>
      <c r="AQ197" s="35"/>
      <c r="AR197" s="35"/>
      <c r="AS197" s="35"/>
      <c r="AT197" s="35"/>
      <c r="AU197" s="36">
        <v>28000.0</v>
      </c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6">
        <v>96000.0</v>
      </c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6">
        <v>23000.0</v>
      </c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Q197" s="35"/>
      <c r="GR197" s="35"/>
      <c r="GS197" s="35"/>
      <c r="GT197" s="35"/>
      <c r="GU197" s="35"/>
      <c r="GV197" s="35"/>
      <c r="GW197" s="35"/>
      <c r="GX197" s="36">
        <v>20000.0</v>
      </c>
      <c r="GY197" s="4"/>
      <c r="GZ197" s="4"/>
      <c r="HA197" s="4"/>
      <c r="HB197" s="36">
        <v>54000.0</v>
      </c>
      <c r="HC197" s="4"/>
      <c r="HD197" s="4"/>
      <c r="HE197" s="4"/>
      <c r="HF197" s="36">
        <v>14000.0</v>
      </c>
      <c r="HG197" s="39">
        <v>14000.0</v>
      </c>
      <c r="HH197" s="4"/>
      <c r="HI197" s="4"/>
    </row>
    <row r="198">
      <c r="C198" s="15" t="s">
        <v>250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  <c r="GY198" s="4"/>
      <c r="GZ198" s="4"/>
      <c r="HA198" s="4"/>
      <c r="HB198" s="35"/>
      <c r="HC198" s="4"/>
      <c r="HD198" s="4"/>
      <c r="HE198" s="4"/>
      <c r="HF198" s="35"/>
      <c r="HG198" s="4"/>
      <c r="HH198" s="4"/>
      <c r="HI198" s="4"/>
    </row>
    <row r="199">
      <c r="A199" s="25" t="s">
        <v>251</v>
      </c>
      <c r="B199" s="26"/>
      <c r="C199" s="27"/>
      <c r="D199" s="28">
        <f t="shared" ref="D199:HI199" si="11">SUM(D168:D198)</f>
        <v>0</v>
      </c>
      <c r="E199" s="28">
        <f t="shared" si="11"/>
        <v>19000</v>
      </c>
      <c r="F199" s="28">
        <f t="shared" si="11"/>
        <v>29000</v>
      </c>
      <c r="G199" s="28">
        <f t="shared" si="11"/>
        <v>58000</v>
      </c>
      <c r="H199" s="28">
        <f t="shared" si="11"/>
        <v>0</v>
      </c>
      <c r="I199" s="28">
        <f t="shared" si="11"/>
        <v>0</v>
      </c>
      <c r="J199" s="28">
        <f t="shared" si="11"/>
        <v>0</v>
      </c>
      <c r="K199" s="28">
        <f t="shared" si="11"/>
        <v>0</v>
      </c>
      <c r="L199" s="28">
        <f t="shared" si="11"/>
        <v>0</v>
      </c>
      <c r="M199" s="28">
        <f t="shared" si="11"/>
        <v>0</v>
      </c>
      <c r="N199" s="28">
        <f t="shared" si="11"/>
        <v>0</v>
      </c>
      <c r="O199" s="28">
        <f t="shared" si="11"/>
        <v>0</v>
      </c>
      <c r="P199" s="28">
        <f t="shared" si="11"/>
        <v>31000</v>
      </c>
      <c r="Q199" s="28">
        <f t="shared" si="11"/>
        <v>0</v>
      </c>
      <c r="R199" s="28">
        <f t="shared" si="11"/>
        <v>0</v>
      </c>
      <c r="S199" s="28">
        <f t="shared" si="11"/>
        <v>0</v>
      </c>
      <c r="T199" s="28">
        <f t="shared" si="11"/>
        <v>0</v>
      </c>
      <c r="U199" s="28">
        <f t="shared" si="11"/>
        <v>83000</v>
      </c>
      <c r="V199" s="28">
        <f t="shared" si="11"/>
        <v>0</v>
      </c>
      <c r="W199" s="28">
        <f t="shared" si="11"/>
        <v>0</v>
      </c>
      <c r="X199" s="28">
        <f t="shared" si="11"/>
        <v>0</v>
      </c>
      <c r="Y199" s="28">
        <f t="shared" si="11"/>
        <v>0</v>
      </c>
      <c r="Z199" s="28">
        <f t="shared" si="11"/>
        <v>0</v>
      </c>
      <c r="AA199" s="28">
        <f t="shared" si="11"/>
        <v>0</v>
      </c>
      <c r="AB199" s="28">
        <f t="shared" si="11"/>
        <v>0</v>
      </c>
      <c r="AC199" s="28">
        <f t="shared" si="11"/>
        <v>0</v>
      </c>
      <c r="AD199" s="28">
        <f t="shared" si="11"/>
        <v>0</v>
      </c>
      <c r="AE199" s="28">
        <f t="shared" si="11"/>
        <v>0</v>
      </c>
      <c r="AF199" s="28">
        <f t="shared" si="11"/>
        <v>0</v>
      </c>
      <c r="AG199" s="28">
        <f t="shared" si="11"/>
        <v>0</v>
      </c>
      <c r="AH199" s="28">
        <f t="shared" si="11"/>
        <v>0</v>
      </c>
      <c r="AI199" s="28">
        <f t="shared" si="11"/>
        <v>0</v>
      </c>
      <c r="AJ199" s="28">
        <f t="shared" si="11"/>
        <v>0</v>
      </c>
      <c r="AK199" s="28">
        <f t="shared" si="11"/>
        <v>0</v>
      </c>
      <c r="AL199" s="28">
        <f t="shared" si="11"/>
        <v>0</v>
      </c>
      <c r="AM199" s="28">
        <f t="shared" si="11"/>
        <v>0</v>
      </c>
      <c r="AN199" s="28">
        <f t="shared" si="11"/>
        <v>0</v>
      </c>
      <c r="AO199" s="28">
        <f t="shared" si="11"/>
        <v>143000</v>
      </c>
      <c r="AP199" s="28">
        <f t="shared" si="11"/>
        <v>92000</v>
      </c>
      <c r="AQ199" s="28">
        <f t="shared" si="11"/>
        <v>0</v>
      </c>
      <c r="AR199" s="28">
        <f t="shared" si="11"/>
        <v>0</v>
      </c>
      <c r="AS199" s="28">
        <f t="shared" si="11"/>
        <v>0</v>
      </c>
      <c r="AT199" s="28">
        <f t="shared" si="11"/>
        <v>70000</v>
      </c>
      <c r="AU199" s="28">
        <f t="shared" si="11"/>
        <v>762000</v>
      </c>
      <c r="AV199" s="28">
        <f t="shared" si="11"/>
        <v>0</v>
      </c>
      <c r="AW199" s="28">
        <f t="shared" si="11"/>
        <v>0</v>
      </c>
      <c r="AX199" s="28">
        <f t="shared" si="11"/>
        <v>0</v>
      </c>
      <c r="AY199" s="28">
        <f t="shared" si="11"/>
        <v>0</v>
      </c>
      <c r="AZ199" s="28">
        <f t="shared" si="11"/>
        <v>0</v>
      </c>
      <c r="BA199" s="28">
        <f t="shared" si="11"/>
        <v>0</v>
      </c>
      <c r="BB199" s="28">
        <f t="shared" si="11"/>
        <v>0</v>
      </c>
      <c r="BC199" s="28">
        <f t="shared" si="11"/>
        <v>0</v>
      </c>
      <c r="BD199" s="28">
        <f t="shared" si="11"/>
        <v>0</v>
      </c>
      <c r="BE199" s="28">
        <f t="shared" si="11"/>
        <v>0</v>
      </c>
      <c r="BF199" s="28">
        <f t="shared" si="11"/>
        <v>0</v>
      </c>
      <c r="BG199" s="28">
        <f t="shared" si="11"/>
        <v>0</v>
      </c>
      <c r="BH199" s="28">
        <f t="shared" si="11"/>
        <v>0</v>
      </c>
      <c r="BI199" s="28">
        <f t="shared" si="11"/>
        <v>0</v>
      </c>
      <c r="BJ199" s="28">
        <f t="shared" si="11"/>
        <v>973000</v>
      </c>
      <c r="BK199" s="28">
        <f t="shared" si="11"/>
        <v>0</v>
      </c>
      <c r="BL199" s="28">
        <f t="shared" si="11"/>
        <v>0</v>
      </c>
      <c r="BM199" s="28">
        <f t="shared" si="11"/>
        <v>0</v>
      </c>
      <c r="BN199" s="28">
        <f t="shared" si="11"/>
        <v>0</v>
      </c>
      <c r="BO199" s="28">
        <f t="shared" si="11"/>
        <v>0</v>
      </c>
      <c r="BP199" s="28">
        <f t="shared" si="11"/>
        <v>0</v>
      </c>
      <c r="BQ199" s="28">
        <f t="shared" si="11"/>
        <v>0</v>
      </c>
      <c r="BR199" s="28">
        <f t="shared" si="11"/>
        <v>0</v>
      </c>
      <c r="BS199" s="28">
        <f t="shared" si="11"/>
        <v>0</v>
      </c>
      <c r="BT199" s="28">
        <f t="shared" si="11"/>
        <v>0</v>
      </c>
      <c r="BU199" s="28">
        <f t="shared" si="11"/>
        <v>0</v>
      </c>
      <c r="BV199" s="28">
        <f t="shared" si="11"/>
        <v>92000</v>
      </c>
      <c r="BW199" s="28">
        <f t="shared" si="11"/>
        <v>0</v>
      </c>
      <c r="BX199" s="28">
        <f t="shared" si="11"/>
        <v>0</v>
      </c>
      <c r="BY199" s="28">
        <f t="shared" si="11"/>
        <v>0</v>
      </c>
      <c r="BZ199" s="28">
        <f t="shared" si="11"/>
        <v>0</v>
      </c>
      <c r="CA199" s="28">
        <f t="shared" si="11"/>
        <v>0</v>
      </c>
      <c r="CB199" s="28">
        <f t="shared" si="11"/>
        <v>0</v>
      </c>
      <c r="CC199" s="28">
        <f t="shared" si="11"/>
        <v>0</v>
      </c>
      <c r="CD199" s="28">
        <f t="shared" si="11"/>
        <v>0</v>
      </c>
      <c r="CE199" s="28">
        <f t="shared" si="11"/>
        <v>0</v>
      </c>
      <c r="CF199" s="28">
        <f t="shared" si="11"/>
        <v>0</v>
      </c>
      <c r="CG199" s="28">
        <f t="shared" si="11"/>
        <v>0</v>
      </c>
      <c r="CH199" s="28">
        <f t="shared" si="11"/>
        <v>0</v>
      </c>
      <c r="CI199" s="28">
        <f t="shared" si="11"/>
        <v>0</v>
      </c>
      <c r="CJ199" s="28">
        <f t="shared" si="11"/>
        <v>0</v>
      </c>
      <c r="CK199" s="28">
        <f t="shared" si="11"/>
        <v>0</v>
      </c>
      <c r="CL199" s="28">
        <f t="shared" si="11"/>
        <v>0</v>
      </c>
      <c r="CM199" s="28">
        <f t="shared" si="11"/>
        <v>0</v>
      </c>
      <c r="CN199" s="28">
        <f t="shared" si="11"/>
        <v>0</v>
      </c>
      <c r="CO199" s="28">
        <f t="shared" si="11"/>
        <v>0</v>
      </c>
      <c r="CP199" s="28">
        <f t="shared" si="11"/>
        <v>26000</v>
      </c>
      <c r="CQ199" s="28">
        <f t="shared" si="11"/>
        <v>0</v>
      </c>
      <c r="CR199" s="28">
        <f t="shared" si="11"/>
        <v>0</v>
      </c>
      <c r="CS199" s="28">
        <f t="shared" si="11"/>
        <v>0</v>
      </c>
      <c r="CT199" s="28">
        <f t="shared" si="11"/>
        <v>0</v>
      </c>
      <c r="CU199" s="28">
        <f t="shared" si="11"/>
        <v>0</v>
      </c>
      <c r="CV199" s="28">
        <f t="shared" si="11"/>
        <v>512000</v>
      </c>
      <c r="CW199" s="28">
        <f t="shared" si="11"/>
        <v>0</v>
      </c>
      <c r="CX199" s="28">
        <f t="shared" si="11"/>
        <v>0</v>
      </c>
      <c r="CY199" s="28">
        <f t="shared" si="11"/>
        <v>0</v>
      </c>
      <c r="CZ199" s="28">
        <f t="shared" si="11"/>
        <v>0</v>
      </c>
      <c r="DA199" s="28">
        <f t="shared" si="11"/>
        <v>0</v>
      </c>
      <c r="DB199" s="28">
        <f t="shared" si="11"/>
        <v>0</v>
      </c>
      <c r="DC199" s="28">
        <f t="shared" si="11"/>
        <v>0</v>
      </c>
      <c r="DD199" s="28">
        <f t="shared" si="11"/>
        <v>612000</v>
      </c>
      <c r="DE199" s="28">
        <f t="shared" si="11"/>
        <v>0</v>
      </c>
      <c r="DF199" s="28">
        <f t="shared" si="11"/>
        <v>0</v>
      </c>
      <c r="DG199" s="28">
        <f t="shared" si="11"/>
        <v>0</v>
      </c>
      <c r="DH199" s="28">
        <f t="shared" si="11"/>
        <v>42000</v>
      </c>
      <c r="DI199" s="28">
        <f t="shared" si="11"/>
        <v>0</v>
      </c>
      <c r="DJ199" s="28">
        <f t="shared" si="11"/>
        <v>0</v>
      </c>
      <c r="DK199" s="28">
        <f t="shared" si="11"/>
        <v>0</v>
      </c>
      <c r="DL199" s="28">
        <f t="shared" si="11"/>
        <v>0</v>
      </c>
      <c r="DM199" s="28">
        <f t="shared" si="11"/>
        <v>0</v>
      </c>
      <c r="DN199" s="28">
        <f t="shared" si="11"/>
        <v>0</v>
      </c>
      <c r="DO199" s="28">
        <f t="shared" si="11"/>
        <v>0</v>
      </c>
      <c r="DP199" s="28">
        <f t="shared" si="11"/>
        <v>0</v>
      </c>
      <c r="DQ199" s="28">
        <f t="shared" si="11"/>
        <v>0</v>
      </c>
      <c r="DR199" s="28">
        <f t="shared" si="11"/>
        <v>0</v>
      </c>
      <c r="DS199" s="28">
        <f t="shared" si="11"/>
        <v>0</v>
      </c>
      <c r="DT199" s="28">
        <f t="shared" si="11"/>
        <v>0</v>
      </c>
      <c r="DU199" s="28">
        <f t="shared" si="11"/>
        <v>0</v>
      </c>
      <c r="DV199" s="28">
        <f t="shared" si="11"/>
        <v>0</v>
      </c>
      <c r="DW199" s="28">
        <f t="shared" si="11"/>
        <v>0</v>
      </c>
      <c r="DX199" s="28">
        <f t="shared" si="11"/>
        <v>0</v>
      </c>
      <c r="DY199" s="28">
        <f t="shared" si="11"/>
        <v>0</v>
      </c>
      <c r="DZ199" s="28">
        <f t="shared" si="11"/>
        <v>0</v>
      </c>
      <c r="EA199" s="28">
        <f t="shared" si="11"/>
        <v>0</v>
      </c>
      <c r="EB199" s="28">
        <f t="shared" si="11"/>
        <v>166000</v>
      </c>
      <c r="EC199" s="28">
        <f t="shared" si="11"/>
        <v>0</v>
      </c>
      <c r="ED199" s="28">
        <f t="shared" si="11"/>
        <v>0</v>
      </c>
      <c r="EE199" s="28">
        <f t="shared" si="11"/>
        <v>0</v>
      </c>
      <c r="EF199" s="28">
        <f t="shared" si="11"/>
        <v>0</v>
      </c>
      <c r="EG199" s="28">
        <f t="shared" si="11"/>
        <v>0</v>
      </c>
      <c r="EH199" s="28">
        <f t="shared" si="11"/>
        <v>0</v>
      </c>
      <c r="EI199" s="28">
        <f t="shared" si="11"/>
        <v>0</v>
      </c>
      <c r="EJ199" s="28">
        <f t="shared" si="11"/>
        <v>0</v>
      </c>
      <c r="EK199" s="28">
        <f t="shared" si="11"/>
        <v>0</v>
      </c>
      <c r="EL199" s="28">
        <f t="shared" si="11"/>
        <v>0</v>
      </c>
      <c r="EM199" s="28">
        <f t="shared" si="11"/>
        <v>0</v>
      </c>
      <c r="EN199" s="28">
        <f t="shared" si="11"/>
        <v>0</v>
      </c>
      <c r="EO199" s="28">
        <f t="shared" si="11"/>
        <v>0</v>
      </c>
      <c r="EP199" s="28">
        <f t="shared" si="11"/>
        <v>0</v>
      </c>
      <c r="EQ199" s="28">
        <f t="shared" si="11"/>
        <v>0</v>
      </c>
      <c r="ER199" s="28">
        <f t="shared" si="11"/>
        <v>0</v>
      </c>
      <c r="ES199" s="28">
        <f t="shared" si="11"/>
        <v>0</v>
      </c>
      <c r="ET199" s="28">
        <f t="shared" si="11"/>
        <v>0</v>
      </c>
      <c r="EU199" s="28">
        <f t="shared" si="11"/>
        <v>0</v>
      </c>
      <c r="EV199" s="28">
        <f t="shared" si="11"/>
        <v>0</v>
      </c>
      <c r="EW199" s="28">
        <f t="shared" si="11"/>
        <v>0</v>
      </c>
      <c r="EX199" s="28">
        <f t="shared" si="11"/>
        <v>0</v>
      </c>
      <c r="EY199" s="28">
        <f t="shared" si="11"/>
        <v>0</v>
      </c>
      <c r="EZ199" s="28">
        <f t="shared" si="11"/>
        <v>0</v>
      </c>
      <c r="FA199" s="28">
        <f t="shared" si="11"/>
        <v>0</v>
      </c>
      <c r="FB199" s="28">
        <f t="shared" si="11"/>
        <v>0</v>
      </c>
      <c r="FC199" s="28">
        <f t="shared" si="11"/>
        <v>0</v>
      </c>
      <c r="FD199" s="28">
        <f t="shared" si="11"/>
        <v>0</v>
      </c>
      <c r="FE199" s="28">
        <f t="shared" si="11"/>
        <v>22000</v>
      </c>
      <c r="FF199" s="28">
        <f t="shared" si="11"/>
        <v>0</v>
      </c>
      <c r="FG199" s="28">
        <f t="shared" si="11"/>
        <v>0</v>
      </c>
      <c r="FH199" s="28">
        <f t="shared" si="11"/>
        <v>0</v>
      </c>
      <c r="FI199" s="28">
        <f t="shared" si="11"/>
        <v>0</v>
      </c>
      <c r="FJ199" s="28">
        <f t="shared" si="11"/>
        <v>0</v>
      </c>
      <c r="FK199" s="28">
        <f t="shared" si="11"/>
        <v>0</v>
      </c>
      <c r="FL199" s="28">
        <f t="shared" si="11"/>
        <v>30000</v>
      </c>
      <c r="FM199" s="28">
        <f t="shared" si="11"/>
        <v>0</v>
      </c>
      <c r="FN199" s="28">
        <f t="shared" si="11"/>
        <v>0</v>
      </c>
      <c r="FO199" s="28">
        <f t="shared" si="11"/>
        <v>0</v>
      </c>
      <c r="FP199" s="28">
        <f t="shared" si="11"/>
        <v>0</v>
      </c>
      <c r="FQ199" s="28">
        <f t="shared" si="11"/>
        <v>0</v>
      </c>
      <c r="FR199" s="28">
        <f t="shared" si="11"/>
        <v>0</v>
      </c>
      <c r="FS199" s="28">
        <f t="shared" si="11"/>
        <v>0</v>
      </c>
      <c r="FT199" s="28">
        <f t="shared" si="11"/>
        <v>0</v>
      </c>
      <c r="FU199" s="28">
        <f t="shared" si="11"/>
        <v>0</v>
      </c>
      <c r="FV199" s="28">
        <f t="shared" si="11"/>
        <v>0</v>
      </c>
      <c r="FW199" s="28">
        <f t="shared" si="11"/>
        <v>0</v>
      </c>
      <c r="FX199" s="28">
        <f t="shared" si="11"/>
        <v>0</v>
      </c>
      <c r="FY199" s="28">
        <f t="shared" si="11"/>
        <v>0</v>
      </c>
      <c r="FZ199" s="28">
        <f t="shared" si="11"/>
        <v>136000</v>
      </c>
      <c r="GA199" s="28">
        <f t="shared" si="11"/>
        <v>0</v>
      </c>
      <c r="GB199" s="28">
        <f t="shared" si="11"/>
        <v>0</v>
      </c>
      <c r="GC199" s="28">
        <f t="shared" si="11"/>
        <v>0</v>
      </c>
      <c r="GD199" s="28">
        <f t="shared" si="11"/>
        <v>0</v>
      </c>
      <c r="GE199" s="28">
        <f t="shared" si="11"/>
        <v>0</v>
      </c>
      <c r="GF199" s="28">
        <f t="shared" si="11"/>
        <v>0</v>
      </c>
      <c r="GG199" s="28">
        <f t="shared" si="11"/>
        <v>0</v>
      </c>
      <c r="GH199" s="28">
        <f t="shared" si="11"/>
        <v>0</v>
      </c>
      <c r="GI199" s="28">
        <f t="shared" si="11"/>
        <v>0</v>
      </c>
      <c r="GJ199" s="28">
        <f t="shared" si="11"/>
        <v>0</v>
      </c>
      <c r="GK199" s="28">
        <f t="shared" si="11"/>
        <v>42000</v>
      </c>
      <c r="GL199" s="28">
        <f t="shared" si="11"/>
        <v>0</v>
      </c>
      <c r="GM199" s="28">
        <f t="shared" si="11"/>
        <v>0</v>
      </c>
      <c r="GN199" s="28">
        <f t="shared" si="11"/>
        <v>24000</v>
      </c>
      <c r="GO199" s="28">
        <f t="shared" si="11"/>
        <v>0</v>
      </c>
      <c r="GP199" s="28">
        <f t="shared" si="11"/>
        <v>0</v>
      </c>
      <c r="GQ199" s="28">
        <f t="shared" si="11"/>
        <v>0</v>
      </c>
      <c r="GR199" s="28">
        <f t="shared" si="11"/>
        <v>0</v>
      </c>
      <c r="GS199" s="28">
        <f t="shared" si="11"/>
        <v>0</v>
      </c>
      <c r="GT199" s="28">
        <f t="shared" si="11"/>
        <v>0</v>
      </c>
      <c r="GU199" s="28">
        <f t="shared" si="11"/>
        <v>0</v>
      </c>
      <c r="GV199" s="28">
        <f t="shared" si="11"/>
        <v>38000</v>
      </c>
      <c r="GW199" s="28">
        <f t="shared" si="11"/>
        <v>36000</v>
      </c>
      <c r="GX199" s="28">
        <f t="shared" si="11"/>
        <v>100000</v>
      </c>
      <c r="GY199" s="28">
        <f t="shared" si="11"/>
        <v>0</v>
      </c>
      <c r="GZ199" s="28">
        <f t="shared" si="11"/>
        <v>0</v>
      </c>
      <c r="HA199" s="28">
        <f t="shared" si="11"/>
        <v>17500</v>
      </c>
      <c r="HB199" s="28">
        <f t="shared" si="11"/>
        <v>216000</v>
      </c>
      <c r="HC199" s="28">
        <f t="shared" si="11"/>
        <v>110000</v>
      </c>
      <c r="HD199" s="28">
        <f t="shared" si="11"/>
        <v>36000</v>
      </c>
      <c r="HE199" s="28">
        <f t="shared" si="11"/>
        <v>7500</v>
      </c>
      <c r="HF199" s="28">
        <f t="shared" si="11"/>
        <v>78000</v>
      </c>
      <c r="HG199" s="28">
        <f t="shared" si="11"/>
        <v>56000</v>
      </c>
      <c r="HH199" s="28">
        <f t="shared" si="11"/>
        <v>22000</v>
      </c>
      <c r="HI199" s="28">
        <f t="shared" si="11"/>
        <v>39000</v>
      </c>
    </row>
    <row r="200">
      <c r="A200" s="29"/>
      <c r="B200" s="30"/>
      <c r="C200" s="31"/>
      <c r="D200" s="32">
        <f t="shared" ref="D200:HI200" si="12">D199*10%</f>
        <v>0</v>
      </c>
      <c r="E200" s="32">
        <f t="shared" si="12"/>
        <v>1900</v>
      </c>
      <c r="F200" s="32">
        <f t="shared" si="12"/>
        <v>2900</v>
      </c>
      <c r="G200" s="32">
        <f t="shared" si="12"/>
        <v>5800</v>
      </c>
      <c r="H200" s="32">
        <f t="shared" si="12"/>
        <v>0</v>
      </c>
      <c r="I200" s="32">
        <f t="shared" si="12"/>
        <v>0</v>
      </c>
      <c r="J200" s="32">
        <f t="shared" si="12"/>
        <v>0</v>
      </c>
      <c r="K200" s="32">
        <f t="shared" si="12"/>
        <v>0</v>
      </c>
      <c r="L200" s="32">
        <f t="shared" si="12"/>
        <v>0</v>
      </c>
      <c r="M200" s="32">
        <f t="shared" si="12"/>
        <v>0</v>
      </c>
      <c r="N200" s="32">
        <f t="shared" si="12"/>
        <v>0</v>
      </c>
      <c r="O200" s="32">
        <f t="shared" si="12"/>
        <v>0</v>
      </c>
      <c r="P200" s="32">
        <f t="shared" si="12"/>
        <v>3100</v>
      </c>
      <c r="Q200" s="32">
        <f t="shared" si="12"/>
        <v>0</v>
      </c>
      <c r="R200" s="32">
        <f t="shared" si="12"/>
        <v>0</v>
      </c>
      <c r="S200" s="32">
        <f t="shared" si="12"/>
        <v>0</v>
      </c>
      <c r="T200" s="32">
        <f t="shared" si="12"/>
        <v>0</v>
      </c>
      <c r="U200" s="32">
        <f t="shared" si="12"/>
        <v>8300</v>
      </c>
      <c r="V200" s="32">
        <f t="shared" si="12"/>
        <v>0</v>
      </c>
      <c r="W200" s="32">
        <f t="shared" si="12"/>
        <v>0</v>
      </c>
      <c r="X200" s="32">
        <f t="shared" si="12"/>
        <v>0</v>
      </c>
      <c r="Y200" s="32">
        <f t="shared" si="12"/>
        <v>0</v>
      </c>
      <c r="Z200" s="32">
        <f t="shared" si="12"/>
        <v>0</v>
      </c>
      <c r="AA200" s="32">
        <f t="shared" si="12"/>
        <v>0</v>
      </c>
      <c r="AB200" s="32">
        <f t="shared" si="12"/>
        <v>0</v>
      </c>
      <c r="AC200" s="32">
        <f t="shared" si="12"/>
        <v>0</v>
      </c>
      <c r="AD200" s="32">
        <f t="shared" si="12"/>
        <v>0</v>
      </c>
      <c r="AE200" s="32">
        <f t="shared" si="12"/>
        <v>0</v>
      </c>
      <c r="AF200" s="32">
        <f t="shared" si="12"/>
        <v>0</v>
      </c>
      <c r="AG200" s="32">
        <f t="shared" si="12"/>
        <v>0</v>
      </c>
      <c r="AH200" s="32">
        <f t="shared" si="12"/>
        <v>0</v>
      </c>
      <c r="AI200" s="32">
        <f t="shared" si="12"/>
        <v>0</v>
      </c>
      <c r="AJ200" s="32">
        <f t="shared" si="12"/>
        <v>0</v>
      </c>
      <c r="AK200" s="32">
        <f t="shared" si="12"/>
        <v>0</v>
      </c>
      <c r="AL200" s="32">
        <f t="shared" si="12"/>
        <v>0</v>
      </c>
      <c r="AM200" s="32">
        <f t="shared" si="12"/>
        <v>0</v>
      </c>
      <c r="AN200" s="32">
        <f t="shared" si="12"/>
        <v>0</v>
      </c>
      <c r="AO200" s="32">
        <f t="shared" si="12"/>
        <v>14300</v>
      </c>
      <c r="AP200" s="32">
        <f t="shared" si="12"/>
        <v>9200</v>
      </c>
      <c r="AQ200" s="32">
        <f t="shared" si="12"/>
        <v>0</v>
      </c>
      <c r="AR200" s="32">
        <f t="shared" si="12"/>
        <v>0</v>
      </c>
      <c r="AS200" s="32">
        <f t="shared" si="12"/>
        <v>0</v>
      </c>
      <c r="AT200" s="32">
        <f t="shared" si="12"/>
        <v>7000</v>
      </c>
      <c r="AU200" s="32">
        <f t="shared" si="12"/>
        <v>76200</v>
      </c>
      <c r="AV200" s="32">
        <f t="shared" si="12"/>
        <v>0</v>
      </c>
      <c r="AW200" s="32">
        <f t="shared" si="12"/>
        <v>0</v>
      </c>
      <c r="AX200" s="32">
        <f t="shared" si="12"/>
        <v>0</v>
      </c>
      <c r="AY200" s="32">
        <f t="shared" si="12"/>
        <v>0</v>
      </c>
      <c r="AZ200" s="32">
        <f t="shared" si="12"/>
        <v>0</v>
      </c>
      <c r="BA200" s="32">
        <f t="shared" si="12"/>
        <v>0</v>
      </c>
      <c r="BB200" s="32">
        <f t="shared" si="12"/>
        <v>0</v>
      </c>
      <c r="BC200" s="32">
        <f t="shared" si="12"/>
        <v>0</v>
      </c>
      <c r="BD200" s="32">
        <f t="shared" si="12"/>
        <v>0</v>
      </c>
      <c r="BE200" s="32">
        <f t="shared" si="12"/>
        <v>0</v>
      </c>
      <c r="BF200" s="32">
        <f t="shared" si="12"/>
        <v>0</v>
      </c>
      <c r="BG200" s="32">
        <f t="shared" si="12"/>
        <v>0</v>
      </c>
      <c r="BH200" s="32">
        <f t="shared" si="12"/>
        <v>0</v>
      </c>
      <c r="BI200" s="32">
        <f t="shared" si="12"/>
        <v>0</v>
      </c>
      <c r="BJ200" s="32">
        <f t="shared" si="12"/>
        <v>97300</v>
      </c>
      <c r="BK200" s="32">
        <f t="shared" si="12"/>
        <v>0</v>
      </c>
      <c r="BL200" s="32">
        <f t="shared" si="12"/>
        <v>0</v>
      </c>
      <c r="BM200" s="32">
        <f t="shared" si="12"/>
        <v>0</v>
      </c>
      <c r="BN200" s="32">
        <f t="shared" si="12"/>
        <v>0</v>
      </c>
      <c r="BO200" s="32">
        <f t="shared" si="12"/>
        <v>0</v>
      </c>
      <c r="BP200" s="32">
        <f t="shared" si="12"/>
        <v>0</v>
      </c>
      <c r="BQ200" s="32">
        <f t="shared" si="12"/>
        <v>0</v>
      </c>
      <c r="BR200" s="32">
        <f t="shared" si="12"/>
        <v>0</v>
      </c>
      <c r="BS200" s="32">
        <f t="shared" si="12"/>
        <v>0</v>
      </c>
      <c r="BT200" s="32">
        <f t="shared" si="12"/>
        <v>0</v>
      </c>
      <c r="BU200" s="32">
        <f t="shared" si="12"/>
        <v>0</v>
      </c>
      <c r="BV200" s="32">
        <f t="shared" si="12"/>
        <v>9200</v>
      </c>
      <c r="BW200" s="32">
        <f t="shared" si="12"/>
        <v>0</v>
      </c>
      <c r="BX200" s="32">
        <f t="shared" si="12"/>
        <v>0</v>
      </c>
      <c r="BY200" s="32">
        <f t="shared" si="12"/>
        <v>0</v>
      </c>
      <c r="BZ200" s="32">
        <f t="shared" si="12"/>
        <v>0</v>
      </c>
      <c r="CA200" s="32">
        <f t="shared" si="12"/>
        <v>0</v>
      </c>
      <c r="CB200" s="32">
        <f t="shared" si="12"/>
        <v>0</v>
      </c>
      <c r="CC200" s="32">
        <f t="shared" si="12"/>
        <v>0</v>
      </c>
      <c r="CD200" s="32">
        <f t="shared" si="12"/>
        <v>0</v>
      </c>
      <c r="CE200" s="32">
        <f t="shared" si="12"/>
        <v>0</v>
      </c>
      <c r="CF200" s="32">
        <f t="shared" si="12"/>
        <v>0</v>
      </c>
      <c r="CG200" s="32">
        <f t="shared" si="12"/>
        <v>0</v>
      </c>
      <c r="CH200" s="32">
        <f t="shared" si="12"/>
        <v>0</v>
      </c>
      <c r="CI200" s="32">
        <f t="shared" si="12"/>
        <v>0</v>
      </c>
      <c r="CJ200" s="32">
        <f t="shared" si="12"/>
        <v>0</v>
      </c>
      <c r="CK200" s="32">
        <f t="shared" si="12"/>
        <v>0</v>
      </c>
      <c r="CL200" s="32">
        <f t="shared" si="12"/>
        <v>0</v>
      </c>
      <c r="CM200" s="32">
        <f t="shared" si="12"/>
        <v>0</v>
      </c>
      <c r="CN200" s="32">
        <f t="shared" si="12"/>
        <v>0</v>
      </c>
      <c r="CO200" s="32">
        <f t="shared" si="12"/>
        <v>0</v>
      </c>
      <c r="CP200" s="32">
        <f t="shared" si="12"/>
        <v>2600</v>
      </c>
      <c r="CQ200" s="32">
        <f t="shared" si="12"/>
        <v>0</v>
      </c>
      <c r="CR200" s="32">
        <f t="shared" si="12"/>
        <v>0</v>
      </c>
      <c r="CS200" s="32">
        <f t="shared" si="12"/>
        <v>0</v>
      </c>
      <c r="CT200" s="32">
        <f t="shared" si="12"/>
        <v>0</v>
      </c>
      <c r="CU200" s="32">
        <f t="shared" si="12"/>
        <v>0</v>
      </c>
      <c r="CV200" s="32">
        <f t="shared" si="12"/>
        <v>51200</v>
      </c>
      <c r="CW200" s="32">
        <f t="shared" si="12"/>
        <v>0</v>
      </c>
      <c r="CX200" s="32">
        <f t="shared" si="12"/>
        <v>0</v>
      </c>
      <c r="CY200" s="32">
        <f t="shared" si="12"/>
        <v>0</v>
      </c>
      <c r="CZ200" s="32">
        <f t="shared" si="12"/>
        <v>0</v>
      </c>
      <c r="DA200" s="32">
        <f t="shared" si="12"/>
        <v>0</v>
      </c>
      <c r="DB200" s="32">
        <f t="shared" si="12"/>
        <v>0</v>
      </c>
      <c r="DC200" s="32">
        <f t="shared" si="12"/>
        <v>0</v>
      </c>
      <c r="DD200" s="32">
        <f t="shared" si="12"/>
        <v>61200</v>
      </c>
      <c r="DE200" s="32">
        <f t="shared" si="12"/>
        <v>0</v>
      </c>
      <c r="DF200" s="32">
        <f t="shared" si="12"/>
        <v>0</v>
      </c>
      <c r="DG200" s="32">
        <f t="shared" si="12"/>
        <v>0</v>
      </c>
      <c r="DH200" s="32">
        <f t="shared" si="12"/>
        <v>4200</v>
      </c>
      <c r="DI200" s="32">
        <f t="shared" si="12"/>
        <v>0</v>
      </c>
      <c r="DJ200" s="32">
        <f t="shared" si="12"/>
        <v>0</v>
      </c>
      <c r="DK200" s="32">
        <f t="shared" si="12"/>
        <v>0</v>
      </c>
      <c r="DL200" s="32">
        <f t="shared" si="12"/>
        <v>0</v>
      </c>
      <c r="DM200" s="32">
        <f t="shared" si="12"/>
        <v>0</v>
      </c>
      <c r="DN200" s="32">
        <f t="shared" si="12"/>
        <v>0</v>
      </c>
      <c r="DO200" s="32">
        <f t="shared" si="12"/>
        <v>0</v>
      </c>
      <c r="DP200" s="32">
        <f t="shared" si="12"/>
        <v>0</v>
      </c>
      <c r="DQ200" s="32">
        <f t="shared" si="12"/>
        <v>0</v>
      </c>
      <c r="DR200" s="32">
        <f t="shared" si="12"/>
        <v>0</v>
      </c>
      <c r="DS200" s="32">
        <f t="shared" si="12"/>
        <v>0</v>
      </c>
      <c r="DT200" s="32">
        <f t="shared" si="12"/>
        <v>0</v>
      </c>
      <c r="DU200" s="32">
        <f t="shared" si="12"/>
        <v>0</v>
      </c>
      <c r="DV200" s="32">
        <f t="shared" si="12"/>
        <v>0</v>
      </c>
      <c r="DW200" s="32">
        <f t="shared" si="12"/>
        <v>0</v>
      </c>
      <c r="DX200" s="32">
        <f t="shared" si="12"/>
        <v>0</v>
      </c>
      <c r="DY200" s="32">
        <f t="shared" si="12"/>
        <v>0</v>
      </c>
      <c r="DZ200" s="32">
        <f t="shared" si="12"/>
        <v>0</v>
      </c>
      <c r="EA200" s="32">
        <f t="shared" si="12"/>
        <v>0</v>
      </c>
      <c r="EB200" s="32">
        <f t="shared" si="12"/>
        <v>16600</v>
      </c>
      <c r="EC200" s="32">
        <f t="shared" si="12"/>
        <v>0</v>
      </c>
      <c r="ED200" s="32">
        <f t="shared" si="12"/>
        <v>0</v>
      </c>
      <c r="EE200" s="32">
        <f t="shared" si="12"/>
        <v>0</v>
      </c>
      <c r="EF200" s="32">
        <f t="shared" si="12"/>
        <v>0</v>
      </c>
      <c r="EG200" s="32">
        <f t="shared" si="12"/>
        <v>0</v>
      </c>
      <c r="EH200" s="32">
        <f t="shared" si="12"/>
        <v>0</v>
      </c>
      <c r="EI200" s="32">
        <f t="shared" si="12"/>
        <v>0</v>
      </c>
      <c r="EJ200" s="32">
        <f t="shared" si="12"/>
        <v>0</v>
      </c>
      <c r="EK200" s="32">
        <f t="shared" si="12"/>
        <v>0</v>
      </c>
      <c r="EL200" s="32">
        <f t="shared" si="12"/>
        <v>0</v>
      </c>
      <c r="EM200" s="32">
        <f t="shared" si="12"/>
        <v>0</v>
      </c>
      <c r="EN200" s="32">
        <f t="shared" si="12"/>
        <v>0</v>
      </c>
      <c r="EO200" s="32">
        <f t="shared" si="12"/>
        <v>0</v>
      </c>
      <c r="EP200" s="32">
        <f t="shared" si="12"/>
        <v>0</v>
      </c>
      <c r="EQ200" s="32">
        <f t="shared" si="12"/>
        <v>0</v>
      </c>
      <c r="ER200" s="32">
        <f t="shared" si="12"/>
        <v>0</v>
      </c>
      <c r="ES200" s="32">
        <f t="shared" si="12"/>
        <v>0</v>
      </c>
      <c r="ET200" s="32">
        <f t="shared" si="12"/>
        <v>0</v>
      </c>
      <c r="EU200" s="32">
        <f t="shared" si="12"/>
        <v>0</v>
      </c>
      <c r="EV200" s="32">
        <f t="shared" si="12"/>
        <v>0</v>
      </c>
      <c r="EW200" s="32">
        <f t="shared" si="12"/>
        <v>0</v>
      </c>
      <c r="EX200" s="32">
        <f t="shared" si="12"/>
        <v>0</v>
      </c>
      <c r="EY200" s="32">
        <f t="shared" si="12"/>
        <v>0</v>
      </c>
      <c r="EZ200" s="32">
        <f t="shared" si="12"/>
        <v>0</v>
      </c>
      <c r="FA200" s="32">
        <f t="shared" si="12"/>
        <v>0</v>
      </c>
      <c r="FB200" s="32">
        <f t="shared" si="12"/>
        <v>0</v>
      </c>
      <c r="FC200" s="32">
        <f t="shared" si="12"/>
        <v>0</v>
      </c>
      <c r="FD200" s="32">
        <f t="shared" si="12"/>
        <v>0</v>
      </c>
      <c r="FE200" s="32">
        <f t="shared" si="12"/>
        <v>2200</v>
      </c>
      <c r="FF200" s="32">
        <f t="shared" si="12"/>
        <v>0</v>
      </c>
      <c r="FG200" s="32">
        <f t="shared" si="12"/>
        <v>0</v>
      </c>
      <c r="FH200" s="32">
        <f t="shared" si="12"/>
        <v>0</v>
      </c>
      <c r="FI200" s="32">
        <f t="shared" si="12"/>
        <v>0</v>
      </c>
      <c r="FJ200" s="32">
        <f t="shared" si="12"/>
        <v>0</v>
      </c>
      <c r="FK200" s="32">
        <f t="shared" si="12"/>
        <v>0</v>
      </c>
      <c r="FL200" s="32">
        <f t="shared" si="12"/>
        <v>3000</v>
      </c>
      <c r="FM200" s="32">
        <f t="shared" si="12"/>
        <v>0</v>
      </c>
      <c r="FN200" s="32">
        <f t="shared" si="12"/>
        <v>0</v>
      </c>
      <c r="FO200" s="32">
        <f t="shared" si="12"/>
        <v>0</v>
      </c>
      <c r="FP200" s="32">
        <f t="shared" si="12"/>
        <v>0</v>
      </c>
      <c r="FQ200" s="32">
        <f t="shared" si="12"/>
        <v>0</v>
      </c>
      <c r="FR200" s="32">
        <f t="shared" si="12"/>
        <v>0</v>
      </c>
      <c r="FS200" s="32">
        <f t="shared" si="12"/>
        <v>0</v>
      </c>
      <c r="FT200" s="32">
        <f t="shared" si="12"/>
        <v>0</v>
      </c>
      <c r="FU200" s="32">
        <f t="shared" si="12"/>
        <v>0</v>
      </c>
      <c r="FV200" s="32">
        <f t="shared" si="12"/>
        <v>0</v>
      </c>
      <c r="FW200" s="32">
        <f t="shared" si="12"/>
        <v>0</v>
      </c>
      <c r="FX200" s="32">
        <f t="shared" si="12"/>
        <v>0</v>
      </c>
      <c r="FY200" s="32">
        <f t="shared" si="12"/>
        <v>0</v>
      </c>
      <c r="FZ200" s="32">
        <f t="shared" si="12"/>
        <v>13600</v>
      </c>
      <c r="GA200" s="32">
        <f t="shared" si="12"/>
        <v>0</v>
      </c>
      <c r="GB200" s="32">
        <f t="shared" si="12"/>
        <v>0</v>
      </c>
      <c r="GC200" s="32">
        <f t="shared" si="12"/>
        <v>0</v>
      </c>
      <c r="GD200" s="32">
        <f t="shared" si="12"/>
        <v>0</v>
      </c>
      <c r="GE200" s="32">
        <f t="shared" si="12"/>
        <v>0</v>
      </c>
      <c r="GF200" s="32">
        <f t="shared" si="12"/>
        <v>0</v>
      </c>
      <c r="GG200" s="32">
        <f t="shared" si="12"/>
        <v>0</v>
      </c>
      <c r="GH200" s="32">
        <f t="shared" si="12"/>
        <v>0</v>
      </c>
      <c r="GI200" s="32">
        <f t="shared" si="12"/>
        <v>0</v>
      </c>
      <c r="GJ200" s="32">
        <f t="shared" si="12"/>
        <v>0</v>
      </c>
      <c r="GK200" s="32">
        <f t="shared" si="12"/>
        <v>4200</v>
      </c>
      <c r="GL200" s="32">
        <f t="shared" si="12"/>
        <v>0</v>
      </c>
      <c r="GM200" s="32">
        <f t="shared" si="12"/>
        <v>0</v>
      </c>
      <c r="GN200" s="32">
        <f t="shared" si="12"/>
        <v>2400</v>
      </c>
      <c r="GO200" s="32">
        <f t="shared" si="12"/>
        <v>0</v>
      </c>
      <c r="GP200" s="32">
        <f t="shared" si="12"/>
        <v>0</v>
      </c>
      <c r="GQ200" s="32">
        <f t="shared" si="12"/>
        <v>0</v>
      </c>
      <c r="GR200" s="32">
        <f t="shared" si="12"/>
        <v>0</v>
      </c>
      <c r="GS200" s="32">
        <f t="shared" si="12"/>
        <v>0</v>
      </c>
      <c r="GT200" s="32">
        <f t="shared" si="12"/>
        <v>0</v>
      </c>
      <c r="GU200" s="32">
        <f t="shared" si="12"/>
        <v>0</v>
      </c>
      <c r="GV200" s="32">
        <f t="shared" si="12"/>
        <v>3800</v>
      </c>
      <c r="GW200" s="32">
        <f t="shared" si="12"/>
        <v>3600</v>
      </c>
      <c r="GX200" s="32">
        <f t="shared" si="12"/>
        <v>10000</v>
      </c>
      <c r="GY200" s="33">
        <f t="shared" si="12"/>
        <v>0</v>
      </c>
      <c r="GZ200" s="33">
        <f t="shared" si="12"/>
        <v>0</v>
      </c>
      <c r="HA200" s="33">
        <f t="shared" si="12"/>
        <v>1750</v>
      </c>
      <c r="HB200" s="32">
        <f t="shared" si="12"/>
        <v>21600</v>
      </c>
      <c r="HC200" s="33">
        <f t="shared" si="12"/>
        <v>11000</v>
      </c>
      <c r="HD200" s="33">
        <f t="shared" si="12"/>
        <v>3600</v>
      </c>
      <c r="HE200" s="33">
        <f t="shared" si="12"/>
        <v>750</v>
      </c>
      <c r="HF200" s="32">
        <f t="shared" si="12"/>
        <v>7800</v>
      </c>
      <c r="HG200" s="33">
        <f t="shared" si="12"/>
        <v>5600</v>
      </c>
      <c r="HH200" s="33">
        <f t="shared" si="12"/>
        <v>2200</v>
      </c>
      <c r="HI200" s="33">
        <f t="shared" si="12"/>
        <v>3900</v>
      </c>
    </row>
    <row r="201">
      <c r="A201" s="13" t="s">
        <v>215</v>
      </c>
      <c r="B201" s="34" t="s">
        <v>258</v>
      </c>
      <c r="C201" s="15" t="s">
        <v>217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6">
        <v>32000.0</v>
      </c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6">
        <v>96000.0</v>
      </c>
      <c r="CW201" s="35"/>
      <c r="CX201" s="35"/>
      <c r="CY201" s="35"/>
      <c r="CZ201" s="35"/>
      <c r="DA201" s="35"/>
      <c r="DB201" s="35"/>
      <c r="DC201" s="35"/>
      <c r="DD201" s="36">
        <v>68000.0</v>
      </c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6">
        <v>47000.0</v>
      </c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  <c r="EW201" s="35"/>
      <c r="EX201" s="35"/>
      <c r="EY201" s="35"/>
      <c r="EZ201" s="35"/>
      <c r="FA201" s="35"/>
      <c r="FB201" s="35"/>
      <c r="FC201" s="35"/>
      <c r="FD201" s="35"/>
      <c r="FE201" s="35"/>
      <c r="FF201" s="35"/>
      <c r="FG201" s="35"/>
      <c r="FH201" s="35"/>
      <c r="FI201" s="35"/>
      <c r="FJ201" s="35"/>
      <c r="FK201" s="35"/>
      <c r="FL201" s="35"/>
      <c r="FM201" s="35"/>
      <c r="FN201" s="35"/>
      <c r="FO201" s="35"/>
      <c r="FP201" s="35"/>
      <c r="FQ201" s="35"/>
      <c r="FR201" s="35"/>
      <c r="FS201" s="35"/>
      <c r="FT201" s="35"/>
      <c r="FU201" s="35"/>
      <c r="FV201" s="35"/>
      <c r="FW201" s="35"/>
      <c r="FX201" s="35"/>
      <c r="FY201" s="35"/>
      <c r="FZ201" s="35"/>
      <c r="GA201" s="35"/>
      <c r="GB201" s="35"/>
      <c r="GC201" s="35"/>
      <c r="GD201" s="35"/>
      <c r="GE201" s="35"/>
      <c r="GF201" s="35"/>
      <c r="GG201" s="35"/>
      <c r="GH201" s="35"/>
      <c r="GI201" s="35"/>
      <c r="GJ201" s="35"/>
      <c r="GK201" s="35"/>
      <c r="GL201" s="35"/>
      <c r="GM201" s="35"/>
      <c r="GN201" s="35"/>
      <c r="GO201" s="35"/>
      <c r="GP201" s="35"/>
      <c r="GQ201" s="35"/>
      <c r="GR201" s="35"/>
      <c r="GS201" s="35"/>
      <c r="GT201" s="35"/>
      <c r="GU201" s="35"/>
      <c r="GV201" s="36">
        <v>38000.0</v>
      </c>
      <c r="GW201" s="35"/>
      <c r="GX201" s="35"/>
      <c r="GY201" s="4"/>
      <c r="GZ201" s="4"/>
      <c r="HA201" s="4"/>
      <c r="HB201" s="35"/>
      <c r="HC201" s="4"/>
      <c r="HD201" s="4"/>
      <c r="HE201" s="4"/>
      <c r="HF201" s="35"/>
      <c r="HG201" s="4"/>
      <c r="HH201" s="4"/>
      <c r="HI201" s="4"/>
    </row>
    <row r="202">
      <c r="A202" s="19" t="s">
        <v>218</v>
      </c>
      <c r="C202" s="15" t="s">
        <v>219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6">
        <v>96000.0</v>
      </c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6">
        <v>32000.0</v>
      </c>
      <c r="CW202" s="35"/>
      <c r="CX202" s="35"/>
      <c r="CY202" s="35"/>
      <c r="CZ202" s="35"/>
      <c r="DA202" s="35"/>
      <c r="DB202" s="35"/>
      <c r="DC202" s="35"/>
      <c r="DD202" s="36">
        <v>34000.0</v>
      </c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6">
        <v>20000.0</v>
      </c>
      <c r="GY202" s="4"/>
      <c r="GZ202" s="4"/>
      <c r="HA202" s="4"/>
      <c r="HB202" s="35"/>
      <c r="HC202" s="4"/>
      <c r="HD202" s="4"/>
      <c r="HE202" s="4"/>
      <c r="HF202" s="35"/>
      <c r="HG202" s="4"/>
      <c r="HH202" s="4"/>
      <c r="HI202" s="4"/>
    </row>
    <row r="203">
      <c r="A203" s="20">
        <f>SUM(232:232)</f>
        <v>1419000</v>
      </c>
      <c r="C203" s="15" t="s">
        <v>220</v>
      </c>
      <c r="D203" s="35"/>
      <c r="E203" s="35"/>
      <c r="F203" s="35"/>
      <c r="G203" s="36">
        <v>290000.0</v>
      </c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6">
        <v>13000.0</v>
      </c>
      <c r="AP203" s="35"/>
      <c r="AQ203" s="35"/>
      <c r="AR203" s="35"/>
      <c r="AS203" s="35"/>
      <c r="AT203" s="35"/>
      <c r="AU203" s="36">
        <v>120000.0</v>
      </c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6">
        <v>32000.0</v>
      </c>
      <c r="CW203" s="35"/>
      <c r="CX203" s="35"/>
      <c r="CY203" s="35"/>
      <c r="CZ203" s="35"/>
      <c r="DA203" s="35"/>
      <c r="DB203" s="35"/>
      <c r="DC203" s="35"/>
      <c r="DD203" s="36">
        <v>34000.0</v>
      </c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6">
        <v>24000.0</v>
      </c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  <c r="EW203" s="35"/>
      <c r="EX203" s="35"/>
      <c r="EY203" s="35"/>
      <c r="EZ203" s="35"/>
      <c r="FA203" s="35"/>
      <c r="FB203" s="35"/>
      <c r="FC203" s="35"/>
      <c r="FD203" s="35"/>
      <c r="FE203" s="35"/>
      <c r="FF203" s="35"/>
      <c r="FG203" s="35"/>
      <c r="FH203" s="35"/>
      <c r="FI203" s="35"/>
      <c r="FJ203" s="35"/>
      <c r="FK203" s="35"/>
      <c r="FL203" s="35"/>
      <c r="FM203" s="35"/>
      <c r="FN203" s="35"/>
      <c r="FO203" s="35"/>
      <c r="FP203" s="35"/>
      <c r="FQ203" s="35"/>
      <c r="FR203" s="35"/>
      <c r="FS203" s="35"/>
      <c r="FT203" s="35"/>
      <c r="FU203" s="35"/>
      <c r="FV203" s="35"/>
      <c r="FW203" s="35"/>
      <c r="FX203" s="35"/>
      <c r="FY203" s="35"/>
      <c r="FZ203" s="35"/>
      <c r="GA203" s="35"/>
      <c r="GB203" s="35"/>
      <c r="GC203" s="35"/>
      <c r="GD203" s="35"/>
      <c r="GE203" s="35"/>
      <c r="GF203" s="35"/>
      <c r="GG203" s="35"/>
      <c r="GH203" s="35"/>
      <c r="GI203" s="35"/>
      <c r="GJ203" s="35"/>
      <c r="GK203" s="35"/>
      <c r="GL203" s="35"/>
      <c r="GM203" s="35"/>
      <c r="GN203" s="35"/>
      <c r="GO203" s="35"/>
      <c r="GP203" s="35"/>
      <c r="GQ203" s="35"/>
      <c r="GR203" s="35"/>
      <c r="GS203" s="35"/>
      <c r="GT203" s="35"/>
      <c r="GU203" s="35"/>
      <c r="GV203" s="35"/>
      <c r="GW203" s="35"/>
      <c r="GX203" s="35"/>
      <c r="GY203" s="4"/>
      <c r="GZ203" s="4"/>
      <c r="HA203" s="4"/>
      <c r="HB203" s="35"/>
      <c r="HC203" s="39">
        <v>11000.0</v>
      </c>
      <c r="HD203" s="4"/>
      <c r="HE203" s="4"/>
      <c r="HF203" s="36">
        <v>14000.0</v>
      </c>
      <c r="HG203" s="4"/>
      <c r="HH203" s="4"/>
      <c r="HI203" s="4"/>
    </row>
    <row r="204">
      <c r="A204" s="19" t="s">
        <v>254</v>
      </c>
      <c r="C204" s="15" t="s">
        <v>222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4"/>
      <c r="GZ204" s="4"/>
      <c r="HA204" s="4"/>
      <c r="HB204" s="35"/>
      <c r="HC204" s="4"/>
      <c r="HD204" s="4"/>
      <c r="HE204" s="4"/>
      <c r="HF204" s="35"/>
      <c r="HG204" s="4"/>
      <c r="HH204" s="4"/>
      <c r="HI204" s="4"/>
    </row>
    <row r="205">
      <c r="A205" s="20">
        <f>SUM(233:233)</f>
        <v>141900</v>
      </c>
      <c r="C205" s="15" t="s">
        <v>223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  <c r="GY205" s="4"/>
      <c r="GZ205" s="4"/>
      <c r="HA205" s="4"/>
      <c r="HB205" s="35"/>
      <c r="HC205" s="4"/>
      <c r="HD205" s="4"/>
      <c r="HE205" s="4"/>
      <c r="HF205" s="35"/>
      <c r="HG205" s="4"/>
      <c r="HH205" s="4"/>
      <c r="HI205" s="4"/>
    </row>
    <row r="206">
      <c r="A206" s="24" t="s">
        <v>224</v>
      </c>
      <c r="C206" s="15" t="s">
        <v>225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6">
        <v>26000.0</v>
      </c>
      <c r="AP206" s="35"/>
      <c r="AQ206" s="35"/>
      <c r="AR206" s="35"/>
      <c r="AS206" s="35"/>
      <c r="AT206" s="36">
        <v>28000.0</v>
      </c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6">
        <v>96000.0</v>
      </c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6">
        <v>32000.0</v>
      </c>
      <c r="CW206" s="35"/>
      <c r="CX206" s="35"/>
      <c r="CY206" s="35"/>
      <c r="CZ206" s="35"/>
      <c r="DA206" s="35"/>
      <c r="DB206" s="35"/>
      <c r="DC206" s="35"/>
      <c r="DD206" s="36">
        <v>102000.0</v>
      </c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6">
        <v>16000.0</v>
      </c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6">
        <v>38000.0</v>
      </c>
      <c r="GW206" s="35"/>
      <c r="GX206" s="35"/>
      <c r="GY206" s="4"/>
      <c r="GZ206" s="4"/>
      <c r="HA206" s="4"/>
      <c r="HB206" s="35"/>
      <c r="HC206" s="4"/>
      <c r="HD206" s="4"/>
      <c r="HE206" s="4"/>
      <c r="HF206" s="35"/>
      <c r="HG206" s="4"/>
      <c r="HH206" s="4"/>
      <c r="HI206" s="4"/>
    </row>
    <row r="207">
      <c r="C207" s="15" t="s">
        <v>226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  <c r="EW207" s="35"/>
      <c r="EX207" s="35"/>
      <c r="EY207" s="35"/>
      <c r="EZ207" s="35"/>
      <c r="FA207" s="35"/>
      <c r="FB207" s="35"/>
      <c r="FC207" s="35"/>
      <c r="FD207" s="35"/>
      <c r="FE207" s="35"/>
      <c r="FF207" s="35"/>
      <c r="FG207" s="35"/>
      <c r="FH207" s="35"/>
      <c r="FI207" s="35"/>
      <c r="FJ207" s="35"/>
      <c r="FK207" s="35"/>
      <c r="FL207" s="35"/>
      <c r="FM207" s="35"/>
      <c r="FN207" s="35"/>
      <c r="FO207" s="35"/>
      <c r="FP207" s="35"/>
      <c r="FQ207" s="35"/>
      <c r="FR207" s="35"/>
      <c r="FS207" s="35"/>
      <c r="FT207" s="35"/>
      <c r="FU207" s="35"/>
      <c r="FV207" s="35"/>
      <c r="FW207" s="35"/>
      <c r="FX207" s="35"/>
      <c r="FY207" s="35"/>
      <c r="FZ207" s="35"/>
      <c r="GA207" s="35"/>
      <c r="GB207" s="35"/>
      <c r="GC207" s="35"/>
      <c r="GD207" s="35"/>
      <c r="GE207" s="35"/>
      <c r="GF207" s="35"/>
      <c r="GG207" s="35"/>
      <c r="GH207" s="35"/>
      <c r="GI207" s="35"/>
      <c r="GJ207" s="35"/>
      <c r="GK207" s="35"/>
      <c r="GL207" s="35"/>
      <c r="GM207" s="35"/>
      <c r="GN207" s="35"/>
      <c r="GO207" s="35"/>
      <c r="GP207" s="35"/>
      <c r="GQ207" s="35"/>
      <c r="GR207" s="35"/>
      <c r="GS207" s="35"/>
      <c r="GT207" s="35"/>
      <c r="GU207" s="35"/>
      <c r="GV207" s="35"/>
      <c r="GW207" s="35"/>
      <c r="GX207" s="35"/>
      <c r="GY207" s="4"/>
      <c r="GZ207" s="4"/>
      <c r="HA207" s="4"/>
      <c r="HB207" s="35"/>
      <c r="HC207" s="4"/>
      <c r="HD207" s="4"/>
      <c r="HE207" s="4"/>
      <c r="HF207" s="35"/>
      <c r="HG207" s="4"/>
      <c r="HH207" s="4"/>
      <c r="HI207" s="4"/>
    </row>
    <row r="208">
      <c r="C208" s="15" t="s">
        <v>227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6">
        <v>80000.0</v>
      </c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  <c r="GY208" s="4"/>
      <c r="GZ208" s="4"/>
      <c r="HA208" s="4"/>
      <c r="HB208" s="35"/>
      <c r="HC208" s="4"/>
      <c r="HD208" s="4"/>
      <c r="HE208" s="4"/>
      <c r="HF208" s="35"/>
      <c r="HG208" s="4"/>
      <c r="HH208" s="4"/>
      <c r="HI208" s="4"/>
    </row>
    <row r="209">
      <c r="C209" s="15" t="s">
        <v>228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  <c r="EW209" s="35"/>
      <c r="EX209" s="35"/>
      <c r="EY209" s="35"/>
      <c r="EZ209" s="35"/>
      <c r="FA209" s="35"/>
      <c r="FB209" s="35"/>
      <c r="FC209" s="35"/>
      <c r="FD209" s="35"/>
      <c r="FE209" s="35"/>
      <c r="FF209" s="35"/>
      <c r="FG209" s="35"/>
      <c r="FH209" s="35"/>
      <c r="FI209" s="35"/>
      <c r="FJ209" s="35"/>
      <c r="FK209" s="35"/>
      <c r="FL209" s="35"/>
      <c r="FM209" s="35"/>
      <c r="FN209" s="35"/>
      <c r="FO209" s="35"/>
      <c r="FP209" s="35"/>
      <c r="FQ209" s="35"/>
      <c r="FR209" s="35"/>
      <c r="FS209" s="35"/>
      <c r="FT209" s="35"/>
      <c r="FU209" s="35"/>
      <c r="FV209" s="35"/>
      <c r="FW209" s="35"/>
      <c r="FX209" s="35"/>
      <c r="FY209" s="35"/>
      <c r="FZ209" s="35"/>
      <c r="GA209" s="35"/>
      <c r="GB209" s="35"/>
      <c r="GC209" s="35"/>
      <c r="GD209" s="35"/>
      <c r="GE209" s="35"/>
      <c r="GF209" s="35"/>
      <c r="GG209" s="35"/>
      <c r="GH209" s="35"/>
      <c r="GI209" s="35"/>
      <c r="GJ209" s="35"/>
      <c r="GK209" s="35"/>
      <c r="GL209" s="35"/>
      <c r="GM209" s="35"/>
      <c r="GN209" s="35"/>
      <c r="GO209" s="35"/>
      <c r="GP209" s="35"/>
      <c r="GQ209" s="35"/>
      <c r="GR209" s="35"/>
      <c r="GS209" s="35"/>
      <c r="GT209" s="35"/>
      <c r="GU209" s="35"/>
      <c r="GV209" s="35"/>
      <c r="GW209" s="35"/>
      <c r="GX209" s="35"/>
      <c r="GY209" s="4"/>
      <c r="GZ209" s="4"/>
      <c r="HA209" s="4"/>
      <c r="HB209" s="35"/>
      <c r="HC209" s="4"/>
      <c r="HD209" s="4"/>
      <c r="HE209" s="4"/>
      <c r="HF209" s="35"/>
      <c r="HG209" s="4"/>
      <c r="HH209" s="4"/>
      <c r="HI209" s="4"/>
    </row>
    <row r="210">
      <c r="C210" s="15" t="s">
        <v>229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  <c r="GY210" s="4"/>
      <c r="GZ210" s="4"/>
      <c r="HA210" s="4"/>
      <c r="HB210" s="35"/>
      <c r="HC210" s="4"/>
      <c r="HD210" s="4"/>
      <c r="HE210" s="4"/>
      <c r="HF210" s="35"/>
      <c r="HG210" s="4"/>
      <c r="HH210" s="4"/>
      <c r="HI210" s="4"/>
    </row>
    <row r="211">
      <c r="C211" s="15" t="s">
        <v>230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35"/>
      <c r="ES211" s="35"/>
      <c r="ET211" s="35"/>
      <c r="EU211" s="35"/>
      <c r="EV211" s="35"/>
      <c r="EW211" s="35"/>
      <c r="EX211" s="35"/>
      <c r="EY211" s="35"/>
      <c r="EZ211" s="35"/>
      <c r="FA211" s="35"/>
      <c r="FB211" s="35"/>
      <c r="FC211" s="35"/>
      <c r="FD211" s="35"/>
      <c r="FE211" s="35"/>
      <c r="FF211" s="35"/>
      <c r="FG211" s="35"/>
      <c r="FH211" s="35"/>
      <c r="FI211" s="35"/>
      <c r="FJ211" s="35"/>
      <c r="FK211" s="35"/>
      <c r="FL211" s="35"/>
      <c r="FM211" s="35"/>
      <c r="FN211" s="35"/>
      <c r="FO211" s="35"/>
      <c r="FP211" s="35"/>
      <c r="FQ211" s="35"/>
      <c r="FR211" s="35"/>
      <c r="FS211" s="35"/>
      <c r="FT211" s="35"/>
      <c r="FU211" s="35"/>
      <c r="FV211" s="35"/>
      <c r="FW211" s="35"/>
      <c r="FX211" s="35"/>
      <c r="FY211" s="35"/>
      <c r="FZ211" s="35"/>
      <c r="GA211" s="35"/>
      <c r="GB211" s="35"/>
      <c r="GC211" s="35"/>
      <c r="GD211" s="35"/>
      <c r="GE211" s="35"/>
      <c r="GF211" s="35"/>
      <c r="GG211" s="35"/>
      <c r="GH211" s="35"/>
      <c r="GI211" s="35"/>
      <c r="GJ211" s="35"/>
      <c r="GK211" s="35"/>
      <c r="GL211" s="35"/>
      <c r="GM211" s="35"/>
      <c r="GN211" s="35"/>
      <c r="GO211" s="35"/>
      <c r="GP211" s="35"/>
      <c r="GQ211" s="35"/>
      <c r="GR211" s="35"/>
      <c r="GS211" s="35"/>
      <c r="GT211" s="35"/>
      <c r="GU211" s="35"/>
      <c r="GV211" s="35"/>
      <c r="GW211" s="35"/>
      <c r="GX211" s="35"/>
      <c r="GY211" s="4"/>
      <c r="GZ211" s="4"/>
      <c r="HA211" s="4"/>
      <c r="HB211" s="35"/>
      <c r="HC211" s="4"/>
      <c r="HD211" s="4"/>
      <c r="HE211" s="4"/>
      <c r="HF211" s="35"/>
      <c r="HG211" s="4"/>
      <c r="HH211" s="4"/>
      <c r="HI211" s="4"/>
    </row>
    <row r="212">
      <c r="C212" s="15" t="s">
        <v>231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  <c r="EW212" s="35"/>
      <c r="EX212" s="35"/>
      <c r="EY212" s="35"/>
      <c r="EZ212" s="35"/>
      <c r="FA212" s="35"/>
      <c r="FB212" s="35"/>
      <c r="FC212" s="35"/>
      <c r="FD212" s="35"/>
      <c r="FE212" s="35"/>
      <c r="FF212" s="35"/>
      <c r="FG212" s="35"/>
      <c r="FH212" s="35"/>
      <c r="FI212" s="35"/>
      <c r="FJ212" s="35"/>
      <c r="FK212" s="35"/>
      <c r="FL212" s="35"/>
      <c r="FM212" s="35"/>
      <c r="FN212" s="35"/>
      <c r="FO212" s="35"/>
      <c r="FP212" s="35"/>
      <c r="FQ212" s="35"/>
      <c r="FR212" s="35"/>
      <c r="FS212" s="35"/>
      <c r="FT212" s="35"/>
      <c r="FU212" s="35"/>
      <c r="FV212" s="35"/>
      <c r="FW212" s="35"/>
      <c r="FX212" s="35"/>
      <c r="FY212" s="35"/>
      <c r="FZ212" s="35"/>
      <c r="GA212" s="35"/>
      <c r="GB212" s="35"/>
      <c r="GC212" s="35"/>
      <c r="GD212" s="35"/>
      <c r="GE212" s="35"/>
      <c r="GF212" s="35"/>
      <c r="GG212" s="35"/>
      <c r="GH212" s="35"/>
      <c r="GI212" s="35"/>
      <c r="GJ212" s="35"/>
      <c r="GK212" s="35"/>
      <c r="GL212" s="35"/>
      <c r="GM212" s="35"/>
      <c r="GN212" s="35"/>
      <c r="GO212" s="35"/>
      <c r="GP212" s="35"/>
      <c r="GQ212" s="35"/>
      <c r="GR212" s="35"/>
      <c r="GS212" s="35"/>
      <c r="GT212" s="35"/>
      <c r="GU212" s="35"/>
      <c r="GV212" s="35"/>
      <c r="GW212" s="35"/>
      <c r="GX212" s="35"/>
      <c r="GY212" s="4"/>
      <c r="GZ212" s="4"/>
      <c r="HA212" s="4"/>
      <c r="HB212" s="35"/>
      <c r="HC212" s="4"/>
      <c r="HD212" s="4"/>
      <c r="HE212" s="4"/>
      <c r="HF212" s="35"/>
      <c r="HG212" s="4"/>
      <c r="HH212" s="4"/>
      <c r="HI212" s="4"/>
    </row>
    <row r="213">
      <c r="C213" s="15" t="s">
        <v>232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  <c r="EW213" s="35"/>
      <c r="EX213" s="35"/>
      <c r="EY213" s="35"/>
      <c r="EZ213" s="35"/>
      <c r="FA213" s="35"/>
      <c r="FB213" s="35"/>
      <c r="FC213" s="35"/>
      <c r="FD213" s="35"/>
      <c r="FE213" s="35"/>
      <c r="FF213" s="35"/>
      <c r="FG213" s="35"/>
      <c r="FH213" s="35"/>
      <c r="FI213" s="35"/>
      <c r="FJ213" s="35"/>
      <c r="FK213" s="35"/>
      <c r="FL213" s="35"/>
      <c r="FM213" s="35"/>
      <c r="FN213" s="35"/>
      <c r="FO213" s="35"/>
      <c r="FP213" s="35"/>
      <c r="FQ213" s="35"/>
      <c r="FR213" s="35"/>
      <c r="FS213" s="35"/>
      <c r="FT213" s="35"/>
      <c r="FU213" s="35"/>
      <c r="FV213" s="35"/>
      <c r="FW213" s="35"/>
      <c r="FX213" s="35"/>
      <c r="FY213" s="35"/>
      <c r="FZ213" s="35"/>
      <c r="GA213" s="35"/>
      <c r="GB213" s="35"/>
      <c r="GC213" s="35"/>
      <c r="GD213" s="35"/>
      <c r="GE213" s="35"/>
      <c r="GF213" s="35"/>
      <c r="GG213" s="35"/>
      <c r="GH213" s="35"/>
      <c r="GI213" s="35"/>
      <c r="GJ213" s="35"/>
      <c r="GK213" s="35"/>
      <c r="GL213" s="35"/>
      <c r="GM213" s="35"/>
      <c r="GN213" s="35"/>
      <c r="GO213" s="35"/>
      <c r="GP213" s="35"/>
      <c r="GQ213" s="35"/>
      <c r="GR213" s="35"/>
      <c r="GS213" s="35"/>
      <c r="GT213" s="35"/>
      <c r="GU213" s="35"/>
      <c r="GV213" s="35"/>
      <c r="GW213" s="35"/>
      <c r="GX213" s="35"/>
      <c r="GY213" s="4"/>
      <c r="GZ213" s="4"/>
      <c r="HA213" s="4"/>
      <c r="HB213" s="35"/>
      <c r="HC213" s="4"/>
      <c r="HD213" s="4"/>
      <c r="HE213" s="4"/>
      <c r="HF213" s="35"/>
      <c r="HG213" s="4"/>
      <c r="HH213" s="4"/>
      <c r="HI213" s="4"/>
    </row>
    <row r="214">
      <c r="C214" s="15" t="s">
        <v>233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  <c r="EW214" s="35"/>
      <c r="EX214" s="35"/>
      <c r="EY214" s="35"/>
      <c r="EZ214" s="35"/>
      <c r="FA214" s="35"/>
      <c r="FB214" s="35"/>
      <c r="FC214" s="35"/>
      <c r="FD214" s="35"/>
      <c r="FE214" s="35"/>
      <c r="FF214" s="35"/>
      <c r="FG214" s="35"/>
      <c r="FH214" s="35"/>
      <c r="FI214" s="35"/>
      <c r="FJ214" s="35"/>
      <c r="FK214" s="35"/>
      <c r="FL214" s="35"/>
      <c r="FM214" s="35"/>
      <c r="FN214" s="35"/>
      <c r="FO214" s="35"/>
      <c r="FP214" s="35"/>
      <c r="FQ214" s="35"/>
      <c r="FR214" s="35"/>
      <c r="FS214" s="35"/>
      <c r="FT214" s="35"/>
      <c r="FU214" s="35"/>
      <c r="FV214" s="35"/>
      <c r="FW214" s="35"/>
      <c r="FX214" s="35"/>
      <c r="FY214" s="35"/>
      <c r="FZ214" s="35"/>
      <c r="GA214" s="35"/>
      <c r="GB214" s="35"/>
      <c r="GC214" s="35"/>
      <c r="GD214" s="35"/>
      <c r="GE214" s="35"/>
      <c r="GF214" s="35"/>
      <c r="GG214" s="35"/>
      <c r="GH214" s="35"/>
      <c r="GI214" s="35"/>
      <c r="GJ214" s="35"/>
      <c r="GK214" s="35"/>
      <c r="GL214" s="35"/>
      <c r="GM214" s="35"/>
      <c r="GN214" s="35"/>
      <c r="GO214" s="35"/>
      <c r="GP214" s="35"/>
      <c r="GQ214" s="35"/>
      <c r="GR214" s="35"/>
      <c r="GS214" s="35"/>
      <c r="GT214" s="35"/>
      <c r="GU214" s="35"/>
      <c r="GV214" s="35"/>
      <c r="GW214" s="35"/>
      <c r="GX214" s="35"/>
      <c r="GY214" s="4"/>
      <c r="GZ214" s="4"/>
      <c r="HA214" s="4"/>
      <c r="HB214" s="35"/>
      <c r="HC214" s="4"/>
      <c r="HD214" s="4"/>
      <c r="HE214" s="4"/>
      <c r="HF214" s="35"/>
      <c r="HG214" s="4"/>
      <c r="HH214" s="4"/>
      <c r="HI214" s="4"/>
    </row>
    <row r="215">
      <c r="C215" s="15" t="s">
        <v>234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35"/>
      <c r="ES215" s="35"/>
      <c r="ET215" s="35"/>
      <c r="EU215" s="35"/>
      <c r="EV215" s="35"/>
      <c r="EW215" s="35"/>
      <c r="EX215" s="35"/>
      <c r="EY215" s="35"/>
      <c r="EZ215" s="35"/>
      <c r="FA215" s="35"/>
      <c r="FB215" s="35"/>
      <c r="FC215" s="35"/>
      <c r="FD215" s="35"/>
      <c r="FE215" s="35"/>
      <c r="FF215" s="35"/>
      <c r="FG215" s="35"/>
      <c r="FH215" s="35"/>
      <c r="FI215" s="35"/>
      <c r="FJ215" s="35"/>
      <c r="FK215" s="35"/>
      <c r="FL215" s="35"/>
      <c r="FM215" s="35"/>
      <c r="FN215" s="35"/>
      <c r="FO215" s="35"/>
      <c r="FP215" s="35"/>
      <c r="FQ215" s="35"/>
      <c r="FR215" s="35"/>
      <c r="FS215" s="35"/>
      <c r="FT215" s="35"/>
      <c r="FU215" s="35"/>
      <c r="FV215" s="35"/>
      <c r="FW215" s="35"/>
      <c r="FX215" s="35"/>
      <c r="FY215" s="35"/>
      <c r="FZ215" s="35"/>
      <c r="GA215" s="35"/>
      <c r="GB215" s="35"/>
      <c r="GC215" s="35"/>
      <c r="GD215" s="35"/>
      <c r="GE215" s="35"/>
      <c r="GF215" s="35"/>
      <c r="GG215" s="35"/>
      <c r="GH215" s="35"/>
      <c r="GI215" s="35"/>
      <c r="GJ215" s="35"/>
      <c r="GK215" s="35"/>
      <c r="GL215" s="35"/>
      <c r="GM215" s="35"/>
      <c r="GN215" s="35"/>
      <c r="GO215" s="35"/>
      <c r="GP215" s="35"/>
      <c r="GQ215" s="35"/>
      <c r="GR215" s="35"/>
      <c r="GS215" s="35"/>
      <c r="GT215" s="35"/>
      <c r="GU215" s="35"/>
      <c r="GV215" s="35"/>
      <c r="GW215" s="35"/>
      <c r="GX215" s="35"/>
      <c r="GY215" s="4"/>
      <c r="GZ215" s="4"/>
      <c r="HA215" s="4"/>
      <c r="HB215" s="35"/>
      <c r="HC215" s="4"/>
      <c r="HD215" s="4"/>
      <c r="HE215" s="4"/>
      <c r="HF215" s="35"/>
      <c r="HG215" s="4"/>
      <c r="HH215" s="4"/>
      <c r="HI215" s="4"/>
    </row>
    <row r="216">
      <c r="C216" s="15" t="s">
        <v>235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  <c r="GY216" s="4"/>
      <c r="GZ216" s="4"/>
      <c r="HA216" s="4"/>
      <c r="HB216" s="35"/>
      <c r="HC216" s="4"/>
      <c r="HD216" s="4"/>
      <c r="HE216" s="4"/>
      <c r="HF216" s="35"/>
      <c r="HG216" s="4"/>
      <c r="HH216" s="4"/>
      <c r="HI216" s="4"/>
    </row>
    <row r="217">
      <c r="C217" s="15" t="s">
        <v>236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  <c r="EW217" s="35"/>
      <c r="EX217" s="35"/>
      <c r="EY217" s="35"/>
      <c r="EZ217" s="35"/>
      <c r="FA217" s="35"/>
      <c r="FB217" s="35"/>
      <c r="FC217" s="35"/>
      <c r="FD217" s="35"/>
      <c r="FE217" s="35"/>
      <c r="FF217" s="35"/>
      <c r="FG217" s="35"/>
      <c r="FH217" s="35"/>
      <c r="FI217" s="35"/>
      <c r="FJ217" s="35"/>
      <c r="FK217" s="35"/>
      <c r="FL217" s="35"/>
      <c r="FM217" s="35"/>
      <c r="FN217" s="35"/>
      <c r="FO217" s="35"/>
      <c r="FP217" s="35"/>
      <c r="FQ217" s="35"/>
      <c r="FR217" s="35"/>
      <c r="FS217" s="35"/>
      <c r="FT217" s="35"/>
      <c r="FU217" s="35"/>
      <c r="FV217" s="35"/>
      <c r="FW217" s="35"/>
      <c r="FX217" s="35"/>
      <c r="FY217" s="35"/>
      <c r="FZ217" s="35"/>
      <c r="GA217" s="35"/>
      <c r="GB217" s="35"/>
      <c r="GC217" s="35"/>
      <c r="GD217" s="35"/>
      <c r="GE217" s="35"/>
      <c r="GF217" s="35"/>
      <c r="GG217" s="35"/>
      <c r="GH217" s="35"/>
      <c r="GI217" s="35"/>
      <c r="GJ217" s="35"/>
      <c r="GK217" s="35"/>
      <c r="GL217" s="35"/>
      <c r="GM217" s="35"/>
      <c r="GN217" s="35"/>
      <c r="GO217" s="35"/>
      <c r="GP217" s="35"/>
      <c r="GQ217" s="35"/>
      <c r="GR217" s="35"/>
      <c r="GS217" s="35"/>
      <c r="GT217" s="35"/>
      <c r="GU217" s="35"/>
      <c r="GV217" s="35"/>
      <c r="GW217" s="35"/>
      <c r="GX217" s="35"/>
      <c r="GY217" s="4"/>
      <c r="GZ217" s="4"/>
      <c r="HA217" s="4"/>
      <c r="HB217" s="35"/>
      <c r="HC217" s="4"/>
      <c r="HD217" s="4"/>
      <c r="HE217" s="4"/>
      <c r="HF217" s="35"/>
      <c r="HG217" s="4"/>
      <c r="HH217" s="4"/>
      <c r="HI217" s="4"/>
    </row>
    <row r="218">
      <c r="C218" s="15" t="s">
        <v>237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  <c r="GY218" s="4"/>
      <c r="GZ218" s="4"/>
      <c r="HA218" s="4"/>
      <c r="HB218" s="35"/>
      <c r="HC218" s="4"/>
      <c r="HD218" s="4"/>
      <c r="HE218" s="4"/>
      <c r="HF218" s="35"/>
      <c r="HG218" s="4"/>
      <c r="HH218" s="4"/>
      <c r="HI218" s="4"/>
    </row>
    <row r="219">
      <c r="C219" s="15" t="s">
        <v>238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  <c r="EW219" s="35"/>
      <c r="EX219" s="35"/>
      <c r="EY219" s="35"/>
      <c r="EZ219" s="35"/>
      <c r="FA219" s="35"/>
      <c r="FB219" s="35"/>
      <c r="FC219" s="35"/>
      <c r="FD219" s="35"/>
      <c r="FE219" s="35"/>
      <c r="FF219" s="35"/>
      <c r="FG219" s="35"/>
      <c r="FH219" s="35"/>
      <c r="FI219" s="35"/>
      <c r="FJ219" s="35"/>
      <c r="FK219" s="35"/>
      <c r="FL219" s="35"/>
      <c r="FM219" s="35"/>
      <c r="FN219" s="35"/>
      <c r="FO219" s="35"/>
      <c r="FP219" s="35"/>
      <c r="FQ219" s="35"/>
      <c r="FR219" s="35"/>
      <c r="FS219" s="35"/>
      <c r="FT219" s="35"/>
      <c r="FU219" s="35"/>
      <c r="FV219" s="35"/>
      <c r="FW219" s="35"/>
      <c r="FX219" s="35"/>
      <c r="FY219" s="35"/>
      <c r="FZ219" s="35"/>
      <c r="GA219" s="35"/>
      <c r="GB219" s="35"/>
      <c r="GC219" s="35"/>
      <c r="GD219" s="35"/>
      <c r="GE219" s="35"/>
      <c r="GF219" s="35"/>
      <c r="GG219" s="35"/>
      <c r="GH219" s="35"/>
      <c r="GI219" s="35"/>
      <c r="GJ219" s="35"/>
      <c r="GK219" s="35"/>
      <c r="GL219" s="35"/>
      <c r="GM219" s="35"/>
      <c r="GN219" s="35"/>
      <c r="GO219" s="35"/>
      <c r="GP219" s="35"/>
      <c r="GQ219" s="35"/>
      <c r="GR219" s="35"/>
      <c r="GS219" s="35"/>
      <c r="GT219" s="35"/>
      <c r="GU219" s="35"/>
      <c r="GV219" s="35"/>
      <c r="GW219" s="35"/>
      <c r="GX219" s="35"/>
      <c r="GY219" s="4"/>
      <c r="GZ219" s="4"/>
      <c r="HA219" s="4"/>
      <c r="HB219" s="35"/>
      <c r="HC219" s="4"/>
      <c r="HD219" s="4"/>
      <c r="HE219" s="4"/>
      <c r="HF219" s="35"/>
      <c r="HG219" s="4"/>
      <c r="HH219" s="4"/>
      <c r="HI219" s="4"/>
    </row>
    <row r="220">
      <c r="C220" s="15" t="s">
        <v>239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  <c r="GY220" s="4"/>
      <c r="GZ220" s="4"/>
      <c r="HA220" s="4"/>
      <c r="HB220" s="35"/>
      <c r="HC220" s="4"/>
      <c r="HD220" s="4"/>
      <c r="HE220" s="4"/>
      <c r="HF220" s="35"/>
      <c r="HG220" s="4"/>
      <c r="HH220" s="4"/>
      <c r="HI220" s="4"/>
    </row>
    <row r="221">
      <c r="C221" s="15" t="s">
        <v>240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  <c r="EW221" s="35"/>
      <c r="EX221" s="35"/>
      <c r="EY221" s="35"/>
      <c r="EZ221" s="35"/>
      <c r="FA221" s="35"/>
      <c r="FB221" s="35"/>
      <c r="FC221" s="35"/>
      <c r="FD221" s="35"/>
      <c r="FE221" s="35"/>
      <c r="FF221" s="35"/>
      <c r="FG221" s="35"/>
      <c r="FH221" s="35"/>
      <c r="FI221" s="35"/>
      <c r="FJ221" s="35"/>
      <c r="FK221" s="35"/>
      <c r="FL221" s="35"/>
      <c r="FM221" s="35"/>
      <c r="FN221" s="35"/>
      <c r="FO221" s="35"/>
      <c r="FP221" s="35"/>
      <c r="FQ221" s="35"/>
      <c r="FR221" s="35"/>
      <c r="FS221" s="35"/>
      <c r="FT221" s="35"/>
      <c r="FU221" s="35"/>
      <c r="FV221" s="35"/>
      <c r="FW221" s="35"/>
      <c r="FX221" s="35"/>
      <c r="FY221" s="35"/>
      <c r="FZ221" s="35"/>
      <c r="GA221" s="35"/>
      <c r="GB221" s="35"/>
      <c r="GC221" s="35"/>
      <c r="GD221" s="35"/>
      <c r="GE221" s="35"/>
      <c r="GF221" s="35"/>
      <c r="GG221" s="35"/>
      <c r="GH221" s="35"/>
      <c r="GI221" s="35"/>
      <c r="GJ221" s="35"/>
      <c r="GK221" s="35"/>
      <c r="GL221" s="35"/>
      <c r="GM221" s="35"/>
      <c r="GN221" s="35"/>
      <c r="GO221" s="35"/>
      <c r="GP221" s="35"/>
      <c r="GQ221" s="35"/>
      <c r="GR221" s="35"/>
      <c r="GS221" s="35"/>
      <c r="GT221" s="35"/>
      <c r="GU221" s="35"/>
      <c r="GV221" s="35"/>
      <c r="GW221" s="35"/>
      <c r="GX221" s="35"/>
      <c r="GY221" s="4"/>
      <c r="GZ221" s="4"/>
      <c r="HA221" s="4"/>
      <c r="HB221" s="35"/>
      <c r="HC221" s="4"/>
      <c r="HD221" s="4"/>
      <c r="HE221" s="4"/>
      <c r="HF221" s="35"/>
      <c r="HG221" s="4"/>
      <c r="HH221" s="4"/>
      <c r="HI221" s="4"/>
    </row>
    <row r="222">
      <c r="C222" s="15" t="s">
        <v>241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  <c r="GY222" s="4"/>
      <c r="GZ222" s="4"/>
      <c r="HA222" s="4"/>
      <c r="HB222" s="35"/>
      <c r="HC222" s="4"/>
      <c r="HD222" s="4"/>
      <c r="HE222" s="4"/>
      <c r="HF222" s="35"/>
      <c r="HG222" s="4"/>
      <c r="HH222" s="4"/>
      <c r="HI222" s="4"/>
    </row>
    <row r="223">
      <c r="C223" s="15" t="s">
        <v>242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  <c r="EW223" s="35"/>
      <c r="EX223" s="35"/>
      <c r="EY223" s="35"/>
      <c r="EZ223" s="35"/>
      <c r="FA223" s="35"/>
      <c r="FB223" s="35"/>
      <c r="FC223" s="35"/>
      <c r="FD223" s="35"/>
      <c r="FE223" s="35"/>
      <c r="FF223" s="35"/>
      <c r="FG223" s="35"/>
      <c r="FH223" s="35"/>
      <c r="FI223" s="35"/>
      <c r="FJ223" s="35"/>
      <c r="FK223" s="35"/>
      <c r="FL223" s="35"/>
      <c r="FM223" s="35"/>
      <c r="FN223" s="35"/>
      <c r="FO223" s="35"/>
      <c r="FP223" s="35"/>
      <c r="FQ223" s="35"/>
      <c r="FR223" s="35"/>
      <c r="FS223" s="35"/>
      <c r="FT223" s="35"/>
      <c r="FU223" s="35"/>
      <c r="FV223" s="35"/>
      <c r="FW223" s="35"/>
      <c r="FX223" s="35"/>
      <c r="FY223" s="35"/>
      <c r="FZ223" s="35"/>
      <c r="GA223" s="35"/>
      <c r="GB223" s="35"/>
      <c r="GC223" s="35"/>
      <c r="GD223" s="35"/>
      <c r="GE223" s="35"/>
      <c r="GF223" s="35"/>
      <c r="GG223" s="35"/>
      <c r="GH223" s="35"/>
      <c r="GI223" s="35"/>
      <c r="GJ223" s="35"/>
      <c r="GK223" s="35"/>
      <c r="GL223" s="35"/>
      <c r="GM223" s="35"/>
      <c r="GN223" s="35"/>
      <c r="GO223" s="35"/>
      <c r="GP223" s="35"/>
      <c r="GQ223" s="35"/>
      <c r="GR223" s="35"/>
      <c r="GS223" s="35"/>
      <c r="GT223" s="35"/>
      <c r="GU223" s="35"/>
      <c r="GV223" s="35"/>
      <c r="GW223" s="35"/>
      <c r="GX223" s="35"/>
      <c r="GY223" s="4"/>
      <c r="GZ223" s="4"/>
      <c r="HA223" s="4"/>
      <c r="HB223" s="35"/>
      <c r="HC223" s="4"/>
      <c r="HD223" s="4"/>
      <c r="HE223" s="4"/>
      <c r="HF223" s="35"/>
      <c r="HG223" s="4"/>
      <c r="HH223" s="4"/>
      <c r="HI223" s="4"/>
    </row>
    <row r="224">
      <c r="C224" s="15" t="s">
        <v>243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  <c r="GY224" s="4"/>
      <c r="GZ224" s="4"/>
      <c r="HA224" s="4"/>
      <c r="HB224" s="35"/>
      <c r="HC224" s="4"/>
      <c r="HD224" s="4"/>
      <c r="HE224" s="4"/>
      <c r="HF224" s="35"/>
      <c r="HG224" s="4"/>
      <c r="HH224" s="4"/>
      <c r="HI224" s="4"/>
    </row>
    <row r="225">
      <c r="C225" s="15" t="s">
        <v>244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  <c r="EW225" s="35"/>
      <c r="EX225" s="35"/>
      <c r="EY225" s="35"/>
      <c r="EZ225" s="35"/>
      <c r="FA225" s="35"/>
      <c r="FB225" s="35"/>
      <c r="FC225" s="35"/>
      <c r="FD225" s="35"/>
      <c r="FE225" s="35"/>
      <c r="FF225" s="35"/>
      <c r="FG225" s="35"/>
      <c r="FH225" s="35"/>
      <c r="FI225" s="35"/>
      <c r="FJ225" s="35"/>
      <c r="FK225" s="35"/>
      <c r="FL225" s="35"/>
      <c r="FM225" s="35"/>
      <c r="FN225" s="35"/>
      <c r="FO225" s="35"/>
      <c r="FP225" s="35"/>
      <c r="FQ225" s="35"/>
      <c r="FR225" s="35"/>
      <c r="FS225" s="35"/>
      <c r="FT225" s="35"/>
      <c r="FU225" s="35"/>
      <c r="FV225" s="35"/>
      <c r="FW225" s="35"/>
      <c r="FX225" s="35"/>
      <c r="FY225" s="35"/>
      <c r="FZ225" s="35"/>
      <c r="GA225" s="35"/>
      <c r="GB225" s="35"/>
      <c r="GC225" s="35"/>
      <c r="GD225" s="35"/>
      <c r="GE225" s="35"/>
      <c r="GF225" s="35"/>
      <c r="GG225" s="35"/>
      <c r="GH225" s="35"/>
      <c r="GI225" s="35"/>
      <c r="GJ225" s="35"/>
      <c r="GK225" s="35"/>
      <c r="GL225" s="35"/>
      <c r="GM225" s="35"/>
      <c r="GN225" s="35"/>
      <c r="GO225" s="35"/>
      <c r="GP225" s="35"/>
      <c r="GQ225" s="35"/>
      <c r="GR225" s="35"/>
      <c r="GS225" s="35"/>
      <c r="GT225" s="35"/>
      <c r="GU225" s="35"/>
      <c r="GV225" s="35"/>
      <c r="GW225" s="35"/>
      <c r="GX225" s="35"/>
      <c r="GY225" s="4"/>
      <c r="GZ225" s="4"/>
      <c r="HA225" s="4"/>
      <c r="HB225" s="35"/>
      <c r="HC225" s="4"/>
      <c r="HD225" s="4"/>
      <c r="HE225" s="4"/>
      <c r="HF225" s="35"/>
      <c r="HG225" s="4"/>
      <c r="HH225" s="4"/>
      <c r="HI225" s="4"/>
    </row>
    <row r="226">
      <c r="C226" s="15" t="s">
        <v>245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  <c r="EW226" s="35"/>
      <c r="EX226" s="35"/>
      <c r="EY226" s="35"/>
      <c r="EZ226" s="35"/>
      <c r="FA226" s="35"/>
      <c r="FB226" s="35"/>
      <c r="FC226" s="35"/>
      <c r="FD226" s="35"/>
      <c r="FE226" s="35"/>
      <c r="FF226" s="35"/>
      <c r="FG226" s="35"/>
      <c r="FH226" s="35"/>
      <c r="FI226" s="35"/>
      <c r="FJ226" s="35"/>
      <c r="FK226" s="35"/>
      <c r="FL226" s="35"/>
      <c r="FM226" s="35"/>
      <c r="FN226" s="35"/>
      <c r="FO226" s="35"/>
      <c r="FP226" s="35"/>
      <c r="FQ226" s="35"/>
      <c r="FR226" s="35"/>
      <c r="FS226" s="35"/>
      <c r="FT226" s="35"/>
      <c r="FU226" s="35"/>
      <c r="FV226" s="35"/>
      <c r="FW226" s="35"/>
      <c r="FX226" s="35"/>
      <c r="FY226" s="35"/>
      <c r="FZ226" s="35"/>
      <c r="GA226" s="35"/>
      <c r="GB226" s="35"/>
      <c r="GC226" s="35"/>
      <c r="GD226" s="35"/>
      <c r="GE226" s="35"/>
      <c r="GF226" s="35"/>
      <c r="GG226" s="35"/>
      <c r="GH226" s="35"/>
      <c r="GI226" s="35"/>
      <c r="GJ226" s="35"/>
      <c r="GK226" s="35"/>
      <c r="GL226" s="35"/>
      <c r="GM226" s="35"/>
      <c r="GN226" s="35"/>
      <c r="GO226" s="35"/>
      <c r="GP226" s="35"/>
      <c r="GQ226" s="35"/>
      <c r="GR226" s="35"/>
      <c r="GS226" s="35"/>
      <c r="GT226" s="35"/>
      <c r="GU226" s="35"/>
      <c r="GV226" s="35"/>
      <c r="GW226" s="35"/>
      <c r="GX226" s="35"/>
      <c r="GY226" s="4"/>
      <c r="GZ226" s="4"/>
      <c r="HA226" s="4"/>
      <c r="HB226" s="35"/>
      <c r="HC226" s="4"/>
      <c r="HD226" s="4"/>
      <c r="HE226" s="4"/>
      <c r="HF226" s="35"/>
      <c r="HG226" s="4"/>
      <c r="HH226" s="4"/>
      <c r="HI226" s="4"/>
    </row>
    <row r="227">
      <c r="C227" s="15" t="s">
        <v>246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35"/>
      <c r="ES227" s="35"/>
      <c r="ET227" s="35"/>
      <c r="EU227" s="35"/>
      <c r="EV227" s="35"/>
      <c r="EW227" s="35"/>
      <c r="EX227" s="35"/>
      <c r="EY227" s="35"/>
      <c r="EZ227" s="35"/>
      <c r="FA227" s="35"/>
      <c r="FB227" s="35"/>
      <c r="FC227" s="35"/>
      <c r="FD227" s="35"/>
      <c r="FE227" s="35"/>
      <c r="FF227" s="35"/>
      <c r="FG227" s="35"/>
      <c r="FH227" s="35"/>
      <c r="FI227" s="35"/>
      <c r="FJ227" s="35"/>
      <c r="FK227" s="35"/>
      <c r="FL227" s="35"/>
      <c r="FM227" s="35"/>
      <c r="FN227" s="35"/>
      <c r="FO227" s="35"/>
      <c r="FP227" s="35"/>
      <c r="FQ227" s="35"/>
      <c r="FR227" s="35"/>
      <c r="FS227" s="35"/>
      <c r="FT227" s="35"/>
      <c r="FU227" s="35"/>
      <c r="FV227" s="35"/>
      <c r="FW227" s="35"/>
      <c r="FX227" s="35"/>
      <c r="FY227" s="35"/>
      <c r="FZ227" s="35"/>
      <c r="GA227" s="35"/>
      <c r="GB227" s="35"/>
      <c r="GC227" s="35"/>
      <c r="GD227" s="35"/>
      <c r="GE227" s="35"/>
      <c r="GF227" s="35"/>
      <c r="GG227" s="35"/>
      <c r="GH227" s="35"/>
      <c r="GI227" s="35"/>
      <c r="GJ227" s="35"/>
      <c r="GK227" s="35"/>
      <c r="GL227" s="35"/>
      <c r="GM227" s="35"/>
      <c r="GN227" s="35"/>
      <c r="GO227" s="35"/>
      <c r="GP227" s="35"/>
      <c r="GQ227" s="35"/>
      <c r="GR227" s="35"/>
      <c r="GS227" s="35"/>
      <c r="GT227" s="35"/>
      <c r="GU227" s="35"/>
      <c r="GV227" s="35"/>
      <c r="GW227" s="35"/>
      <c r="GX227" s="35"/>
      <c r="GY227" s="4"/>
      <c r="GZ227" s="4"/>
      <c r="HA227" s="4"/>
      <c r="HB227" s="35"/>
      <c r="HC227" s="4"/>
      <c r="HD227" s="4"/>
      <c r="HE227" s="4"/>
      <c r="HF227" s="35"/>
      <c r="HG227" s="4"/>
      <c r="HH227" s="4"/>
      <c r="HI227" s="4"/>
    </row>
    <row r="228">
      <c r="C228" s="15" t="s">
        <v>247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  <c r="GY228" s="4"/>
      <c r="GZ228" s="4"/>
      <c r="HA228" s="4"/>
      <c r="HB228" s="35"/>
      <c r="HC228" s="4"/>
      <c r="HD228" s="4"/>
      <c r="HE228" s="4"/>
      <c r="HF228" s="35"/>
      <c r="HG228" s="4"/>
      <c r="HH228" s="4"/>
      <c r="HI228" s="4"/>
    </row>
    <row r="229">
      <c r="C229" s="15" t="s">
        <v>248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  <c r="GY229" s="4"/>
      <c r="GZ229" s="4"/>
      <c r="HA229" s="4"/>
      <c r="HB229" s="35"/>
      <c r="HC229" s="4"/>
      <c r="HD229" s="4"/>
      <c r="HE229" s="4"/>
      <c r="HF229" s="35"/>
      <c r="HG229" s="4"/>
      <c r="HH229" s="4"/>
      <c r="HI229" s="4"/>
    </row>
    <row r="230">
      <c r="C230" s="15" t="s">
        <v>249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  <c r="GY230" s="4"/>
      <c r="GZ230" s="4"/>
      <c r="HA230" s="4"/>
      <c r="HB230" s="35"/>
      <c r="HC230" s="4"/>
      <c r="HD230" s="4"/>
      <c r="HE230" s="4"/>
      <c r="HF230" s="35"/>
      <c r="HG230" s="4"/>
      <c r="HH230" s="4"/>
      <c r="HI230" s="4"/>
    </row>
    <row r="231">
      <c r="C231" s="15" t="s">
        <v>250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  <c r="GY231" s="4"/>
      <c r="GZ231" s="4"/>
      <c r="HA231" s="4"/>
      <c r="HB231" s="35"/>
      <c r="HC231" s="4"/>
      <c r="HD231" s="4"/>
      <c r="HE231" s="4"/>
      <c r="HF231" s="35"/>
      <c r="HG231" s="4"/>
      <c r="HH231" s="4"/>
      <c r="HI231" s="4"/>
    </row>
    <row r="232">
      <c r="A232" s="25" t="s">
        <v>251</v>
      </c>
      <c r="B232" s="26"/>
      <c r="C232" s="27"/>
      <c r="D232" s="28">
        <f t="shared" ref="D232:HI232" si="13">SUM(D201:D231)</f>
        <v>0</v>
      </c>
      <c r="E232" s="28">
        <f t="shared" si="13"/>
        <v>0</v>
      </c>
      <c r="F232" s="28">
        <f t="shared" si="13"/>
        <v>0</v>
      </c>
      <c r="G232" s="28">
        <f t="shared" si="13"/>
        <v>290000</v>
      </c>
      <c r="H232" s="28">
        <f t="shared" si="13"/>
        <v>0</v>
      </c>
      <c r="I232" s="28">
        <f t="shared" si="13"/>
        <v>0</v>
      </c>
      <c r="J232" s="28">
        <f t="shared" si="13"/>
        <v>0</v>
      </c>
      <c r="K232" s="28">
        <f t="shared" si="13"/>
        <v>0</v>
      </c>
      <c r="L232" s="28">
        <f t="shared" si="13"/>
        <v>0</v>
      </c>
      <c r="M232" s="28">
        <f t="shared" si="13"/>
        <v>0</v>
      </c>
      <c r="N232" s="28">
        <f t="shared" si="13"/>
        <v>0</v>
      </c>
      <c r="O232" s="28">
        <f t="shared" si="13"/>
        <v>0</v>
      </c>
      <c r="P232" s="28">
        <f t="shared" si="13"/>
        <v>0</v>
      </c>
      <c r="Q232" s="28">
        <f t="shared" si="13"/>
        <v>0</v>
      </c>
      <c r="R232" s="28">
        <f t="shared" si="13"/>
        <v>0</v>
      </c>
      <c r="S232" s="28">
        <f t="shared" si="13"/>
        <v>0</v>
      </c>
      <c r="T232" s="28">
        <f t="shared" si="13"/>
        <v>0</v>
      </c>
      <c r="U232" s="28">
        <f t="shared" si="13"/>
        <v>0</v>
      </c>
      <c r="V232" s="28">
        <f t="shared" si="13"/>
        <v>0</v>
      </c>
      <c r="W232" s="28">
        <f t="shared" si="13"/>
        <v>0</v>
      </c>
      <c r="X232" s="28">
        <f t="shared" si="13"/>
        <v>0</v>
      </c>
      <c r="Y232" s="28">
        <f t="shared" si="13"/>
        <v>0</v>
      </c>
      <c r="Z232" s="28">
        <f t="shared" si="13"/>
        <v>0</v>
      </c>
      <c r="AA232" s="28">
        <f t="shared" si="13"/>
        <v>0</v>
      </c>
      <c r="AB232" s="28">
        <f t="shared" si="13"/>
        <v>0</v>
      </c>
      <c r="AC232" s="28">
        <f t="shared" si="13"/>
        <v>0</v>
      </c>
      <c r="AD232" s="28">
        <f t="shared" si="13"/>
        <v>0</v>
      </c>
      <c r="AE232" s="28">
        <f t="shared" si="13"/>
        <v>0</v>
      </c>
      <c r="AF232" s="28">
        <f t="shared" si="13"/>
        <v>0</v>
      </c>
      <c r="AG232" s="28">
        <f t="shared" si="13"/>
        <v>0</v>
      </c>
      <c r="AH232" s="28">
        <f t="shared" si="13"/>
        <v>0</v>
      </c>
      <c r="AI232" s="28">
        <f t="shared" si="13"/>
        <v>0</v>
      </c>
      <c r="AJ232" s="28">
        <f t="shared" si="13"/>
        <v>0</v>
      </c>
      <c r="AK232" s="28">
        <f t="shared" si="13"/>
        <v>0</v>
      </c>
      <c r="AL232" s="28">
        <f t="shared" si="13"/>
        <v>0</v>
      </c>
      <c r="AM232" s="28">
        <f t="shared" si="13"/>
        <v>0</v>
      </c>
      <c r="AN232" s="28">
        <f t="shared" si="13"/>
        <v>0</v>
      </c>
      <c r="AO232" s="28">
        <f t="shared" si="13"/>
        <v>39000</v>
      </c>
      <c r="AP232" s="28">
        <f t="shared" si="13"/>
        <v>0</v>
      </c>
      <c r="AQ232" s="28">
        <f t="shared" si="13"/>
        <v>0</v>
      </c>
      <c r="AR232" s="28">
        <f t="shared" si="13"/>
        <v>0</v>
      </c>
      <c r="AS232" s="28">
        <f t="shared" si="13"/>
        <v>0</v>
      </c>
      <c r="AT232" s="28">
        <f t="shared" si="13"/>
        <v>28000</v>
      </c>
      <c r="AU232" s="28">
        <f t="shared" si="13"/>
        <v>232000</v>
      </c>
      <c r="AV232" s="28">
        <f t="shared" si="13"/>
        <v>0</v>
      </c>
      <c r="AW232" s="28">
        <f t="shared" si="13"/>
        <v>0</v>
      </c>
      <c r="AX232" s="28">
        <f t="shared" si="13"/>
        <v>0</v>
      </c>
      <c r="AY232" s="28">
        <f t="shared" si="13"/>
        <v>0</v>
      </c>
      <c r="AZ232" s="28">
        <f t="shared" si="13"/>
        <v>0</v>
      </c>
      <c r="BA232" s="28">
        <f t="shared" si="13"/>
        <v>0</v>
      </c>
      <c r="BB232" s="28">
        <f t="shared" si="13"/>
        <v>0</v>
      </c>
      <c r="BC232" s="28">
        <f t="shared" si="13"/>
        <v>0</v>
      </c>
      <c r="BD232" s="28">
        <f t="shared" si="13"/>
        <v>0</v>
      </c>
      <c r="BE232" s="28">
        <f t="shared" si="13"/>
        <v>0</v>
      </c>
      <c r="BF232" s="28">
        <f t="shared" si="13"/>
        <v>0</v>
      </c>
      <c r="BG232" s="28">
        <f t="shared" si="13"/>
        <v>0</v>
      </c>
      <c r="BH232" s="28">
        <f t="shared" si="13"/>
        <v>0</v>
      </c>
      <c r="BI232" s="28">
        <f t="shared" si="13"/>
        <v>0</v>
      </c>
      <c r="BJ232" s="28">
        <f t="shared" si="13"/>
        <v>192000</v>
      </c>
      <c r="BK232" s="28">
        <f t="shared" si="13"/>
        <v>0</v>
      </c>
      <c r="BL232" s="28">
        <f t="shared" si="13"/>
        <v>0</v>
      </c>
      <c r="BM232" s="28">
        <f t="shared" si="13"/>
        <v>0</v>
      </c>
      <c r="BN232" s="28">
        <f t="shared" si="13"/>
        <v>0</v>
      </c>
      <c r="BO232" s="28">
        <f t="shared" si="13"/>
        <v>0</v>
      </c>
      <c r="BP232" s="28">
        <f t="shared" si="13"/>
        <v>0</v>
      </c>
      <c r="BQ232" s="28">
        <f t="shared" si="13"/>
        <v>0</v>
      </c>
      <c r="BR232" s="28">
        <f t="shared" si="13"/>
        <v>0</v>
      </c>
      <c r="BS232" s="28">
        <f t="shared" si="13"/>
        <v>0</v>
      </c>
      <c r="BT232" s="28">
        <f t="shared" si="13"/>
        <v>0</v>
      </c>
      <c r="BU232" s="28">
        <f t="shared" si="13"/>
        <v>0</v>
      </c>
      <c r="BV232" s="28">
        <f t="shared" si="13"/>
        <v>0</v>
      </c>
      <c r="BW232" s="28">
        <f t="shared" si="13"/>
        <v>0</v>
      </c>
      <c r="BX232" s="28">
        <f t="shared" si="13"/>
        <v>0</v>
      </c>
      <c r="BY232" s="28">
        <f t="shared" si="13"/>
        <v>0</v>
      </c>
      <c r="BZ232" s="28">
        <f t="shared" si="13"/>
        <v>0</v>
      </c>
      <c r="CA232" s="28">
        <f t="shared" si="13"/>
        <v>0</v>
      </c>
      <c r="CB232" s="28">
        <f t="shared" si="13"/>
        <v>0</v>
      </c>
      <c r="CC232" s="28">
        <f t="shared" si="13"/>
        <v>0</v>
      </c>
      <c r="CD232" s="28">
        <f t="shared" si="13"/>
        <v>0</v>
      </c>
      <c r="CE232" s="28">
        <f t="shared" si="13"/>
        <v>0</v>
      </c>
      <c r="CF232" s="28">
        <f t="shared" si="13"/>
        <v>0</v>
      </c>
      <c r="CG232" s="28">
        <f t="shared" si="13"/>
        <v>0</v>
      </c>
      <c r="CH232" s="28">
        <f t="shared" si="13"/>
        <v>0</v>
      </c>
      <c r="CI232" s="28">
        <f t="shared" si="13"/>
        <v>0</v>
      </c>
      <c r="CJ232" s="28">
        <f t="shared" si="13"/>
        <v>0</v>
      </c>
      <c r="CK232" s="28">
        <f t="shared" si="13"/>
        <v>0</v>
      </c>
      <c r="CL232" s="28">
        <f t="shared" si="13"/>
        <v>0</v>
      </c>
      <c r="CM232" s="28">
        <f t="shared" si="13"/>
        <v>0</v>
      </c>
      <c r="CN232" s="28">
        <f t="shared" si="13"/>
        <v>0</v>
      </c>
      <c r="CO232" s="28">
        <f t="shared" si="13"/>
        <v>0</v>
      </c>
      <c r="CP232" s="28">
        <f t="shared" si="13"/>
        <v>0</v>
      </c>
      <c r="CQ232" s="28">
        <f t="shared" si="13"/>
        <v>0</v>
      </c>
      <c r="CR232" s="28">
        <f t="shared" si="13"/>
        <v>0</v>
      </c>
      <c r="CS232" s="28">
        <f t="shared" si="13"/>
        <v>0</v>
      </c>
      <c r="CT232" s="28">
        <f t="shared" si="13"/>
        <v>0</v>
      </c>
      <c r="CU232" s="28">
        <f t="shared" si="13"/>
        <v>0</v>
      </c>
      <c r="CV232" s="28">
        <f t="shared" si="13"/>
        <v>192000</v>
      </c>
      <c r="CW232" s="28">
        <f t="shared" si="13"/>
        <v>0</v>
      </c>
      <c r="CX232" s="28">
        <f t="shared" si="13"/>
        <v>0</v>
      </c>
      <c r="CY232" s="28">
        <f t="shared" si="13"/>
        <v>0</v>
      </c>
      <c r="CZ232" s="28">
        <f t="shared" si="13"/>
        <v>0</v>
      </c>
      <c r="DA232" s="28">
        <f t="shared" si="13"/>
        <v>0</v>
      </c>
      <c r="DB232" s="28">
        <f t="shared" si="13"/>
        <v>0</v>
      </c>
      <c r="DC232" s="28">
        <f t="shared" si="13"/>
        <v>0</v>
      </c>
      <c r="DD232" s="28">
        <f t="shared" si="13"/>
        <v>238000</v>
      </c>
      <c r="DE232" s="28">
        <f t="shared" si="13"/>
        <v>0</v>
      </c>
      <c r="DF232" s="28">
        <f t="shared" si="13"/>
        <v>0</v>
      </c>
      <c r="DG232" s="28">
        <f t="shared" si="13"/>
        <v>0</v>
      </c>
      <c r="DH232" s="28">
        <f t="shared" si="13"/>
        <v>0</v>
      </c>
      <c r="DI232" s="28">
        <f t="shared" si="13"/>
        <v>0</v>
      </c>
      <c r="DJ232" s="28">
        <f t="shared" si="13"/>
        <v>0</v>
      </c>
      <c r="DK232" s="28">
        <f t="shared" si="13"/>
        <v>0</v>
      </c>
      <c r="DL232" s="28">
        <f t="shared" si="13"/>
        <v>0</v>
      </c>
      <c r="DM232" s="28">
        <f t="shared" si="13"/>
        <v>0</v>
      </c>
      <c r="DN232" s="28">
        <f t="shared" si="13"/>
        <v>0</v>
      </c>
      <c r="DO232" s="28">
        <f t="shared" si="13"/>
        <v>0</v>
      </c>
      <c r="DP232" s="28">
        <f t="shared" si="13"/>
        <v>0</v>
      </c>
      <c r="DQ232" s="28">
        <f t="shared" si="13"/>
        <v>0</v>
      </c>
      <c r="DR232" s="28">
        <f t="shared" si="13"/>
        <v>0</v>
      </c>
      <c r="DS232" s="28">
        <f t="shared" si="13"/>
        <v>0</v>
      </c>
      <c r="DT232" s="28">
        <f t="shared" si="13"/>
        <v>0</v>
      </c>
      <c r="DU232" s="28">
        <f t="shared" si="13"/>
        <v>0</v>
      </c>
      <c r="DV232" s="28">
        <f t="shared" si="13"/>
        <v>0</v>
      </c>
      <c r="DW232" s="28">
        <f t="shared" si="13"/>
        <v>0</v>
      </c>
      <c r="DX232" s="28">
        <f t="shared" si="13"/>
        <v>0</v>
      </c>
      <c r="DY232" s="28">
        <f t="shared" si="13"/>
        <v>0</v>
      </c>
      <c r="DZ232" s="28">
        <f t="shared" si="13"/>
        <v>0</v>
      </c>
      <c r="EA232" s="28">
        <f t="shared" si="13"/>
        <v>0</v>
      </c>
      <c r="EB232" s="28">
        <f t="shared" si="13"/>
        <v>71000</v>
      </c>
      <c r="EC232" s="28">
        <f t="shared" si="13"/>
        <v>0</v>
      </c>
      <c r="ED232" s="28">
        <f t="shared" si="13"/>
        <v>0</v>
      </c>
      <c r="EE232" s="28">
        <f t="shared" si="13"/>
        <v>0</v>
      </c>
      <c r="EF232" s="28">
        <f t="shared" si="13"/>
        <v>0</v>
      </c>
      <c r="EG232" s="28">
        <f t="shared" si="13"/>
        <v>0</v>
      </c>
      <c r="EH232" s="28">
        <f t="shared" si="13"/>
        <v>0</v>
      </c>
      <c r="EI232" s="28">
        <f t="shared" si="13"/>
        <v>0</v>
      </c>
      <c r="EJ232" s="28">
        <f t="shared" si="13"/>
        <v>0</v>
      </c>
      <c r="EK232" s="28">
        <f t="shared" si="13"/>
        <v>0</v>
      </c>
      <c r="EL232" s="28">
        <f t="shared" si="13"/>
        <v>0</v>
      </c>
      <c r="EM232" s="28">
        <f t="shared" si="13"/>
        <v>0</v>
      </c>
      <c r="EN232" s="28">
        <f t="shared" si="13"/>
        <v>0</v>
      </c>
      <c r="EO232" s="28">
        <f t="shared" si="13"/>
        <v>0</v>
      </c>
      <c r="EP232" s="28">
        <f t="shared" si="13"/>
        <v>0</v>
      </c>
      <c r="EQ232" s="28">
        <f t="shared" si="13"/>
        <v>0</v>
      </c>
      <c r="ER232" s="28">
        <f t="shared" si="13"/>
        <v>0</v>
      </c>
      <c r="ES232" s="28">
        <f t="shared" si="13"/>
        <v>0</v>
      </c>
      <c r="ET232" s="28">
        <f t="shared" si="13"/>
        <v>0</v>
      </c>
      <c r="EU232" s="28">
        <f t="shared" si="13"/>
        <v>0</v>
      </c>
      <c r="EV232" s="28">
        <f t="shared" si="13"/>
        <v>0</v>
      </c>
      <c r="EW232" s="28">
        <f t="shared" si="13"/>
        <v>0</v>
      </c>
      <c r="EX232" s="28">
        <f t="shared" si="13"/>
        <v>0</v>
      </c>
      <c r="EY232" s="28">
        <f t="shared" si="13"/>
        <v>0</v>
      </c>
      <c r="EZ232" s="28">
        <f t="shared" si="13"/>
        <v>0</v>
      </c>
      <c r="FA232" s="28">
        <f t="shared" si="13"/>
        <v>0</v>
      </c>
      <c r="FB232" s="28">
        <f t="shared" si="13"/>
        <v>0</v>
      </c>
      <c r="FC232" s="28">
        <f t="shared" si="13"/>
        <v>0</v>
      </c>
      <c r="FD232" s="28">
        <f t="shared" si="13"/>
        <v>0</v>
      </c>
      <c r="FE232" s="28">
        <f t="shared" si="13"/>
        <v>0</v>
      </c>
      <c r="FF232" s="28">
        <f t="shared" si="13"/>
        <v>0</v>
      </c>
      <c r="FG232" s="28">
        <f t="shared" si="13"/>
        <v>0</v>
      </c>
      <c r="FH232" s="28">
        <f t="shared" si="13"/>
        <v>0</v>
      </c>
      <c r="FI232" s="28">
        <f t="shared" si="13"/>
        <v>0</v>
      </c>
      <c r="FJ232" s="28">
        <f t="shared" si="13"/>
        <v>0</v>
      </c>
      <c r="FK232" s="28">
        <f t="shared" si="13"/>
        <v>0</v>
      </c>
      <c r="FL232" s="28">
        <f t="shared" si="13"/>
        <v>0</v>
      </c>
      <c r="FM232" s="28">
        <f t="shared" si="13"/>
        <v>0</v>
      </c>
      <c r="FN232" s="28">
        <f t="shared" si="13"/>
        <v>0</v>
      </c>
      <c r="FO232" s="28">
        <f t="shared" si="13"/>
        <v>0</v>
      </c>
      <c r="FP232" s="28">
        <f t="shared" si="13"/>
        <v>0</v>
      </c>
      <c r="FQ232" s="28">
        <f t="shared" si="13"/>
        <v>0</v>
      </c>
      <c r="FR232" s="28">
        <f t="shared" si="13"/>
        <v>0</v>
      </c>
      <c r="FS232" s="28">
        <f t="shared" si="13"/>
        <v>0</v>
      </c>
      <c r="FT232" s="28">
        <f t="shared" si="13"/>
        <v>0</v>
      </c>
      <c r="FU232" s="28">
        <f t="shared" si="13"/>
        <v>0</v>
      </c>
      <c r="FV232" s="28">
        <f t="shared" si="13"/>
        <v>16000</v>
      </c>
      <c r="FW232" s="28">
        <f t="shared" si="13"/>
        <v>0</v>
      </c>
      <c r="FX232" s="28">
        <f t="shared" si="13"/>
        <v>0</v>
      </c>
      <c r="FY232" s="28">
        <f t="shared" si="13"/>
        <v>0</v>
      </c>
      <c r="FZ232" s="28">
        <f t="shared" si="13"/>
        <v>0</v>
      </c>
      <c r="GA232" s="28">
        <f t="shared" si="13"/>
        <v>0</v>
      </c>
      <c r="GB232" s="28">
        <f t="shared" si="13"/>
        <v>0</v>
      </c>
      <c r="GC232" s="28">
        <f t="shared" si="13"/>
        <v>0</v>
      </c>
      <c r="GD232" s="28">
        <f t="shared" si="13"/>
        <v>0</v>
      </c>
      <c r="GE232" s="28">
        <f t="shared" si="13"/>
        <v>0</v>
      </c>
      <c r="GF232" s="28">
        <f t="shared" si="13"/>
        <v>0</v>
      </c>
      <c r="GG232" s="28">
        <f t="shared" si="13"/>
        <v>0</v>
      </c>
      <c r="GH232" s="28">
        <f t="shared" si="13"/>
        <v>0</v>
      </c>
      <c r="GI232" s="28">
        <f t="shared" si="13"/>
        <v>0</v>
      </c>
      <c r="GJ232" s="28">
        <f t="shared" si="13"/>
        <v>0</v>
      </c>
      <c r="GK232" s="28">
        <f t="shared" si="13"/>
        <v>0</v>
      </c>
      <c r="GL232" s="28">
        <f t="shared" si="13"/>
        <v>0</v>
      </c>
      <c r="GM232" s="28">
        <f t="shared" si="13"/>
        <v>0</v>
      </c>
      <c r="GN232" s="28">
        <f t="shared" si="13"/>
        <v>0</v>
      </c>
      <c r="GO232" s="28">
        <f t="shared" si="13"/>
        <v>0</v>
      </c>
      <c r="GP232" s="28">
        <f t="shared" si="13"/>
        <v>0</v>
      </c>
      <c r="GQ232" s="28">
        <f t="shared" si="13"/>
        <v>0</v>
      </c>
      <c r="GR232" s="28">
        <f t="shared" si="13"/>
        <v>0</v>
      </c>
      <c r="GS232" s="28">
        <f t="shared" si="13"/>
        <v>0</v>
      </c>
      <c r="GT232" s="28">
        <f t="shared" si="13"/>
        <v>0</v>
      </c>
      <c r="GU232" s="28">
        <f t="shared" si="13"/>
        <v>0</v>
      </c>
      <c r="GV232" s="28">
        <f t="shared" si="13"/>
        <v>76000</v>
      </c>
      <c r="GW232" s="28">
        <f t="shared" si="13"/>
        <v>0</v>
      </c>
      <c r="GX232" s="28">
        <f t="shared" si="13"/>
        <v>20000</v>
      </c>
      <c r="GY232" s="28">
        <f t="shared" si="13"/>
        <v>0</v>
      </c>
      <c r="GZ232" s="28">
        <f t="shared" si="13"/>
        <v>0</v>
      </c>
      <c r="HA232" s="28">
        <f t="shared" si="13"/>
        <v>0</v>
      </c>
      <c r="HB232" s="28">
        <f t="shared" si="13"/>
        <v>0</v>
      </c>
      <c r="HC232" s="28">
        <f t="shared" si="13"/>
        <v>11000</v>
      </c>
      <c r="HD232" s="28">
        <f t="shared" si="13"/>
        <v>0</v>
      </c>
      <c r="HE232" s="28">
        <f t="shared" si="13"/>
        <v>0</v>
      </c>
      <c r="HF232" s="28">
        <f t="shared" si="13"/>
        <v>14000</v>
      </c>
      <c r="HG232" s="28">
        <f t="shared" si="13"/>
        <v>0</v>
      </c>
      <c r="HH232" s="28">
        <f t="shared" si="13"/>
        <v>0</v>
      </c>
      <c r="HI232" s="28">
        <f t="shared" si="13"/>
        <v>0</v>
      </c>
    </row>
    <row r="233">
      <c r="A233" s="29"/>
      <c r="B233" s="30"/>
      <c r="C233" s="31"/>
      <c r="D233" s="32">
        <f t="shared" ref="D233:HI233" si="14">D232*10%</f>
        <v>0</v>
      </c>
      <c r="E233" s="32">
        <f t="shared" si="14"/>
        <v>0</v>
      </c>
      <c r="F233" s="32">
        <f t="shared" si="14"/>
        <v>0</v>
      </c>
      <c r="G233" s="32">
        <f t="shared" si="14"/>
        <v>29000</v>
      </c>
      <c r="H233" s="32">
        <f t="shared" si="14"/>
        <v>0</v>
      </c>
      <c r="I233" s="32">
        <f t="shared" si="14"/>
        <v>0</v>
      </c>
      <c r="J233" s="32">
        <f t="shared" si="14"/>
        <v>0</v>
      </c>
      <c r="K233" s="32">
        <f t="shared" si="14"/>
        <v>0</v>
      </c>
      <c r="L233" s="32">
        <f t="shared" si="14"/>
        <v>0</v>
      </c>
      <c r="M233" s="32">
        <f t="shared" si="14"/>
        <v>0</v>
      </c>
      <c r="N233" s="32">
        <f t="shared" si="14"/>
        <v>0</v>
      </c>
      <c r="O233" s="32">
        <f t="shared" si="14"/>
        <v>0</v>
      </c>
      <c r="P233" s="32">
        <f t="shared" si="14"/>
        <v>0</v>
      </c>
      <c r="Q233" s="32">
        <f t="shared" si="14"/>
        <v>0</v>
      </c>
      <c r="R233" s="32">
        <f t="shared" si="14"/>
        <v>0</v>
      </c>
      <c r="S233" s="32">
        <f t="shared" si="14"/>
        <v>0</v>
      </c>
      <c r="T233" s="32">
        <f t="shared" si="14"/>
        <v>0</v>
      </c>
      <c r="U233" s="32">
        <f t="shared" si="14"/>
        <v>0</v>
      </c>
      <c r="V233" s="32">
        <f t="shared" si="14"/>
        <v>0</v>
      </c>
      <c r="W233" s="32">
        <f t="shared" si="14"/>
        <v>0</v>
      </c>
      <c r="X233" s="32">
        <f t="shared" si="14"/>
        <v>0</v>
      </c>
      <c r="Y233" s="32">
        <f t="shared" si="14"/>
        <v>0</v>
      </c>
      <c r="Z233" s="32">
        <f t="shared" si="14"/>
        <v>0</v>
      </c>
      <c r="AA233" s="32">
        <f t="shared" si="14"/>
        <v>0</v>
      </c>
      <c r="AB233" s="32">
        <f t="shared" si="14"/>
        <v>0</v>
      </c>
      <c r="AC233" s="32">
        <f t="shared" si="14"/>
        <v>0</v>
      </c>
      <c r="AD233" s="32">
        <f t="shared" si="14"/>
        <v>0</v>
      </c>
      <c r="AE233" s="32">
        <f t="shared" si="14"/>
        <v>0</v>
      </c>
      <c r="AF233" s="32">
        <f t="shared" si="14"/>
        <v>0</v>
      </c>
      <c r="AG233" s="32">
        <f t="shared" si="14"/>
        <v>0</v>
      </c>
      <c r="AH233" s="32">
        <f t="shared" si="14"/>
        <v>0</v>
      </c>
      <c r="AI233" s="32">
        <f t="shared" si="14"/>
        <v>0</v>
      </c>
      <c r="AJ233" s="32">
        <f t="shared" si="14"/>
        <v>0</v>
      </c>
      <c r="AK233" s="32">
        <f t="shared" si="14"/>
        <v>0</v>
      </c>
      <c r="AL233" s="32">
        <f t="shared" si="14"/>
        <v>0</v>
      </c>
      <c r="AM233" s="32">
        <f t="shared" si="14"/>
        <v>0</v>
      </c>
      <c r="AN233" s="32">
        <f t="shared" si="14"/>
        <v>0</v>
      </c>
      <c r="AO233" s="32">
        <f t="shared" si="14"/>
        <v>3900</v>
      </c>
      <c r="AP233" s="32">
        <f t="shared" si="14"/>
        <v>0</v>
      </c>
      <c r="AQ233" s="32">
        <f t="shared" si="14"/>
        <v>0</v>
      </c>
      <c r="AR233" s="32">
        <f t="shared" si="14"/>
        <v>0</v>
      </c>
      <c r="AS233" s="32">
        <f t="shared" si="14"/>
        <v>0</v>
      </c>
      <c r="AT233" s="32">
        <f t="shared" si="14"/>
        <v>2800</v>
      </c>
      <c r="AU233" s="32">
        <f t="shared" si="14"/>
        <v>23200</v>
      </c>
      <c r="AV233" s="32">
        <f t="shared" si="14"/>
        <v>0</v>
      </c>
      <c r="AW233" s="32">
        <f t="shared" si="14"/>
        <v>0</v>
      </c>
      <c r="AX233" s="32">
        <f t="shared" si="14"/>
        <v>0</v>
      </c>
      <c r="AY233" s="32">
        <f t="shared" si="14"/>
        <v>0</v>
      </c>
      <c r="AZ233" s="32">
        <f t="shared" si="14"/>
        <v>0</v>
      </c>
      <c r="BA233" s="32">
        <f t="shared" si="14"/>
        <v>0</v>
      </c>
      <c r="BB233" s="32">
        <f t="shared" si="14"/>
        <v>0</v>
      </c>
      <c r="BC233" s="32">
        <f t="shared" si="14"/>
        <v>0</v>
      </c>
      <c r="BD233" s="32">
        <f t="shared" si="14"/>
        <v>0</v>
      </c>
      <c r="BE233" s="32">
        <f t="shared" si="14"/>
        <v>0</v>
      </c>
      <c r="BF233" s="32">
        <f t="shared" si="14"/>
        <v>0</v>
      </c>
      <c r="BG233" s="32">
        <f t="shared" si="14"/>
        <v>0</v>
      </c>
      <c r="BH233" s="32">
        <f t="shared" si="14"/>
        <v>0</v>
      </c>
      <c r="BI233" s="32">
        <f t="shared" si="14"/>
        <v>0</v>
      </c>
      <c r="BJ233" s="32">
        <f t="shared" si="14"/>
        <v>19200</v>
      </c>
      <c r="BK233" s="32">
        <f t="shared" si="14"/>
        <v>0</v>
      </c>
      <c r="BL233" s="32">
        <f t="shared" si="14"/>
        <v>0</v>
      </c>
      <c r="BM233" s="32">
        <f t="shared" si="14"/>
        <v>0</v>
      </c>
      <c r="BN233" s="32">
        <f t="shared" si="14"/>
        <v>0</v>
      </c>
      <c r="BO233" s="32">
        <f t="shared" si="14"/>
        <v>0</v>
      </c>
      <c r="BP233" s="32">
        <f t="shared" si="14"/>
        <v>0</v>
      </c>
      <c r="BQ233" s="32">
        <f t="shared" si="14"/>
        <v>0</v>
      </c>
      <c r="BR233" s="32">
        <f t="shared" si="14"/>
        <v>0</v>
      </c>
      <c r="BS233" s="32">
        <f t="shared" si="14"/>
        <v>0</v>
      </c>
      <c r="BT233" s="32">
        <f t="shared" si="14"/>
        <v>0</v>
      </c>
      <c r="BU233" s="32">
        <f t="shared" si="14"/>
        <v>0</v>
      </c>
      <c r="BV233" s="32">
        <f t="shared" si="14"/>
        <v>0</v>
      </c>
      <c r="BW233" s="32">
        <f t="shared" si="14"/>
        <v>0</v>
      </c>
      <c r="BX233" s="32">
        <f t="shared" si="14"/>
        <v>0</v>
      </c>
      <c r="BY233" s="32">
        <f t="shared" si="14"/>
        <v>0</v>
      </c>
      <c r="BZ233" s="32">
        <f t="shared" si="14"/>
        <v>0</v>
      </c>
      <c r="CA233" s="32">
        <f t="shared" si="14"/>
        <v>0</v>
      </c>
      <c r="CB233" s="32">
        <f t="shared" si="14"/>
        <v>0</v>
      </c>
      <c r="CC233" s="32">
        <f t="shared" si="14"/>
        <v>0</v>
      </c>
      <c r="CD233" s="32">
        <f t="shared" si="14"/>
        <v>0</v>
      </c>
      <c r="CE233" s="32">
        <f t="shared" si="14"/>
        <v>0</v>
      </c>
      <c r="CF233" s="32">
        <f t="shared" si="14"/>
        <v>0</v>
      </c>
      <c r="CG233" s="32">
        <f t="shared" si="14"/>
        <v>0</v>
      </c>
      <c r="CH233" s="32">
        <f t="shared" si="14"/>
        <v>0</v>
      </c>
      <c r="CI233" s="32">
        <f t="shared" si="14"/>
        <v>0</v>
      </c>
      <c r="CJ233" s="32">
        <f t="shared" si="14"/>
        <v>0</v>
      </c>
      <c r="CK233" s="32">
        <f t="shared" si="14"/>
        <v>0</v>
      </c>
      <c r="CL233" s="32">
        <f t="shared" si="14"/>
        <v>0</v>
      </c>
      <c r="CM233" s="32">
        <f t="shared" si="14"/>
        <v>0</v>
      </c>
      <c r="CN233" s="32">
        <f t="shared" si="14"/>
        <v>0</v>
      </c>
      <c r="CO233" s="32">
        <f t="shared" si="14"/>
        <v>0</v>
      </c>
      <c r="CP233" s="32">
        <f t="shared" si="14"/>
        <v>0</v>
      </c>
      <c r="CQ233" s="32">
        <f t="shared" si="14"/>
        <v>0</v>
      </c>
      <c r="CR233" s="32">
        <f t="shared" si="14"/>
        <v>0</v>
      </c>
      <c r="CS233" s="32">
        <f t="shared" si="14"/>
        <v>0</v>
      </c>
      <c r="CT233" s="32">
        <f t="shared" si="14"/>
        <v>0</v>
      </c>
      <c r="CU233" s="32">
        <f t="shared" si="14"/>
        <v>0</v>
      </c>
      <c r="CV233" s="32">
        <f t="shared" si="14"/>
        <v>19200</v>
      </c>
      <c r="CW233" s="32">
        <f t="shared" si="14"/>
        <v>0</v>
      </c>
      <c r="CX233" s="32">
        <f t="shared" si="14"/>
        <v>0</v>
      </c>
      <c r="CY233" s="32">
        <f t="shared" si="14"/>
        <v>0</v>
      </c>
      <c r="CZ233" s="32">
        <f t="shared" si="14"/>
        <v>0</v>
      </c>
      <c r="DA233" s="32">
        <f t="shared" si="14"/>
        <v>0</v>
      </c>
      <c r="DB233" s="32">
        <f t="shared" si="14"/>
        <v>0</v>
      </c>
      <c r="DC233" s="32">
        <f t="shared" si="14"/>
        <v>0</v>
      </c>
      <c r="DD233" s="32">
        <f t="shared" si="14"/>
        <v>23800</v>
      </c>
      <c r="DE233" s="32">
        <f t="shared" si="14"/>
        <v>0</v>
      </c>
      <c r="DF233" s="32">
        <f t="shared" si="14"/>
        <v>0</v>
      </c>
      <c r="DG233" s="32">
        <f t="shared" si="14"/>
        <v>0</v>
      </c>
      <c r="DH233" s="32">
        <f t="shared" si="14"/>
        <v>0</v>
      </c>
      <c r="DI233" s="32">
        <f t="shared" si="14"/>
        <v>0</v>
      </c>
      <c r="DJ233" s="32">
        <f t="shared" si="14"/>
        <v>0</v>
      </c>
      <c r="DK233" s="32">
        <f t="shared" si="14"/>
        <v>0</v>
      </c>
      <c r="DL233" s="32">
        <f t="shared" si="14"/>
        <v>0</v>
      </c>
      <c r="DM233" s="32">
        <f t="shared" si="14"/>
        <v>0</v>
      </c>
      <c r="DN233" s="32">
        <f t="shared" si="14"/>
        <v>0</v>
      </c>
      <c r="DO233" s="32">
        <f t="shared" si="14"/>
        <v>0</v>
      </c>
      <c r="DP233" s="32">
        <f t="shared" si="14"/>
        <v>0</v>
      </c>
      <c r="DQ233" s="32">
        <f t="shared" si="14"/>
        <v>0</v>
      </c>
      <c r="DR233" s="32">
        <f t="shared" si="14"/>
        <v>0</v>
      </c>
      <c r="DS233" s="32">
        <f t="shared" si="14"/>
        <v>0</v>
      </c>
      <c r="DT233" s="32">
        <f t="shared" si="14"/>
        <v>0</v>
      </c>
      <c r="DU233" s="32">
        <f t="shared" si="14"/>
        <v>0</v>
      </c>
      <c r="DV233" s="32">
        <f t="shared" si="14"/>
        <v>0</v>
      </c>
      <c r="DW233" s="32">
        <f t="shared" si="14"/>
        <v>0</v>
      </c>
      <c r="DX233" s="32">
        <f t="shared" si="14"/>
        <v>0</v>
      </c>
      <c r="DY233" s="32">
        <f t="shared" si="14"/>
        <v>0</v>
      </c>
      <c r="DZ233" s="32">
        <f t="shared" si="14"/>
        <v>0</v>
      </c>
      <c r="EA233" s="32">
        <f t="shared" si="14"/>
        <v>0</v>
      </c>
      <c r="EB233" s="32">
        <f t="shared" si="14"/>
        <v>7100</v>
      </c>
      <c r="EC233" s="32">
        <f t="shared" si="14"/>
        <v>0</v>
      </c>
      <c r="ED233" s="32">
        <f t="shared" si="14"/>
        <v>0</v>
      </c>
      <c r="EE233" s="32">
        <f t="shared" si="14"/>
        <v>0</v>
      </c>
      <c r="EF233" s="32">
        <f t="shared" si="14"/>
        <v>0</v>
      </c>
      <c r="EG233" s="32">
        <f t="shared" si="14"/>
        <v>0</v>
      </c>
      <c r="EH233" s="32">
        <f t="shared" si="14"/>
        <v>0</v>
      </c>
      <c r="EI233" s="32">
        <f t="shared" si="14"/>
        <v>0</v>
      </c>
      <c r="EJ233" s="32">
        <f t="shared" si="14"/>
        <v>0</v>
      </c>
      <c r="EK233" s="32">
        <f t="shared" si="14"/>
        <v>0</v>
      </c>
      <c r="EL233" s="32">
        <f t="shared" si="14"/>
        <v>0</v>
      </c>
      <c r="EM233" s="32">
        <f t="shared" si="14"/>
        <v>0</v>
      </c>
      <c r="EN233" s="32">
        <f t="shared" si="14"/>
        <v>0</v>
      </c>
      <c r="EO233" s="32">
        <f t="shared" si="14"/>
        <v>0</v>
      </c>
      <c r="EP233" s="32">
        <f t="shared" si="14"/>
        <v>0</v>
      </c>
      <c r="EQ233" s="32">
        <f t="shared" si="14"/>
        <v>0</v>
      </c>
      <c r="ER233" s="32">
        <f t="shared" si="14"/>
        <v>0</v>
      </c>
      <c r="ES233" s="32">
        <f t="shared" si="14"/>
        <v>0</v>
      </c>
      <c r="ET233" s="32">
        <f t="shared" si="14"/>
        <v>0</v>
      </c>
      <c r="EU233" s="32">
        <f t="shared" si="14"/>
        <v>0</v>
      </c>
      <c r="EV233" s="32">
        <f t="shared" si="14"/>
        <v>0</v>
      </c>
      <c r="EW233" s="32">
        <f t="shared" si="14"/>
        <v>0</v>
      </c>
      <c r="EX233" s="32">
        <f t="shared" si="14"/>
        <v>0</v>
      </c>
      <c r="EY233" s="32">
        <f t="shared" si="14"/>
        <v>0</v>
      </c>
      <c r="EZ233" s="32">
        <f t="shared" si="14"/>
        <v>0</v>
      </c>
      <c r="FA233" s="32">
        <f t="shared" si="14"/>
        <v>0</v>
      </c>
      <c r="FB233" s="32">
        <f t="shared" si="14"/>
        <v>0</v>
      </c>
      <c r="FC233" s="32">
        <f t="shared" si="14"/>
        <v>0</v>
      </c>
      <c r="FD233" s="32">
        <f t="shared" si="14"/>
        <v>0</v>
      </c>
      <c r="FE233" s="32">
        <f t="shared" si="14"/>
        <v>0</v>
      </c>
      <c r="FF233" s="32">
        <f t="shared" si="14"/>
        <v>0</v>
      </c>
      <c r="FG233" s="32">
        <f t="shared" si="14"/>
        <v>0</v>
      </c>
      <c r="FH233" s="32">
        <f t="shared" si="14"/>
        <v>0</v>
      </c>
      <c r="FI233" s="32">
        <f t="shared" si="14"/>
        <v>0</v>
      </c>
      <c r="FJ233" s="32">
        <f t="shared" si="14"/>
        <v>0</v>
      </c>
      <c r="FK233" s="32">
        <f t="shared" si="14"/>
        <v>0</v>
      </c>
      <c r="FL233" s="32">
        <f t="shared" si="14"/>
        <v>0</v>
      </c>
      <c r="FM233" s="32">
        <f t="shared" si="14"/>
        <v>0</v>
      </c>
      <c r="FN233" s="32">
        <f t="shared" si="14"/>
        <v>0</v>
      </c>
      <c r="FO233" s="32">
        <f t="shared" si="14"/>
        <v>0</v>
      </c>
      <c r="FP233" s="32">
        <f t="shared" si="14"/>
        <v>0</v>
      </c>
      <c r="FQ233" s="32">
        <f t="shared" si="14"/>
        <v>0</v>
      </c>
      <c r="FR233" s="32">
        <f t="shared" si="14"/>
        <v>0</v>
      </c>
      <c r="FS233" s="32">
        <f t="shared" si="14"/>
        <v>0</v>
      </c>
      <c r="FT233" s="32">
        <f t="shared" si="14"/>
        <v>0</v>
      </c>
      <c r="FU233" s="32">
        <f t="shared" si="14"/>
        <v>0</v>
      </c>
      <c r="FV233" s="32">
        <f t="shared" si="14"/>
        <v>1600</v>
      </c>
      <c r="FW233" s="32">
        <f t="shared" si="14"/>
        <v>0</v>
      </c>
      <c r="FX233" s="32">
        <f t="shared" si="14"/>
        <v>0</v>
      </c>
      <c r="FY233" s="32">
        <f t="shared" si="14"/>
        <v>0</v>
      </c>
      <c r="FZ233" s="32">
        <f t="shared" si="14"/>
        <v>0</v>
      </c>
      <c r="GA233" s="32">
        <f t="shared" si="14"/>
        <v>0</v>
      </c>
      <c r="GB233" s="32">
        <f t="shared" si="14"/>
        <v>0</v>
      </c>
      <c r="GC233" s="32">
        <f t="shared" si="14"/>
        <v>0</v>
      </c>
      <c r="GD233" s="32">
        <f t="shared" si="14"/>
        <v>0</v>
      </c>
      <c r="GE233" s="32">
        <f t="shared" si="14"/>
        <v>0</v>
      </c>
      <c r="GF233" s="32">
        <f t="shared" si="14"/>
        <v>0</v>
      </c>
      <c r="GG233" s="32">
        <f t="shared" si="14"/>
        <v>0</v>
      </c>
      <c r="GH233" s="32">
        <f t="shared" si="14"/>
        <v>0</v>
      </c>
      <c r="GI233" s="32">
        <f t="shared" si="14"/>
        <v>0</v>
      </c>
      <c r="GJ233" s="32">
        <f t="shared" si="14"/>
        <v>0</v>
      </c>
      <c r="GK233" s="32">
        <f t="shared" si="14"/>
        <v>0</v>
      </c>
      <c r="GL233" s="32">
        <f t="shared" si="14"/>
        <v>0</v>
      </c>
      <c r="GM233" s="32">
        <f t="shared" si="14"/>
        <v>0</v>
      </c>
      <c r="GN233" s="32">
        <f t="shared" si="14"/>
        <v>0</v>
      </c>
      <c r="GO233" s="32">
        <f t="shared" si="14"/>
        <v>0</v>
      </c>
      <c r="GP233" s="32">
        <f t="shared" si="14"/>
        <v>0</v>
      </c>
      <c r="GQ233" s="32">
        <f t="shared" si="14"/>
        <v>0</v>
      </c>
      <c r="GR233" s="32">
        <f t="shared" si="14"/>
        <v>0</v>
      </c>
      <c r="GS233" s="32">
        <f t="shared" si="14"/>
        <v>0</v>
      </c>
      <c r="GT233" s="32">
        <f t="shared" si="14"/>
        <v>0</v>
      </c>
      <c r="GU233" s="32">
        <f t="shared" si="14"/>
        <v>0</v>
      </c>
      <c r="GV233" s="32">
        <f t="shared" si="14"/>
        <v>7600</v>
      </c>
      <c r="GW233" s="32">
        <f t="shared" si="14"/>
        <v>0</v>
      </c>
      <c r="GX233" s="32">
        <f t="shared" si="14"/>
        <v>2000</v>
      </c>
      <c r="GY233" s="33">
        <f t="shared" si="14"/>
        <v>0</v>
      </c>
      <c r="GZ233" s="33">
        <f t="shared" si="14"/>
        <v>0</v>
      </c>
      <c r="HA233" s="33">
        <f t="shared" si="14"/>
        <v>0</v>
      </c>
      <c r="HB233" s="32">
        <f t="shared" si="14"/>
        <v>0</v>
      </c>
      <c r="HC233" s="33">
        <f t="shared" si="14"/>
        <v>1100</v>
      </c>
      <c r="HD233" s="33">
        <f t="shared" si="14"/>
        <v>0</v>
      </c>
      <c r="HE233" s="33">
        <f t="shared" si="14"/>
        <v>0</v>
      </c>
      <c r="HF233" s="32">
        <f t="shared" si="14"/>
        <v>1400</v>
      </c>
      <c r="HG233" s="33">
        <f t="shared" si="14"/>
        <v>0</v>
      </c>
      <c r="HH233" s="33">
        <f t="shared" si="14"/>
        <v>0</v>
      </c>
      <c r="HI233" s="33">
        <f t="shared" si="14"/>
        <v>0</v>
      </c>
    </row>
    <row r="234">
      <c r="A234" s="13" t="s">
        <v>215</v>
      </c>
      <c r="B234" s="34" t="s">
        <v>259</v>
      </c>
      <c r="C234" s="15" t="s">
        <v>217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  <c r="GY234" s="4"/>
      <c r="GZ234" s="4"/>
      <c r="HA234" s="4"/>
      <c r="HB234" s="35"/>
      <c r="HC234" s="4"/>
      <c r="HD234" s="4"/>
      <c r="HE234" s="4"/>
      <c r="HF234" s="35"/>
      <c r="HG234" s="4"/>
      <c r="HH234" s="4"/>
      <c r="HI234" s="4"/>
    </row>
    <row r="235">
      <c r="A235" s="19" t="s">
        <v>218</v>
      </c>
      <c r="C235" s="15" t="s">
        <v>219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4"/>
      <c r="GZ235" s="4"/>
      <c r="HA235" s="4"/>
      <c r="HB235" s="35"/>
      <c r="HC235" s="4"/>
      <c r="HD235" s="4"/>
      <c r="HE235" s="4"/>
      <c r="HF235" s="35"/>
      <c r="HG235" s="4"/>
      <c r="HH235" s="4"/>
      <c r="HI235" s="4"/>
    </row>
    <row r="236">
      <c r="A236" s="20">
        <f>SUM(D265:GO265)</f>
        <v>0</v>
      </c>
      <c r="C236" s="15" t="s">
        <v>220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4"/>
      <c r="GZ236" s="4"/>
      <c r="HA236" s="4"/>
      <c r="HB236" s="35"/>
      <c r="HC236" s="4"/>
      <c r="HD236" s="4"/>
      <c r="HE236" s="4"/>
      <c r="HF236" s="35"/>
      <c r="HG236" s="4"/>
      <c r="HH236" s="4"/>
      <c r="HI236" s="4"/>
    </row>
    <row r="237">
      <c r="A237" s="19" t="s">
        <v>260</v>
      </c>
      <c r="C237" s="15" t="s">
        <v>222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  <c r="GY237" s="4"/>
      <c r="GZ237" s="4"/>
      <c r="HA237" s="4"/>
      <c r="HB237" s="35"/>
      <c r="HC237" s="4"/>
      <c r="HD237" s="4"/>
      <c r="HE237" s="4"/>
      <c r="HF237" s="35"/>
      <c r="HG237" s="4"/>
      <c r="HH237" s="4"/>
      <c r="HI237" s="4"/>
    </row>
    <row r="238">
      <c r="A238" s="41">
        <v>0.0</v>
      </c>
      <c r="C238" s="15" t="s">
        <v>223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4"/>
      <c r="GZ238" s="4"/>
      <c r="HA238" s="4"/>
      <c r="HB238" s="35"/>
      <c r="HC238" s="4"/>
      <c r="HD238" s="4"/>
      <c r="HE238" s="4"/>
      <c r="HF238" s="35"/>
      <c r="HG238" s="4"/>
      <c r="HH238" s="4"/>
      <c r="HI238" s="4"/>
    </row>
    <row r="239">
      <c r="A239" s="24" t="s">
        <v>224</v>
      </c>
      <c r="C239" s="15" t="s">
        <v>225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  <c r="GY239" s="4"/>
      <c r="GZ239" s="4"/>
      <c r="HA239" s="4"/>
      <c r="HB239" s="35"/>
      <c r="HC239" s="4"/>
      <c r="HD239" s="4"/>
      <c r="HE239" s="4"/>
      <c r="HF239" s="35"/>
      <c r="HG239" s="4"/>
      <c r="HH239" s="4"/>
      <c r="HI239" s="4"/>
    </row>
    <row r="240">
      <c r="C240" s="15" t="s">
        <v>226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  <c r="GY240" s="4"/>
      <c r="GZ240" s="4"/>
      <c r="HA240" s="4"/>
      <c r="HB240" s="35"/>
      <c r="HC240" s="4"/>
      <c r="HD240" s="4"/>
      <c r="HE240" s="4"/>
      <c r="HF240" s="35"/>
      <c r="HG240" s="4"/>
      <c r="HH240" s="4"/>
      <c r="HI240" s="4"/>
    </row>
    <row r="241">
      <c r="C241" s="15" t="s">
        <v>227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35"/>
      <c r="ES241" s="35"/>
      <c r="ET241" s="35"/>
      <c r="EU241" s="35"/>
      <c r="EV241" s="35"/>
      <c r="EW241" s="35"/>
      <c r="EX241" s="35"/>
      <c r="EY241" s="35"/>
      <c r="EZ241" s="35"/>
      <c r="FA241" s="35"/>
      <c r="FB241" s="35"/>
      <c r="FC241" s="35"/>
      <c r="FD241" s="35"/>
      <c r="FE241" s="35"/>
      <c r="FF241" s="35"/>
      <c r="FG241" s="35"/>
      <c r="FH241" s="35"/>
      <c r="FI241" s="35"/>
      <c r="FJ241" s="35"/>
      <c r="FK241" s="35"/>
      <c r="FL241" s="35"/>
      <c r="FM241" s="35"/>
      <c r="FN241" s="35"/>
      <c r="FO241" s="35"/>
      <c r="FP241" s="35"/>
      <c r="FQ241" s="35"/>
      <c r="FR241" s="35"/>
      <c r="FS241" s="35"/>
      <c r="FT241" s="35"/>
      <c r="FU241" s="35"/>
      <c r="FV241" s="35"/>
      <c r="FW241" s="35"/>
      <c r="FX241" s="35"/>
      <c r="FY241" s="35"/>
      <c r="FZ241" s="35"/>
      <c r="GA241" s="35"/>
      <c r="GB241" s="35"/>
      <c r="GC241" s="35"/>
      <c r="GD241" s="35"/>
      <c r="GE241" s="35"/>
      <c r="GF241" s="35"/>
      <c r="GG241" s="35"/>
      <c r="GH241" s="35"/>
      <c r="GI241" s="35"/>
      <c r="GJ241" s="35"/>
      <c r="GK241" s="35"/>
      <c r="GL241" s="35"/>
      <c r="GM241" s="35"/>
      <c r="GN241" s="35"/>
      <c r="GO241" s="35"/>
      <c r="GP241" s="35"/>
      <c r="GQ241" s="35"/>
      <c r="GR241" s="35"/>
      <c r="GS241" s="35"/>
      <c r="GT241" s="35"/>
      <c r="GU241" s="35"/>
      <c r="GV241" s="35"/>
      <c r="GW241" s="35"/>
      <c r="GX241" s="35"/>
      <c r="GY241" s="4"/>
      <c r="GZ241" s="4"/>
      <c r="HA241" s="4"/>
      <c r="HB241" s="35"/>
      <c r="HC241" s="4"/>
      <c r="HD241" s="4"/>
      <c r="HE241" s="4"/>
      <c r="HF241" s="35"/>
      <c r="HG241" s="4"/>
      <c r="HH241" s="4"/>
      <c r="HI241" s="4"/>
    </row>
    <row r="242">
      <c r="C242" s="15" t="s">
        <v>228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  <c r="EW242" s="35"/>
      <c r="EX242" s="35"/>
      <c r="EY242" s="35"/>
      <c r="EZ242" s="35"/>
      <c r="FA242" s="35"/>
      <c r="FB242" s="35"/>
      <c r="FC242" s="35"/>
      <c r="FD242" s="35"/>
      <c r="FE242" s="35"/>
      <c r="FF242" s="35"/>
      <c r="FG242" s="35"/>
      <c r="FH242" s="35"/>
      <c r="FI242" s="35"/>
      <c r="FJ242" s="35"/>
      <c r="FK242" s="35"/>
      <c r="FL242" s="35"/>
      <c r="FM242" s="35"/>
      <c r="FN242" s="35"/>
      <c r="FO242" s="35"/>
      <c r="FP242" s="35"/>
      <c r="FQ242" s="35"/>
      <c r="FR242" s="35"/>
      <c r="FS242" s="35"/>
      <c r="FT242" s="35"/>
      <c r="FU242" s="35"/>
      <c r="FV242" s="35"/>
      <c r="FW242" s="35"/>
      <c r="FX242" s="35"/>
      <c r="FY242" s="35"/>
      <c r="FZ242" s="35"/>
      <c r="GA242" s="35"/>
      <c r="GB242" s="35"/>
      <c r="GC242" s="35"/>
      <c r="GD242" s="35"/>
      <c r="GE242" s="35"/>
      <c r="GF242" s="35"/>
      <c r="GG242" s="35"/>
      <c r="GH242" s="35"/>
      <c r="GI242" s="35"/>
      <c r="GJ242" s="35"/>
      <c r="GK242" s="35"/>
      <c r="GL242" s="35"/>
      <c r="GM242" s="35"/>
      <c r="GN242" s="35"/>
      <c r="GO242" s="35"/>
      <c r="GP242" s="35"/>
      <c r="GQ242" s="35"/>
      <c r="GR242" s="35"/>
      <c r="GS242" s="35"/>
      <c r="GT242" s="35"/>
      <c r="GU242" s="35"/>
      <c r="GV242" s="35"/>
      <c r="GW242" s="35"/>
      <c r="GX242" s="35"/>
      <c r="GY242" s="4"/>
      <c r="GZ242" s="4"/>
      <c r="HA242" s="4"/>
      <c r="HB242" s="35"/>
      <c r="HC242" s="4"/>
      <c r="HD242" s="4"/>
      <c r="HE242" s="4"/>
      <c r="HF242" s="35"/>
      <c r="HG242" s="4"/>
      <c r="HH242" s="4"/>
      <c r="HI242" s="4"/>
    </row>
    <row r="243">
      <c r="C243" s="15" t="s">
        <v>229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  <c r="EW243" s="35"/>
      <c r="EX243" s="35"/>
      <c r="EY243" s="35"/>
      <c r="EZ243" s="35"/>
      <c r="FA243" s="35"/>
      <c r="FB243" s="35"/>
      <c r="FC243" s="35"/>
      <c r="FD243" s="35"/>
      <c r="FE243" s="35"/>
      <c r="FF243" s="35"/>
      <c r="FG243" s="35"/>
      <c r="FH243" s="35"/>
      <c r="FI243" s="35"/>
      <c r="FJ243" s="35"/>
      <c r="FK243" s="35"/>
      <c r="FL243" s="35"/>
      <c r="FM243" s="35"/>
      <c r="FN243" s="35"/>
      <c r="FO243" s="35"/>
      <c r="FP243" s="35"/>
      <c r="FQ243" s="35"/>
      <c r="FR243" s="35"/>
      <c r="FS243" s="35"/>
      <c r="FT243" s="35"/>
      <c r="FU243" s="35"/>
      <c r="FV243" s="35"/>
      <c r="FW243" s="35"/>
      <c r="FX243" s="35"/>
      <c r="FY243" s="35"/>
      <c r="FZ243" s="35"/>
      <c r="GA243" s="35"/>
      <c r="GB243" s="35"/>
      <c r="GC243" s="35"/>
      <c r="GD243" s="35"/>
      <c r="GE243" s="35"/>
      <c r="GF243" s="35"/>
      <c r="GG243" s="35"/>
      <c r="GH243" s="35"/>
      <c r="GI243" s="35"/>
      <c r="GJ243" s="35"/>
      <c r="GK243" s="35"/>
      <c r="GL243" s="35"/>
      <c r="GM243" s="35"/>
      <c r="GN243" s="35"/>
      <c r="GO243" s="35"/>
      <c r="GP243" s="35"/>
      <c r="GQ243" s="35"/>
      <c r="GR243" s="35"/>
      <c r="GS243" s="35"/>
      <c r="GT243" s="35"/>
      <c r="GU243" s="35"/>
      <c r="GV243" s="35"/>
      <c r="GW243" s="35"/>
      <c r="GX243" s="35"/>
      <c r="GY243" s="4"/>
      <c r="GZ243" s="4"/>
      <c r="HA243" s="4"/>
      <c r="HB243" s="35"/>
      <c r="HC243" s="4"/>
      <c r="HD243" s="4"/>
      <c r="HE243" s="4"/>
      <c r="HF243" s="35"/>
      <c r="HG243" s="4"/>
      <c r="HH243" s="4"/>
      <c r="HI243" s="4"/>
    </row>
    <row r="244">
      <c r="C244" s="15" t="s">
        <v>230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  <c r="EW244" s="35"/>
      <c r="EX244" s="35"/>
      <c r="EY244" s="35"/>
      <c r="EZ244" s="35"/>
      <c r="FA244" s="35"/>
      <c r="FB244" s="35"/>
      <c r="FC244" s="35"/>
      <c r="FD244" s="35"/>
      <c r="FE244" s="35"/>
      <c r="FF244" s="35"/>
      <c r="FG244" s="35"/>
      <c r="FH244" s="35"/>
      <c r="FI244" s="35"/>
      <c r="FJ244" s="35"/>
      <c r="FK244" s="35"/>
      <c r="FL244" s="35"/>
      <c r="FM244" s="35"/>
      <c r="FN244" s="35"/>
      <c r="FO244" s="35"/>
      <c r="FP244" s="35"/>
      <c r="FQ244" s="35"/>
      <c r="FR244" s="35"/>
      <c r="FS244" s="35"/>
      <c r="FT244" s="35"/>
      <c r="FU244" s="35"/>
      <c r="FV244" s="35"/>
      <c r="FW244" s="35"/>
      <c r="FX244" s="35"/>
      <c r="FY244" s="35"/>
      <c r="FZ244" s="35"/>
      <c r="GA244" s="35"/>
      <c r="GB244" s="35"/>
      <c r="GC244" s="35"/>
      <c r="GD244" s="35"/>
      <c r="GE244" s="35"/>
      <c r="GF244" s="35"/>
      <c r="GG244" s="35"/>
      <c r="GH244" s="35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  <c r="GY244" s="4"/>
      <c r="GZ244" s="4"/>
      <c r="HA244" s="4"/>
      <c r="HB244" s="35"/>
      <c r="HC244" s="4"/>
      <c r="HD244" s="4"/>
      <c r="HE244" s="4"/>
      <c r="HF244" s="35"/>
      <c r="HG244" s="4"/>
      <c r="HH244" s="4"/>
      <c r="HI244" s="4"/>
    </row>
    <row r="245">
      <c r="C245" s="15" t="s">
        <v>231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35"/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  <c r="EW245" s="35"/>
      <c r="EX245" s="35"/>
      <c r="EY245" s="35"/>
      <c r="EZ245" s="35"/>
      <c r="FA245" s="35"/>
      <c r="FB245" s="35"/>
      <c r="FC245" s="35"/>
      <c r="FD245" s="35"/>
      <c r="FE245" s="35"/>
      <c r="FF245" s="35"/>
      <c r="FG245" s="35"/>
      <c r="FH245" s="35"/>
      <c r="FI245" s="35"/>
      <c r="FJ245" s="35"/>
      <c r="FK245" s="35"/>
      <c r="FL245" s="35"/>
      <c r="FM245" s="35"/>
      <c r="FN245" s="35"/>
      <c r="FO245" s="35"/>
      <c r="FP245" s="35"/>
      <c r="FQ245" s="35"/>
      <c r="FR245" s="35"/>
      <c r="FS245" s="35"/>
      <c r="FT245" s="35"/>
      <c r="FU245" s="35"/>
      <c r="FV245" s="35"/>
      <c r="FW245" s="35"/>
      <c r="FX245" s="35"/>
      <c r="FY245" s="35"/>
      <c r="FZ245" s="35"/>
      <c r="GA245" s="35"/>
      <c r="GB245" s="35"/>
      <c r="GC245" s="35"/>
      <c r="GD245" s="35"/>
      <c r="GE245" s="35"/>
      <c r="GF245" s="35"/>
      <c r="GG245" s="35"/>
      <c r="GH245" s="35"/>
      <c r="GI245" s="35"/>
      <c r="GJ245" s="35"/>
      <c r="GK245" s="35"/>
      <c r="GL245" s="35"/>
      <c r="GM245" s="35"/>
      <c r="GN245" s="35"/>
      <c r="GO245" s="35"/>
      <c r="GP245" s="35"/>
      <c r="GQ245" s="35"/>
      <c r="GR245" s="35"/>
      <c r="GS245" s="35"/>
      <c r="GT245" s="35"/>
      <c r="GU245" s="35"/>
      <c r="GV245" s="35"/>
      <c r="GW245" s="35"/>
      <c r="GX245" s="35"/>
      <c r="GY245" s="4"/>
      <c r="GZ245" s="4"/>
      <c r="HA245" s="4"/>
      <c r="HB245" s="35"/>
      <c r="HC245" s="4"/>
      <c r="HD245" s="4"/>
      <c r="HE245" s="4"/>
      <c r="HF245" s="35"/>
      <c r="HG245" s="4"/>
      <c r="HH245" s="4"/>
      <c r="HI245" s="4"/>
    </row>
    <row r="246">
      <c r="C246" s="15" t="s">
        <v>232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  <c r="GY246" s="4"/>
      <c r="GZ246" s="4"/>
      <c r="HA246" s="4"/>
      <c r="HB246" s="35"/>
      <c r="HC246" s="4"/>
      <c r="HD246" s="4"/>
      <c r="HE246" s="4"/>
      <c r="HF246" s="35"/>
      <c r="HG246" s="4"/>
      <c r="HH246" s="4"/>
      <c r="HI246" s="4"/>
    </row>
    <row r="247">
      <c r="C247" s="15" t="s">
        <v>233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35"/>
      <c r="ES247" s="35"/>
      <c r="ET247" s="35"/>
      <c r="EU247" s="35"/>
      <c r="EV247" s="35"/>
      <c r="EW247" s="35"/>
      <c r="EX247" s="35"/>
      <c r="EY247" s="35"/>
      <c r="EZ247" s="35"/>
      <c r="FA247" s="35"/>
      <c r="FB247" s="35"/>
      <c r="FC247" s="35"/>
      <c r="FD247" s="35"/>
      <c r="FE247" s="35"/>
      <c r="FF247" s="35"/>
      <c r="FG247" s="35"/>
      <c r="FH247" s="35"/>
      <c r="FI247" s="35"/>
      <c r="FJ247" s="35"/>
      <c r="FK247" s="35"/>
      <c r="FL247" s="35"/>
      <c r="FM247" s="35"/>
      <c r="FN247" s="35"/>
      <c r="FO247" s="35"/>
      <c r="FP247" s="35"/>
      <c r="FQ247" s="35"/>
      <c r="FR247" s="35"/>
      <c r="FS247" s="35"/>
      <c r="FT247" s="35"/>
      <c r="FU247" s="35"/>
      <c r="FV247" s="35"/>
      <c r="FW247" s="35"/>
      <c r="FX247" s="35"/>
      <c r="FY247" s="35"/>
      <c r="FZ247" s="35"/>
      <c r="GA247" s="35"/>
      <c r="GB247" s="35"/>
      <c r="GC247" s="35"/>
      <c r="GD247" s="35"/>
      <c r="GE247" s="35"/>
      <c r="GF247" s="35"/>
      <c r="GG247" s="35"/>
      <c r="GH247" s="35"/>
      <c r="GI247" s="35"/>
      <c r="GJ247" s="35"/>
      <c r="GK247" s="35"/>
      <c r="GL247" s="35"/>
      <c r="GM247" s="35"/>
      <c r="GN247" s="35"/>
      <c r="GO247" s="35"/>
      <c r="GP247" s="35"/>
      <c r="GQ247" s="35"/>
      <c r="GR247" s="35"/>
      <c r="GS247" s="35"/>
      <c r="GT247" s="35"/>
      <c r="GU247" s="35"/>
      <c r="GV247" s="35"/>
      <c r="GW247" s="35"/>
      <c r="GX247" s="35"/>
      <c r="GY247" s="4"/>
      <c r="GZ247" s="4"/>
      <c r="HA247" s="4"/>
      <c r="HB247" s="35"/>
      <c r="HC247" s="4"/>
      <c r="HD247" s="4"/>
      <c r="HE247" s="4"/>
      <c r="HF247" s="35"/>
      <c r="HG247" s="4"/>
      <c r="HH247" s="4"/>
      <c r="HI247" s="4"/>
    </row>
    <row r="248">
      <c r="C248" s="15" t="s">
        <v>234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  <c r="EW248" s="35"/>
      <c r="EX248" s="35"/>
      <c r="EY248" s="35"/>
      <c r="EZ248" s="35"/>
      <c r="FA248" s="35"/>
      <c r="FB248" s="35"/>
      <c r="FC248" s="35"/>
      <c r="FD248" s="35"/>
      <c r="FE248" s="35"/>
      <c r="FF248" s="35"/>
      <c r="FG248" s="35"/>
      <c r="FH248" s="35"/>
      <c r="FI248" s="35"/>
      <c r="FJ248" s="35"/>
      <c r="FK248" s="35"/>
      <c r="FL248" s="35"/>
      <c r="FM248" s="35"/>
      <c r="FN248" s="35"/>
      <c r="FO248" s="35"/>
      <c r="FP248" s="35"/>
      <c r="FQ248" s="35"/>
      <c r="FR248" s="35"/>
      <c r="FS248" s="35"/>
      <c r="FT248" s="35"/>
      <c r="FU248" s="35"/>
      <c r="FV248" s="35"/>
      <c r="FW248" s="35"/>
      <c r="FX248" s="35"/>
      <c r="FY248" s="35"/>
      <c r="FZ248" s="35"/>
      <c r="GA248" s="35"/>
      <c r="GB248" s="35"/>
      <c r="GC248" s="35"/>
      <c r="GD248" s="35"/>
      <c r="GE248" s="35"/>
      <c r="GF248" s="35"/>
      <c r="GG248" s="35"/>
      <c r="GH248" s="35"/>
      <c r="GI248" s="35"/>
      <c r="GJ248" s="35"/>
      <c r="GK248" s="35"/>
      <c r="GL248" s="35"/>
      <c r="GM248" s="35"/>
      <c r="GN248" s="35"/>
      <c r="GO248" s="35"/>
      <c r="GP248" s="35"/>
      <c r="GQ248" s="35"/>
      <c r="GR248" s="35"/>
      <c r="GS248" s="35"/>
      <c r="GT248" s="35"/>
      <c r="GU248" s="35"/>
      <c r="GV248" s="35"/>
      <c r="GW248" s="35"/>
      <c r="GX248" s="35"/>
      <c r="GY248" s="4"/>
      <c r="GZ248" s="4"/>
      <c r="HA248" s="4"/>
      <c r="HB248" s="35"/>
      <c r="HC248" s="4"/>
      <c r="HD248" s="4"/>
      <c r="HE248" s="4"/>
      <c r="HF248" s="35"/>
      <c r="HG248" s="4"/>
      <c r="HH248" s="4"/>
      <c r="HI248" s="4"/>
    </row>
    <row r="249">
      <c r="C249" s="15" t="s">
        <v>235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35"/>
      <c r="ES249" s="35"/>
      <c r="ET249" s="35"/>
      <c r="EU249" s="35"/>
      <c r="EV249" s="35"/>
      <c r="EW249" s="35"/>
      <c r="EX249" s="35"/>
      <c r="EY249" s="35"/>
      <c r="EZ249" s="35"/>
      <c r="FA249" s="35"/>
      <c r="FB249" s="35"/>
      <c r="FC249" s="35"/>
      <c r="FD249" s="35"/>
      <c r="FE249" s="35"/>
      <c r="FF249" s="35"/>
      <c r="FG249" s="35"/>
      <c r="FH249" s="35"/>
      <c r="FI249" s="35"/>
      <c r="FJ249" s="35"/>
      <c r="FK249" s="35"/>
      <c r="FL249" s="35"/>
      <c r="FM249" s="35"/>
      <c r="FN249" s="35"/>
      <c r="FO249" s="35"/>
      <c r="FP249" s="35"/>
      <c r="FQ249" s="35"/>
      <c r="FR249" s="35"/>
      <c r="FS249" s="35"/>
      <c r="FT249" s="35"/>
      <c r="FU249" s="35"/>
      <c r="FV249" s="35"/>
      <c r="FW249" s="35"/>
      <c r="FX249" s="35"/>
      <c r="FY249" s="35"/>
      <c r="FZ249" s="35"/>
      <c r="GA249" s="35"/>
      <c r="GB249" s="35"/>
      <c r="GC249" s="35"/>
      <c r="GD249" s="35"/>
      <c r="GE249" s="35"/>
      <c r="GF249" s="35"/>
      <c r="GG249" s="35"/>
      <c r="GH249" s="35"/>
      <c r="GI249" s="35"/>
      <c r="GJ249" s="35"/>
      <c r="GK249" s="35"/>
      <c r="GL249" s="35"/>
      <c r="GM249" s="35"/>
      <c r="GN249" s="35"/>
      <c r="GO249" s="35"/>
      <c r="GP249" s="35"/>
      <c r="GQ249" s="35"/>
      <c r="GR249" s="35"/>
      <c r="GS249" s="35"/>
      <c r="GT249" s="35"/>
      <c r="GU249" s="35"/>
      <c r="GV249" s="35"/>
      <c r="GW249" s="35"/>
      <c r="GX249" s="35"/>
      <c r="GY249" s="4"/>
      <c r="GZ249" s="4"/>
      <c r="HA249" s="4"/>
      <c r="HB249" s="35"/>
      <c r="HC249" s="4"/>
      <c r="HD249" s="4"/>
      <c r="HE249" s="4"/>
      <c r="HF249" s="35"/>
      <c r="HG249" s="4"/>
      <c r="HH249" s="4"/>
      <c r="HI249" s="4"/>
    </row>
    <row r="250">
      <c r="C250" s="15" t="s">
        <v>236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  <c r="EW250" s="35"/>
      <c r="EX250" s="35"/>
      <c r="EY250" s="35"/>
      <c r="EZ250" s="35"/>
      <c r="FA250" s="35"/>
      <c r="FB250" s="35"/>
      <c r="FC250" s="35"/>
      <c r="FD250" s="35"/>
      <c r="FE250" s="35"/>
      <c r="FF250" s="35"/>
      <c r="FG250" s="35"/>
      <c r="FH250" s="35"/>
      <c r="FI250" s="35"/>
      <c r="FJ250" s="35"/>
      <c r="FK250" s="35"/>
      <c r="FL250" s="35"/>
      <c r="FM250" s="35"/>
      <c r="FN250" s="35"/>
      <c r="FO250" s="35"/>
      <c r="FP250" s="35"/>
      <c r="FQ250" s="35"/>
      <c r="FR250" s="35"/>
      <c r="FS250" s="35"/>
      <c r="FT250" s="35"/>
      <c r="FU250" s="35"/>
      <c r="FV250" s="35"/>
      <c r="FW250" s="35"/>
      <c r="FX250" s="35"/>
      <c r="FY250" s="35"/>
      <c r="FZ250" s="35"/>
      <c r="GA250" s="35"/>
      <c r="GB250" s="35"/>
      <c r="GC250" s="35"/>
      <c r="GD250" s="35"/>
      <c r="GE250" s="35"/>
      <c r="GF250" s="35"/>
      <c r="GG250" s="35"/>
      <c r="GH250" s="35"/>
      <c r="GI250" s="35"/>
      <c r="GJ250" s="35"/>
      <c r="GK250" s="35"/>
      <c r="GL250" s="35"/>
      <c r="GM250" s="35"/>
      <c r="GN250" s="35"/>
      <c r="GO250" s="35"/>
      <c r="GP250" s="35"/>
      <c r="GQ250" s="35"/>
      <c r="GR250" s="35"/>
      <c r="GS250" s="35"/>
      <c r="GT250" s="35"/>
      <c r="GU250" s="35"/>
      <c r="GV250" s="35"/>
      <c r="GW250" s="35"/>
      <c r="GX250" s="35"/>
      <c r="GY250" s="4"/>
      <c r="GZ250" s="4"/>
      <c r="HA250" s="4"/>
      <c r="HB250" s="35"/>
      <c r="HC250" s="4"/>
      <c r="HD250" s="4"/>
      <c r="HE250" s="4"/>
      <c r="HF250" s="35"/>
      <c r="HG250" s="4"/>
      <c r="HH250" s="4"/>
      <c r="HI250" s="4"/>
    </row>
    <row r="251">
      <c r="C251" s="15" t="s">
        <v>237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35"/>
      <c r="ES251" s="35"/>
      <c r="ET251" s="35"/>
      <c r="EU251" s="35"/>
      <c r="EV251" s="35"/>
      <c r="EW251" s="35"/>
      <c r="EX251" s="35"/>
      <c r="EY251" s="35"/>
      <c r="EZ251" s="35"/>
      <c r="FA251" s="35"/>
      <c r="FB251" s="35"/>
      <c r="FC251" s="35"/>
      <c r="FD251" s="35"/>
      <c r="FE251" s="35"/>
      <c r="FF251" s="35"/>
      <c r="FG251" s="35"/>
      <c r="FH251" s="35"/>
      <c r="FI251" s="35"/>
      <c r="FJ251" s="35"/>
      <c r="FK251" s="35"/>
      <c r="FL251" s="35"/>
      <c r="FM251" s="35"/>
      <c r="FN251" s="35"/>
      <c r="FO251" s="35"/>
      <c r="FP251" s="35"/>
      <c r="FQ251" s="35"/>
      <c r="FR251" s="35"/>
      <c r="FS251" s="35"/>
      <c r="FT251" s="35"/>
      <c r="FU251" s="35"/>
      <c r="FV251" s="35"/>
      <c r="FW251" s="35"/>
      <c r="FX251" s="35"/>
      <c r="FY251" s="35"/>
      <c r="FZ251" s="35"/>
      <c r="GA251" s="35"/>
      <c r="GB251" s="35"/>
      <c r="GC251" s="35"/>
      <c r="GD251" s="35"/>
      <c r="GE251" s="35"/>
      <c r="GF251" s="35"/>
      <c r="GG251" s="35"/>
      <c r="GH251" s="35"/>
      <c r="GI251" s="35"/>
      <c r="GJ251" s="35"/>
      <c r="GK251" s="35"/>
      <c r="GL251" s="35"/>
      <c r="GM251" s="35"/>
      <c r="GN251" s="35"/>
      <c r="GO251" s="35"/>
      <c r="GP251" s="35"/>
      <c r="GQ251" s="35"/>
      <c r="GR251" s="35"/>
      <c r="GS251" s="35"/>
      <c r="GT251" s="35"/>
      <c r="GU251" s="35"/>
      <c r="GV251" s="35"/>
      <c r="GW251" s="35"/>
      <c r="GX251" s="35"/>
      <c r="GY251" s="4"/>
      <c r="GZ251" s="4"/>
      <c r="HA251" s="4"/>
      <c r="HB251" s="35"/>
      <c r="HC251" s="4"/>
      <c r="HD251" s="4"/>
      <c r="HE251" s="4"/>
      <c r="HF251" s="35"/>
      <c r="HG251" s="4"/>
      <c r="HH251" s="4"/>
      <c r="HI251" s="4"/>
    </row>
    <row r="252">
      <c r="C252" s="15" t="s">
        <v>238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  <c r="GY252" s="4"/>
      <c r="GZ252" s="4"/>
      <c r="HA252" s="4"/>
      <c r="HB252" s="35"/>
      <c r="HC252" s="4"/>
      <c r="HD252" s="4"/>
      <c r="HE252" s="4"/>
      <c r="HF252" s="35"/>
      <c r="HG252" s="4"/>
      <c r="HH252" s="4"/>
      <c r="HI252" s="4"/>
    </row>
    <row r="253">
      <c r="C253" s="15" t="s">
        <v>239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35"/>
      <c r="ES253" s="35"/>
      <c r="ET253" s="35"/>
      <c r="EU253" s="35"/>
      <c r="EV253" s="35"/>
      <c r="EW253" s="35"/>
      <c r="EX253" s="35"/>
      <c r="EY253" s="35"/>
      <c r="EZ253" s="35"/>
      <c r="FA253" s="35"/>
      <c r="FB253" s="35"/>
      <c r="FC253" s="35"/>
      <c r="FD253" s="35"/>
      <c r="FE253" s="35"/>
      <c r="FF253" s="35"/>
      <c r="FG253" s="35"/>
      <c r="FH253" s="35"/>
      <c r="FI253" s="35"/>
      <c r="FJ253" s="35"/>
      <c r="FK253" s="35"/>
      <c r="FL253" s="35"/>
      <c r="FM253" s="35"/>
      <c r="FN253" s="35"/>
      <c r="FO253" s="35"/>
      <c r="FP253" s="35"/>
      <c r="FQ253" s="35"/>
      <c r="FR253" s="35"/>
      <c r="FS253" s="35"/>
      <c r="FT253" s="35"/>
      <c r="FU253" s="35"/>
      <c r="FV253" s="35"/>
      <c r="FW253" s="35"/>
      <c r="FX253" s="35"/>
      <c r="FY253" s="35"/>
      <c r="FZ253" s="35"/>
      <c r="GA253" s="35"/>
      <c r="GB253" s="35"/>
      <c r="GC253" s="35"/>
      <c r="GD253" s="35"/>
      <c r="GE253" s="35"/>
      <c r="GF253" s="35"/>
      <c r="GG253" s="35"/>
      <c r="GH253" s="35"/>
      <c r="GI253" s="35"/>
      <c r="GJ253" s="35"/>
      <c r="GK253" s="35"/>
      <c r="GL253" s="35"/>
      <c r="GM253" s="35"/>
      <c r="GN253" s="35"/>
      <c r="GO253" s="35"/>
      <c r="GP253" s="35"/>
      <c r="GQ253" s="35"/>
      <c r="GR253" s="35"/>
      <c r="GS253" s="35"/>
      <c r="GT253" s="35"/>
      <c r="GU253" s="35"/>
      <c r="GV253" s="35"/>
      <c r="GW253" s="35"/>
      <c r="GX253" s="35"/>
      <c r="GY253" s="4"/>
      <c r="GZ253" s="4"/>
      <c r="HA253" s="4"/>
      <c r="HB253" s="35"/>
      <c r="HC253" s="4"/>
      <c r="HD253" s="4"/>
      <c r="HE253" s="4"/>
      <c r="HF253" s="35"/>
      <c r="HG253" s="4"/>
      <c r="HH253" s="4"/>
      <c r="HI253" s="4"/>
    </row>
    <row r="254">
      <c r="C254" s="15" t="s">
        <v>240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  <c r="EW254" s="35"/>
      <c r="EX254" s="35"/>
      <c r="EY254" s="35"/>
      <c r="EZ254" s="35"/>
      <c r="FA254" s="35"/>
      <c r="FB254" s="35"/>
      <c r="FC254" s="35"/>
      <c r="FD254" s="35"/>
      <c r="FE254" s="35"/>
      <c r="FF254" s="35"/>
      <c r="FG254" s="35"/>
      <c r="FH254" s="35"/>
      <c r="FI254" s="35"/>
      <c r="FJ254" s="35"/>
      <c r="FK254" s="35"/>
      <c r="FL254" s="35"/>
      <c r="FM254" s="35"/>
      <c r="FN254" s="35"/>
      <c r="FO254" s="35"/>
      <c r="FP254" s="35"/>
      <c r="FQ254" s="35"/>
      <c r="FR254" s="35"/>
      <c r="FS254" s="35"/>
      <c r="FT254" s="35"/>
      <c r="FU254" s="35"/>
      <c r="FV254" s="35"/>
      <c r="FW254" s="35"/>
      <c r="FX254" s="35"/>
      <c r="FY254" s="35"/>
      <c r="FZ254" s="35"/>
      <c r="GA254" s="35"/>
      <c r="GB254" s="35"/>
      <c r="GC254" s="35"/>
      <c r="GD254" s="35"/>
      <c r="GE254" s="35"/>
      <c r="GF254" s="35"/>
      <c r="GG254" s="35"/>
      <c r="GH254" s="35"/>
      <c r="GI254" s="35"/>
      <c r="GJ254" s="35"/>
      <c r="GK254" s="35"/>
      <c r="GL254" s="35"/>
      <c r="GM254" s="35"/>
      <c r="GN254" s="35"/>
      <c r="GO254" s="35"/>
      <c r="GP254" s="35"/>
      <c r="GQ254" s="35"/>
      <c r="GR254" s="35"/>
      <c r="GS254" s="35"/>
      <c r="GT254" s="35"/>
      <c r="GU254" s="35"/>
      <c r="GV254" s="35"/>
      <c r="GW254" s="35"/>
      <c r="GX254" s="35"/>
      <c r="GY254" s="4"/>
      <c r="GZ254" s="4"/>
      <c r="HA254" s="4"/>
      <c r="HB254" s="35"/>
      <c r="HC254" s="4"/>
      <c r="HD254" s="4"/>
      <c r="HE254" s="4"/>
      <c r="HF254" s="35"/>
      <c r="HG254" s="4"/>
      <c r="HH254" s="4"/>
      <c r="HI254" s="4"/>
    </row>
    <row r="255">
      <c r="C255" s="15" t="s">
        <v>241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35"/>
      <c r="ES255" s="35"/>
      <c r="ET255" s="35"/>
      <c r="EU255" s="35"/>
      <c r="EV255" s="35"/>
      <c r="EW255" s="35"/>
      <c r="EX255" s="35"/>
      <c r="EY255" s="35"/>
      <c r="EZ255" s="35"/>
      <c r="FA255" s="35"/>
      <c r="FB255" s="35"/>
      <c r="FC255" s="35"/>
      <c r="FD255" s="35"/>
      <c r="FE255" s="35"/>
      <c r="FF255" s="35"/>
      <c r="FG255" s="35"/>
      <c r="FH255" s="35"/>
      <c r="FI255" s="35"/>
      <c r="FJ255" s="35"/>
      <c r="FK255" s="35"/>
      <c r="FL255" s="35"/>
      <c r="FM255" s="35"/>
      <c r="FN255" s="35"/>
      <c r="FO255" s="35"/>
      <c r="FP255" s="35"/>
      <c r="FQ255" s="35"/>
      <c r="FR255" s="35"/>
      <c r="FS255" s="35"/>
      <c r="FT255" s="35"/>
      <c r="FU255" s="35"/>
      <c r="FV255" s="35"/>
      <c r="FW255" s="35"/>
      <c r="FX255" s="35"/>
      <c r="FY255" s="35"/>
      <c r="FZ255" s="35"/>
      <c r="GA255" s="35"/>
      <c r="GB255" s="35"/>
      <c r="GC255" s="35"/>
      <c r="GD255" s="35"/>
      <c r="GE255" s="35"/>
      <c r="GF255" s="35"/>
      <c r="GG255" s="35"/>
      <c r="GH255" s="35"/>
      <c r="GI255" s="35"/>
      <c r="GJ255" s="35"/>
      <c r="GK255" s="35"/>
      <c r="GL255" s="35"/>
      <c r="GM255" s="35"/>
      <c r="GN255" s="35"/>
      <c r="GO255" s="35"/>
      <c r="GP255" s="35"/>
      <c r="GQ255" s="35"/>
      <c r="GR255" s="35"/>
      <c r="GS255" s="35"/>
      <c r="GT255" s="35"/>
      <c r="GU255" s="35"/>
      <c r="GV255" s="35"/>
      <c r="GW255" s="35"/>
      <c r="GX255" s="35"/>
      <c r="GY255" s="4"/>
      <c r="GZ255" s="4"/>
      <c r="HA255" s="4"/>
      <c r="HB255" s="35"/>
      <c r="HC255" s="4"/>
      <c r="HD255" s="4"/>
      <c r="HE255" s="4"/>
      <c r="HF255" s="35"/>
      <c r="HG255" s="4"/>
      <c r="HH255" s="4"/>
      <c r="HI255" s="4"/>
    </row>
    <row r="256">
      <c r="C256" s="15" t="s">
        <v>242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  <c r="GY256" s="4"/>
      <c r="GZ256" s="4"/>
      <c r="HA256" s="4"/>
      <c r="HB256" s="35"/>
      <c r="HC256" s="4"/>
      <c r="HD256" s="4"/>
      <c r="HE256" s="4"/>
      <c r="HF256" s="35"/>
      <c r="HG256" s="4"/>
      <c r="HH256" s="4"/>
      <c r="HI256" s="4"/>
    </row>
    <row r="257">
      <c r="C257" s="15" t="s">
        <v>243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35"/>
      <c r="ES257" s="35"/>
      <c r="ET257" s="35"/>
      <c r="EU257" s="35"/>
      <c r="EV257" s="35"/>
      <c r="EW257" s="35"/>
      <c r="EX257" s="35"/>
      <c r="EY257" s="35"/>
      <c r="EZ257" s="35"/>
      <c r="FA257" s="35"/>
      <c r="FB257" s="35"/>
      <c r="FC257" s="35"/>
      <c r="FD257" s="35"/>
      <c r="FE257" s="35"/>
      <c r="FF257" s="35"/>
      <c r="FG257" s="35"/>
      <c r="FH257" s="35"/>
      <c r="FI257" s="35"/>
      <c r="FJ257" s="35"/>
      <c r="FK257" s="35"/>
      <c r="FL257" s="35"/>
      <c r="FM257" s="35"/>
      <c r="FN257" s="35"/>
      <c r="FO257" s="35"/>
      <c r="FP257" s="35"/>
      <c r="FQ257" s="35"/>
      <c r="FR257" s="35"/>
      <c r="FS257" s="35"/>
      <c r="FT257" s="35"/>
      <c r="FU257" s="35"/>
      <c r="FV257" s="35"/>
      <c r="FW257" s="35"/>
      <c r="FX257" s="35"/>
      <c r="FY257" s="35"/>
      <c r="FZ257" s="35"/>
      <c r="GA257" s="35"/>
      <c r="GB257" s="35"/>
      <c r="GC257" s="35"/>
      <c r="GD257" s="35"/>
      <c r="GE257" s="35"/>
      <c r="GF257" s="35"/>
      <c r="GG257" s="35"/>
      <c r="GH257" s="35"/>
      <c r="GI257" s="35"/>
      <c r="GJ257" s="35"/>
      <c r="GK257" s="35"/>
      <c r="GL257" s="35"/>
      <c r="GM257" s="35"/>
      <c r="GN257" s="35"/>
      <c r="GO257" s="35"/>
      <c r="GP257" s="35"/>
      <c r="GQ257" s="35"/>
      <c r="GR257" s="35"/>
      <c r="GS257" s="35"/>
      <c r="GT257" s="35"/>
      <c r="GU257" s="35"/>
      <c r="GV257" s="35"/>
      <c r="GW257" s="35"/>
      <c r="GX257" s="35"/>
      <c r="GY257" s="4"/>
      <c r="GZ257" s="4"/>
      <c r="HA257" s="4"/>
      <c r="HB257" s="35"/>
      <c r="HC257" s="4"/>
      <c r="HD257" s="4"/>
      <c r="HE257" s="4"/>
      <c r="HF257" s="35"/>
      <c r="HG257" s="4"/>
      <c r="HH257" s="4"/>
      <c r="HI257" s="4"/>
    </row>
    <row r="258">
      <c r="C258" s="15" t="s">
        <v>244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  <c r="FF258" s="35"/>
      <c r="FG258" s="35"/>
      <c r="FH258" s="35"/>
      <c r="FI258" s="35"/>
      <c r="FJ258" s="35"/>
      <c r="FK258" s="35"/>
      <c r="FL258" s="35"/>
      <c r="FM258" s="35"/>
      <c r="FN258" s="35"/>
      <c r="FO258" s="35"/>
      <c r="FP258" s="35"/>
      <c r="FQ258" s="35"/>
      <c r="FR258" s="35"/>
      <c r="FS258" s="35"/>
      <c r="FT258" s="35"/>
      <c r="FU258" s="35"/>
      <c r="FV258" s="35"/>
      <c r="FW258" s="35"/>
      <c r="FX258" s="35"/>
      <c r="FY258" s="35"/>
      <c r="FZ258" s="35"/>
      <c r="GA258" s="35"/>
      <c r="GB258" s="35"/>
      <c r="GC258" s="35"/>
      <c r="GD258" s="35"/>
      <c r="GE258" s="35"/>
      <c r="GF258" s="35"/>
      <c r="GG258" s="35"/>
      <c r="GH258" s="35"/>
      <c r="GI258" s="35"/>
      <c r="GJ258" s="35"/>
      <c r="GK258" s="35"/>
      <c r="GL258" s="35"/>
      <c r="GM258" s="35"/>
      <c r="GN258" s="35"/>
      <c r="GO258" s="35"/>
      <c r="GP258" s="35"/>
      <c r="GQ258" s="35"/>
      <c r="GR258" s="35"/>
      <c r="GS258" s="35"/>
      <c r="GT258" s="35"/>
      <c r="GU258" s="35"/>
      <c r="GV258" s="35"/>
      <c r="GW258" s="35"/>
      <c r="GX258" s="35"/>
      <c r="GY258" s="4"/>
      <c r="GZ258" s="4"/>
      <c r="HA258" s="4"/>
      <c r="HB258" s="35"/>
      <c r="HC258" s="4"/>
      <c r="HD258" s="4"/>
      <c r="HE258" s="4"/>
      <c r="HF258" s="35"/>
      <c r="HG258" s="4"/>
      <c r="HH258" s="4"/>
      <c r="HI258" s="4"/>
    </row>
    <row r="259">
      <c r="C259" s="15" t="s">
        <v>245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35"/>
      <c r="ES259" s="35"/>
      <c r="ET259" s="35"/>
      <c r="EU259" s="35"/>
      <c r="EV259" s="35"/>
      <c r="EW259" s="35"/>
      <c r="EX259" s="35"/>
      <c r="EY259" s="35"/>
      <c r="EZ259" s="35"/>
      <c r="FA259" s="35"/>
      <c r="FB259" s="35"/>
      <c r="FC259" s="35"/>
      <c r="FD259" s="35"/>
      <c r="FE259" s="35"/>
      <c r="FF259" s="35"/>
      <c r="FG259" s="35"/>
      <c r="FH259" s="35"/>
      <c r="FI259" s="35"/>
      <c r="FJ259" s="35"/>
      <c r="FK259" s="35"/>
      <c r="FL259" s="35"/>
      <c r="FM259" s="35"/>
      <c r="FN259" s="35"/>
      <c r="FO259" s="35"/>
      <c r="FP259" s="35"/>
      <c r="FQ259" s="35"/>
      <c r="FR259" s="35"/>
      <c r="FS259" s="35"/>
      <c r="FT259" s="35"/>
      <c r="FU259" s="35"/>
      <c r="FV259" s="35"/>
      <c r="FW259" s="35"/>
      <c r="FX259" s="35"/>
      <c r="FY259" s="35"/>
      <c r="FZ259" s="35"/>
      <c r="GA259" s="35"/>
      <c r="GB259" s="35"/>
      <c r="GC259" s="35"/>
      <c r="GD259" s="35"/>
      <c r="GE259" s="35"/>
      <c r="GF259" s="35"/>
      <c r="GG259" s="35"/>
      <c r="GH259" s="35"/>
      <c r="GI259" s="35"/>
      <c r="GJ259" s="35"/>
      <c r="GK259" s="35"/>
      <c r="GL259" s="35"/>
      <c r="GM259" s="35"/>
      <c r="GN259" s="35"/>
      <c r="GO259" s="35"/>
      <c r="GP259" s="35"/>
      <c r="GQ259" s="35"/>
      <c r="GR259" s="35"/>
      <c r="GS259" s="35"/>
      <c r="GT259" s="35"/>
      <c r="GU259" s="35"/>
      <c r="GV259" s="35"/>
      <c r="GW259" s="35"/>
      <c r="GX259" s="35"/>
      <c r="GY259" s="4"/>
      <c r="GZ259" s="4"/>
      <c r="HA259" s="4"/>
      <c r="HB259" s="35"/>
      <c r="HC259" s="4"/>
      <c r="HD259" s="4"/>
      <c r="HE259" s="4"/>
      <c r="HF259" s="35"/>
      <c r="HG259" s="4"/>
      <c r="HH259" s="4"/>
      <c r="HI259" s="4"/>
    </row>
    <row r="260">
      <c r="C260" s="15" t="s">
        <v>246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  <c r="EW260" s="35"/>
      <c r="EX260" s="35"/>
      <c r="EY260" s="35"/>
      <c r="EZ260" s="35"/>
      <c r="FA260" s="35"/>
      <c r="FB260" s="35"/>
      <c r="FC260" s="35"/>
      <c r="FD260" s="35"/>
      <c r="FE260" s="35"/>
      <c r="FF260" s="35"/>
      <c r="FG260" s="35"/>
      <c r="FH260" s="35"/>
      <c r="FI260" s="35"/>
      <c r="FJ260" s="35"/>
      <c r="FK260" s="35"/>
      <c r="FL260" s="35"/>
      <c r="FM260" s="35"/>
      <c r="FN260" s="35"/>
      <c r="FO260" s="35"/>
      <c r="FP260" s="35"/>
      <c r="FQ260" s="35"/>
      <c r="FR260" s="35"/>
      <c r="FS260" s="35"/>
      <c r="FT260" s="35"/>
      <c r="FU260" s="35"/>
      <c r="FV260" s="35"/>
      <c r="FW260" s="35"/>
      <c r="FX260" s="35"/>
      <c r="FY260" s="35"/>
      <c r="FZ260" s="35"/>
      <c r="GA260" s="35"/>
      <c r="GB260" s="35"/>
      <c r="GC260" s="35"/>
      <c r="GD260" s="35"/>
      <c r="GE260" s="35"/>
      <c r="GF260" s="35"/>
      <c r="GG260" s="35"/>
      <c r="GH260" s="35"/>
      <c r="GI260" s="35"/>
      <c r="GJ260" s="35"/>
      <c r="GK260" s="35"/>
      <c r="GL260" s="35"/>
      <c r="GM260" s="35"/>
      <c r="GN260" s="35"/>
      <c r="GO260" s="35"/>
      <c r="GP260" s="35"/>
      <c r="GQ260" s="35"/>
      <c r="GR260" s="35"/>
      <c r="GS260" s="35"/>
      <c r="GT260" s="35"/>
      <c r="GU260" s="35"/>
      <c r="GV260" s="35"/>
      <c r="GW260" s="35"/>
      <c r="GX260" s="35"/>
      <c r="GY260" s="4"/>
      <c r="GZ260" s="4"/>
      <c r="HA260" s="4"/>
      <c r="HB260" s="35"/>
      <c r="HC260" s="4"/>
      <c r="HD260" s="4"/>
      <c r="HE260" s="4"/>
      <c r="HF260" s="35"/>
      <c r="HG260" s="4"/>
      <c r="HH260" s="4"/>
      <c r="HI260" s="4"/>
    </row>
    <row r="261">
      <c r="C261" s="15" t="s">
        <v>247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35"/>
      <c r="ES261" s="35"/>
      <c r="ET261" s="35"/>
      <c r="EU261" s="35"/>
      <c r="EV261" s="35"/>
      <c r="EW261" s="35"/>
      <c r="EX261" s="35"/>
      <c r="EY261" s="35"/>
      <c r="EZ261" s="35"/>
      <c r="FA261" s="35"/>
      <c r="FB261" s="35"/>
      <c r="FC261" s="35"/>
      <c r="FD261" s="35"/>
      <c r="FE261" s="35"/>
      <c r="FF261" s="35"/>
      <c r="FG261" s="35"/>
      <c r="FH261" s="35"/>
      <c r="FI261" s="35"/>
      <c r="FJ261" s="35"/>
      <c r="FK261" s="35"/>
      <c r="FL261" s="35"/>
      <c r="FM261" s="35"/>
      <c r="FN261" s="35"/>
      <c r="FO261" s="35"/>
      <c r="FP261" s="35"/>
      <c r="FQ261" s="35"/>
      <c r="FR261" s="35"/>
      <c r="FS261" s="35"/>
      <c r="FT261" s="35"/>
      <c r="FU261" s="35"/>
      <c r="FV261" s="35"/>
      <c r="FW261" s="35"/>
      <c r="FX261" s="35"/>
      <c r="FY261" s="35"/>
      <c r="FZ261" s="35"/>
      <c r="GA261" s="35"/>
      <c r="GB261" s="35"/>
      <c r="GC261" s="35"/>
      <c r="GD261" s="35"/>
      <c r="GE261" s="35"/>
      <c r="GF261" s="35"/>
      <c r="GG261" s="35"/>
      <c r="GH261" s="35"/>
      <c r="GI261" s="35"/>
      <c r="GJ261" s="35"/>
      <c r="GK261" s="35"/>
      <c r="GL261" s="35"/>
      <c r="GM261" s="35"/>
      <c r="GN261" s="35"/>
      <c r="GO261" s="35"/>
      <c r="GP261" s="35"/>
      <c r="GQ261" s="35"/>
      <c r="GR261" s="35"/>
      <c r="GS261" s="35"/>
      <c r="GT261" s="35"/>
      <c r="GU261" s="35"/>
      <c r="GV261" s="35"/>
      <c r="GW261" s="35"/>
      <c r="GX261" s="35"/>
      <c r="GY261" s="4"/>
      <c r="GZ261" s="4"/>
      <c r="HA261" s="4"/>
      <c r="HB261" s="35"/>
      <c r="HC261" s="4"/>
      <c r="HD261" s="4"/>
      <c r="HE261" s="4"/>
      <c r="HF261" s="35"/>
      <c r="HG261" s="4"/>
      <c r="HH261" s="4"/>
      <c r="HI261" s="4"/>
    </row>
    <row r="262">
      <c r="C262" s="15" t="s">
        <v>248</v>
      </c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  <c r="EW262" s="35"/>
      <c r="EX262" s="35"/>
      <c r="EY262" s="35"/>
      <c r="EZ262" s="35"/>
      <c r="FA262" s="35"/>
      <c r="FB262" s="35"/>
      <c r="FC262" s="35"/>
      <c r="FD262" s="35"/>
      <c r="FE262" s="35"/>
      <c r="FF262" s="35"/>
      <c r="FG262" s="35"/>
      <c r="FH262" s="35"/>
      <c r="FI262" s="35"/>
      <c r="FJ262" s="35"/>
      <c r="FK262" s="35"/>
      <c r="FL262" s="35"/>
      <c r="FM262" s="35"/>
      <c r="FN262" s="35"/>
      <c r="FO262" s="35"/>
      <c r="FP262" s="35"/>
      <c r="FQ262" s="35"/>
      <c r="FR262" s="35"/>
      <c r="FS262" s="35"/>
      <c r="FT262" s="35"/>
      <c r="FU262" s="35"/>
      <c r="FV262" s="35"/>
      <c r="FW262" s="35"/>
      <c r="FX262" s="35"/>
      <c r="FY262" s="35"/>
      <c r="FZ262" s="35"/>
      <c r="GA262" s="35"/>
      <c r="GB262" s="35"/>
      <c r="GC262" s="35"/>
      <c r="GD262" s="35"/>
      <c r="GE262" s="35"/>
      <c r="GF262" s="35"/>
      <c r="GG262" s="35"/>
      <c r="GH262" s="35"/>
      <c r="GI262" s="35"/>
      <c r="GJ262" s="35"/>
      <c r="GK262" s="35"/>
      <c r="GL262" s="35"/>
      <c r="GM262" s="35"/>
      <c r="GN262" s="35"/>
      <c r="GO262" s="35"/>
      <c r="GP262" s="35"/>
      <c r="GQ262" s="35"/>
      <c r="GR262" s="35"/>
      <c r="GS262" s="35"/>
      <c r="GT262" s="35"/>
      <c r="GU262" s="35"/>
      <c r="GV262" s="35"/>
      <c r="GW262" s="35"/>
      <c r="GX262" s="35"/>
      <c r="GY262" s="4"/>
      <c r="GZ262" s="4"/>
      <c r="HA262" s="4"/>
      <c r="HB262" s="35"/>
      <c r="HC262" s="4"/>
      <c r="HD262" s="4"/>
      <c r="HE262" s="4"/>
      <c r="HF262" s="35"/>
      <c r="HG262" s="4"/>
      <c r="HH262" s="4"/>
      <c r="HI262" s="4"/>
    </row>
    <row r="263">
      <c r="C263" s="15" t="s">
        <v>249</v>
      </c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35"/>
      <c r="DC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  <c r="EP263" s="35"/>
      <c r="EQ263" s="35"/>
      <c r="ER263" s="35"/>
      <c r="ES263" s="35"/>
      <c r="ET263" s="35"/>
      <c r="EU263" s="35"/>
      <c r="EV263" s="35"/>
      <c r="EW263" s="35"/>
      <c r="EX263" s="35"/>
      <c r="EY263" s="35"/>
      <c r="EZ263" s="35"/>
      <c r="FA263" s="35"/>
      <c r="FB263" s="35"/>
      <c r="FC263" s="35"/>
      <c r="FD263" s="35"/>
      <c r="FE263" s="35"/>
      <c r="FF263" s="35"/>
      <c r="FG263" s="35"/>
      <c r="FH263" s="35"/>
      <c r="FI263" s="35"/>
      <c r="FJ263" s="35"/>
      <c r="FK263" s="35"/>
      <c r="FL263" s="35"/>
      <c r="FM263" s="35"/>
      <c r="FN263" s="35"/>
      <c r="FO263" s="35"/>
      <c r="FP263" s="35"/>
      <c r="FQ263" s="35"/>
      <c r="FR263" s="35"/>
      <c r="FS263" s="35"/>
      <c r="FT263" s="35"/>
      <c r="FU263" s="35"/>
      <c r="FV263" s="35"/>
      <c r="FW263" s="35"/>
      <c r="FX263" s="35"/>
      <c r="FY263" s="35"/>
      <c r="FZ263" s="35"/>
      <c r="GA263" s="35"/>
      <c r="GB263" s="35"/>
      <c r="GC263" s="35"/>
      <c r="GD263" s="35"/>
      <c r="GE263" s="35"/>
      <c r="GF263" s="35"/>
      <c r="GG263" s="35"/>
      <c r="GH263" s="35"/>
      <c r="GI263" s="35"/>
      <c r="GJ263" s="35"/>
      <c r="GK263" s="35"/>
      <c r="GL263" s="35"/>
      <c r="GM263" s="35"/>
      <c r="GN263" s="35"/>
      <c r="GO263" s="35"/>
      <c r="GP263" s="35"/>
      <c r="GQ263" s="35"/>
      <c r="GR263" s="35"/>
      <c r="GS263" s="35"/>
      <c r="GT263" s="35"/>
      <c r="GU263" s="35"/>
      <c r="GV263" s="35"/>
      <c r="GW263" s="35"/>
      <c r="GX263" s="35"/>
      <c r="GY263" s="4"/>
      <c r="GZ263" s="4"/>
      <c r="HA263" s="4"/>
      <c r="HB263" s="35"/>
      <c r="HC263" s="4"/>
      <c r="HD263" s="4"/>
      <c r="HE263" s="4"/>
      <c r="HF263" s="35"/>
      <c r="HG263" s="4"/>
      <c r="HH263" s="4"/>
      <c r="HI263" s="4"/>
    </row>
    <row r="264">
      <c r="C264" s="15" t="s">
        <v>250</v>
      </c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  <c r="GY264" s="4"/>
      <c r="GZ264" s="4"/>
      <c r="HA264" s="4"/>
      <c r="HB264" s="35"/>
      <c r="HC264" s="4"/>
      <c r="HD264" s="4"/>
      <c r="HE264" s="4"/>
      <c r="HF264" s="35"/>
      <c r="HG264" s="4"/>
      <c r="HH264" s="4"/>
      <c r="HI264" s="4"/>
    </row>
    <row r="265">
      <c r="A265" s="25" t="s">
        <v>251</v>
      </c>
      <c r="B265" s="26"/>
      <c r="C265" s="27"/>
      <c r="D265" s="28">
        <f t="shared" ref="D265:HI265" si="15">SUM(D234:D264)</f>
        <v>0</v>
      </c>
      <c r="E265" s="28">
        <f t="shared" si="15"/>
        <v>0</v>
      </c>
      <c r="F265" s="28">
        <f t="shared" si="15"/>
        <v>0</v>
      </c>
      <c r="G265" s="28">
        <f t="shared" si="15"/>
        <v>0</v>
      </c>
      <c r="H265" s="28">
        <f t="shared" si="15"/>
        <v>0</v>
      </c>
      <c r="I265" s="28">
        <f t="shared" si="15"/>
        <v>0</v>
      </c>
      <c r="J265" s="28">
        <f t="shared" si="15"/>
        <v>0</v>
      </c>
      <c r="K265" s="28">
        <f t="shared" si="15"/>
        <v>0</v>
      </c>
      <c r="L265" s="28">
        <f t="shared" si="15"/>
        <v>0</v>
      </c>
      <c r="M265" s="28">
        <f t="shared" si="15"/>
        <v>0</v>
      </c>
      <c r="N265" s="28">
        <f t="shared" si="15"/>
        <v>0</v>
      </c>
      <c r="O265" s="28">
        <f t="shared" si="15"/>
        <v>0</v>
      </c>
      <c r="P265" s="28">
        <f t="shared" si="15"/>
        <v>0</v>
      </c>
      <c r="Q265" s="28">
        <f t="shared" si="15"/>
        <v>0</v>
      </c>
      <c r="R265" s="28">
        <f t="shared" si="15"/>
        <v>0</v>
      </c>
      <c r="S265" s="28">
        <f t="shared" si="15"/>
        <v>0</v>
      </c>
      <c r="T265" s="28">
        <f t="shared" si="15"/>
        <v>0</v>
      </c>
      <c r="U265" s="28">
        <f t="shared" si="15"/>
        <v>0</v>
      </c>
      <c r="V265" s="28">
        <f t="shared" si="15"/>
        <v>0</v>
      </c>
      <c r="W265" s="28">
        <f t="shared" si="15"/>
        <v>0</v>
      </c>
      <c r="X265" s="28">
        <f t="shared" si="15"/>
        <v>0</v>
      </c>
      <c r="Y265" s="28">
        <f t="shared" si="15"/>
        <v>0</v>
      </c>
      <c r="Z265" s="28">
        <f t="shared" si="15"/>
        <v>0</v>
      </c>
      <c r="AA265" s="28">
        <f t="shared" si="15"/>
        <v>0</v>
      </c>
      <c r="AB265" s="28">
        <f t="shared" si="15"/>
        <v>0</v>
      </c>
      <c r="AC265" s="28">
        <f t="shared" si="15"/>
        <v>0</v>
      </c>
      <c r="AD265" s="28">
        <f t="shared" si="15"/>
        <v>0</v>
      </c>
      <c r="AE265" s="28">
        <f t="shared" si="15"/>
        <v>0</v>
      </c>
      <c r="AF265" s="28">
        <f t="shared" si="15"/>
        <v>0</v>
      </c>
      <c r="AG265" s="28">
        <f t="shared" si="15"/>
        <v>0</v>
      </c>
      <c r="AH265" s="28">
        <f t="shared" si="15"/>
        <v>0</v>
      </c>
      <c r="AI265" s="28">
        <f t="shared" si="15"/>
        <v>0</v>
      </c>
      <c r="AJ265" s="28">
        <f t="shared" si="15"/>
        <v>0</v>
      </c>
      <c r="AK265" s="28">
        <f t="shared" si="15"/>
        <v>0</v>
      </c>
      <c r="AL265" s="28">
        <f t="shared" si="15"/>
        <v>0</v>
      </c>
      <c r="AM265" s="28">
        <f t="shared" si="15"/>
        <v>0</v>
      </c>
      <c r="AN265" s="28">
        <f t="shared" si="15"/>
        <v>0</v>
      </c>
      <c r="AO265" s="28">
        <f t="shared" si="15"/>
        <v>0</v>
      </c>
      <c r="AP265" s="28">
        <f t="shared" si="15"/>
        <v>0</v>
      </c>
      <c r="AQ265" s="28">
        <f t="shared" si="15"/>
        <v>0</v>
      </c>
      <c r="AR265" s="28">
        <f t="shared" si="15"/>
        <v>0</v>
      </c>
      <c r="AS265" s="28">
        <f t="shared" si="15"/>
        <v>0</v>
      </c>
      <c r="AT265" s="28">
        <f t="shared" si="15"/>
        <v>0</v>
      </c>
      <c r="AU265" s="28">
        <f t="shared" si="15"/>
        <v>0</v>
      </c>
      <c r="AV265" s="28">
        <f t="shared" si="15"/>
        <v>0</v>
      </c>
      <c r="AW265" s="28">
        <f t="shared" si="15"/>
        <v>0</v>
      </c>
      <c r="AX265" s="28">
        <f t="shared" si="15"/>
        <v>0</v>
      </c>
      <c r="AY265" s="28">
        <f t="shared" si="15"/>
        <v>0</v>
      </c>
      <c r="AZ265" s="28">
        <f t="shared" si="15"/>
        <v>0</v>
      </c>
      <c r="BA265" s="28">
        <f t="shared" si="15"/>
        <v>0</v>
      </c>
      <c r="BB265" s="28">
        <f t="shared" si="15"/>
        <v>0</v>
      </c>
      <c r="BC265" s="28">
        <f t="shared" si="15"/>
        <v>0</v>
      </c>
      <c r="BD265" s="28">
        <f t="shared" si="15"/>
        <v>0</v>
      </c>
      <c r="BE265" s="28">
        <f t="shared" si="15"/>
        <v>0</v>
      </c>
      <c r="BF265" s="28">
        <f t="shared" si="15"/>
        <v>0</v>
      </c>
      <c r="BG265" s="28">
        <f t="shared" si="15"/>
        <v>0</v>
      </c>
      <c r="BH265" s="28">
        <f t="shared" si="15"/>
        <v>0</v>
      </c>
      <c r="BI265" s="28">
        <f t="shared" si="15"/>
        <v>0</v>
      </c>
      <c r="BJ265" s="28">
        <f t="shared" si="15"/>
        <v>0</v>
      </c>
      <c r="BK265" s="28">
        <f t="shared" si="15"/>
        <v>0</v>
      </c>
      <c r="BL265" s="28">
        <f t="shared" si="15"/>
        <v>0</v>
      </c>
      <c r="BM265" s="28">
        <f t="shared" si="15"/>
        <v>0</v>
      </c>
      <c r="BN265" s="28">
        <f t="shared" si="15"/>
        <v>0</v>
      </c>
      <c r="BO265" s="28">
        <f t="shared" si="15"/>
        <v>0</v>
      </c>
      <c r="BP265" s="28">
        <f t="shared" si="15"/>
        <v>0</v>
      </c>
      <c r="BQ265" s="28">
        <f t="shared" si="15"/>
        <v>0</v>
      </c>
      <c r="BR265" s="28">
        <f t="shared" si="15"/>
        <v>0</v>
      </c>
      <c r="BS265" s="28">
        <f t="shared" si="15"/>
        <v>0</v>
      </c>
      <c r="BT265" s="28">
        <f t="shared" si="15"/>
        <v>0</v>
      </c>
      <c r="BU265" s="28">
        <f t="shared" si="15"/>
        <v>0</v>
      </c>
      <c r="BV265" s="28">
        <f t="shared" si="15"/>
        <v>0</v>
      </c>
      <c r="BW265" s="28">
        <f t="shared" si="15"/>
        <v>0</v>
      </c>
      <c r="BX265" s="28">
        <f t="shared" si="15"/>
        <v>0</v>
      </c>
      <c r="BY265" s="28">
        <f t="shared" si="15"/>
        <v>0</v>
      </c>
      <c r="BZ265" s="28">
        <f t="shared" si="15"/>
        <v>0</v>
      </c>
      <c r="CA265" s="28">
        <f t="shared" si="15"/>
        <v>0</v>
      </c>
      <c r="CB265" s="28">
        <f t="shared" si="15"/>
        <v>0</v>
      </c>
      <c r="CC265" s="28">
        <f t="shared" si="15"/>
        <v>0</v>
      </c>
      <c r="CD265" s="28">
        <f t="shared" si="15"/>
        <v>0</v>
      </c>
      <c r="CE265" s="28">
        <f t="shared" si="15"/>
        <v>0</v>
      </c>
      <c r="CF265" s="28">
        <f t="shared" si="15"/>
        <v>0</v>
      </c>
      <c r="CG265" s="28">
        <f t="shared" si="15"/>
        <v>0</v>
      </c>
      <c r="CH265" s="28">
        <f t="shared" si="15"/>
        <v>0</v>
      </c>
      <c r="CI265" s="28">
        <f t="shared" si="15"/>
        <v>0</v>
      </c>
      <c r="CJ265" s="28">
        <f t="shared" si="15"/>
        <v>0</v>
      </c>
      <c r="CK265" s="28">
        <f t="shared" si="15"/>
        <v>0</v>
      </c>
      <c r="CL265" s="28">
        <f t="shared" si="15"/>
        <v>0</v>
      </c>
      <c r="CM265" s="28">
        <f t="shared" si="15"/>
        <v>0</v>
      </c>
      <c r="CN265" s="28">
        <f t="shared" si="15"/>
        <v>0</v>
      </c>
      <c r="CO265" s="28">
        <f t="shared" si="15"/>
        <v>0</v>
      </c>
      <c r="CP265" s="28">
        <f t="shared" si="15"/>
        <v>0</v>
      </c>
      <c r="CQ265" s="28">
        <f t="shared" si="15"/>
        <v>0</v>
      </c>
      <c r="CR265" s="28">
        <f t="shared" si="15"/>
        <v>0</v>
      </c>
      <c r="CS265" s="28">
        <f t="shared" si="15"/>
        <v>0</v>
      </c>
      <c r="CT265" s="28">
        <f t="shared" si="15"/>
        <v>0</v>
      </c>
      <c r="CU265" s="28">
        <f t="shared" si="15"/>
        <v>0</v>
      </c>
      <c r="CV265" s="28">
        <f t="shared" si="15"/>
        <v>0</v>
      </c>
      <c r="CW265" s="28">
        <f t="shared" si="15"/>
        <v>0</v>
      </c>
      <c r="CX265" s="28">
        <f t="shared" si="15"/>
        <v>0</v>
      </c>
      <c r="CY265" s="28">
        <f t="shared" si="15"/>
        <v>0</v>
      </c>
      <c r="CZ265" s="28">
        <f t="shared" si="15"/>
        <v>0</v>
      </c>
      <c r="DA265" s="28">
        <f t="shared" si="15"/>
        <v>0</v>
      </c>
      <c r="DB265" s="28">
        <f t="shared" si="15"/>
        <v>0</v>
      </c>
      <c r="DC265" s="28">
        <f t="shared" si="15"/>
        <v>0</v>
      </c>
      <c r="DD265" s="28">
        <f t="shared" si="15"/>
        <v>0</v>
      </c>
      <c r="DE265" s="28">
        <f t="shared" si="15"/>
        <v>0</v>
      </c>
      <c r="DF265" s="28">
        <f t="shared" si="15"/>
        <v>0</v>
      </c>
      <c r="DG265" s="28">
        <f t="shared" si="15"/>
        <v>0</v>
      </c>
      <c r="DH265" s="28">
        <f t="shared" si="15"/>
        <v>0</v>
      </c>
      <c r="DI265" s="28">
        <f t="shared" si="15"/>
        <v>0</v>
      </c>
      <c r="DJ265" s="28">
        <f t="shared" si="15"/>
        <v>0</v>
      </c>
      <c r="DK265" s="28">
        <f t="shared" si="15"/>
        <v>0</v>
      </c>
      <c r="DL265" s="28">
        <f t="shared" si="15"/>
        <v>0</v>
      </c>
      <c r="DM265" s="28">
        <f t="shared" si="15"/>
        <v>0</v>
      </c>
      <c r="DN265" s="28">
        <f t="shared" si="15"/>
        <v>0</v>
      </c>
      <c r="DO265" s="28">
        <f t="shared" si="15"/>
        <v>0</v>
      </c>
      <c r="DP265" s="28">
        <f t="shared" si="15"/>
        <v>0</v>
      </c>
      <c r="DQ265" s="28">
        <f t="shared" si="15"/>
        <v>0</v>
      </c>
      <c r="DR265" s="28">
        <f t="shared" si="15"/>
        <v>0</v>
      </c>
      <c r="DS265" s="28">
        <f t="shared" si="15"/>
        <v>0</v>
      </c>
      <c r="DT265" s="28">
        <f t="shared" si="15"/>
        <v>0</v>
      </c>
      <c r="DU265" s="28">
        <f t="shared" si="15"/>
        <v>0</v>
      </c>
      <c r="DV265" s="28">
        <f t="shared" si="15"/>
        <v>0</v>
      </c>
      <c r="DW265" s="28">
        <f t="shared" si="15"/>
        <v>0</v>
      </c>
      <c r="DX265" s="28">
        <f t="shared" si="15"/>
        <v>0</v>
      </c>
      <c r="DY265" s="28">
        <f t="shared" si="15"/>
        <v>0</v>
      </c>
      <c r="DZ265" s="28">
        <f t="shared" si="15"/>
        <v>0</v>
      </c>
      <c r="EA265" s="28">
        <f t="shared" si="15"/>
        <v>0</v>
      </c>
      <c r="EB265" s="28">
        <f t="shared" si="15"/>
        <v>0</v>
      </c>
      <c r="EC265" s="28">
        <f t="shared" si="15"/>
        <v>0</v>
      </c>
      <c r="ED265" s="28">
        <f t="shared" si="15"/>
        <v>0</v>
      </c>
      <c r="EE265" s="28">
        <f t="shared" si="15"/>
        <v>0</v>
      </c>
      <c r="EF265" s="28">
        <f t="shared" si="15"/>
        <v>0</v>
      </c>
      <c r="EG265" s="28">
        <f t="shared" si="15"/>
        <v>0</v>
      </c>
      <c r="EH265" s="28">
        <f t="shared" si="15"/>
        <v>0</v>
      </c>
      <c r="EI265" s="28">
        <f t="shared" si="15"/>
        <v>0</v>
      </c>
      <c r="EJ265" s="28">
        <f t="shared" si="15"/>
        <v>0</v>
      </c>
      <c r="EK265" s="28">
        <f t="shared" si="15"/>
        <v>0</v>
      </c>
      <c r="EL265" s="28">
        <f t="shared" si="15"/>
        <v>0</v>
      </c>
      <c r="EM265" s="28">
        <f t="shared" si="15"/>
        <v>0</v>
      </c>
      <c r="EN265" s="28">
        <f t="shared" si="15"/>
        <v>0</v>
      </c>
      <c r="EO265" s="28">
        <f t="shared" si="15"/>
        <v>0</v>
      </c>
      <c r="EP265" s="28">
        <f t="shared" si="15"/>
        <v>0</v>
      </c>
      <c r="EQ265" s="28">
        <f t="shared" si="15"/>
        <v>0</v>
      </c>
      <c r="ER265" s="28">
        <f t="shared" si="15"/>
        <v>0</v>
      </c>
      <c r="ES265" s="28">
        <f t="shared" si="15"/>
        <v>0</v>
      </c>
      <c r="ET265" s="28">
        <f t="shared" si="15"/>
        <v>0</v>
      </c>
      <c r="EU265" s="28">
        <f t="shared" si="15"/>
        <v>0</v>
      </c>
      <c r="EV265" s="28">
        <f t="shared" si="15"/>
        <v>0</v>
      </c>
      <c r="EW265" s="28">
        <f t="shared" si="15"/>
        <v>0</v>
      </c>
      <c r="EX265" s="28">
        <f t="shared" si="15"/>
        <v>0</v>
      </c>
      <c r="EY265" s="28">
        <f t="shared" si="15"/>
        <v>0</v>
      </c>
      <c r="EZ265" s="28">
        <f t="shared" si="15"/>
        <v>0</v>
      </c>
      <c r="FA265" s="28">
        <f t="shared" si="15"/>
        <v>0</v>
      </c>
      <c r="FB265" s="28">
        <f t="shared" si="15"/>
        <v>0</v>
      </c>
      <c r="FC265" s="28">
        <f t="shared" si="15"/>
        <v>0</v>
      </c>
      <c r="FD265" s="28">
        <f t="shared" si="15"/>
        <v>0</v>
      </c>
      <c r="FE265" s="28">
        <f t="shared" si="15"/>
        <v>0</v>
      </c>
      <c r="FF265" s="28">
        <f t="shared" si="15"/>
        <v>0</v>
      </c>
      <c r="FG265" s="28">
        <f t="shared" si="15"/>
        <v>0</v>
      </c>
      <c r="FH265" s="28">
        <f t="shared" si="15"/>
        <v>0</v>
      </c>
      <c r="FI265" s="28">
        <f t="shared" si="15"/>
        <v>0</v>
      </c>
      <c r="FJ265" s="28">
        <f t="shared" si="15"/>
        <v>0</v>
      </c>
      <c r="FK265" s="28">
        <f t="shared" si="15"/>
        <v>0</v>
      </c>
      <c r="FL265" s="28">
        <f t="shared" si="15"/>
        <v>0</v>
      </c>
      <c r="FM265" s="28">
        <f t="shared" si="15"/>
        <v>0</v>
      </c>
      <c r="FN265" s="28">
        <f t="shared" si="15"/>
        <v>0</v>
      </c>
      <c r="FO265" s="28">
        <f t="shared" si="15"/>
        <v>0</v>
      </c>
      <c r="FP265" s="28">
        <f t="shared" si="15"/>
        <v>0</v>
      </c>
      <c r="FQ265" s="28">
        <f t="shared" si="15"/>
        <v>0</v>
      </c>
      <c r="FR265" s="28">
        <f t="shared" si="15"/>
        <v>0</v>
      </c>
      <c r="FS265" s="28">
        <f t="shared" si="15"/>
        <v>0</v>
      </c>
      <c r="FT265" s="28">
        <f t="shared" si="15"/>
        <v>0</v>
      </c>
      <c r="FU265" s="28">
        <f t="shared" si="15"/>
        <v>0</v>
      </c>
      <c r="FV265" s="28">
        <f t="shared" si="15"/>
        <v>0</v>
      </c>
      <c r="FW265" s="28">
        <f t="shared" si="15"/>
        <v>0</v>
      </c>
      <c r="FX265" s="28">
        <f t="shared" si="15"/>
        <v>0</v>
      </c>
      <c r="FY265" s="28">
        <f t="shared" si="15"/>
        <v>0</v>
      </c>
      <c r="FZ265" s="28">
        <f t="shared" si="15"/>
        <v>0</v>
      </c>
      <c r="GA265" s="28">
        <f t="shared" si="15"/>
        <v>0</v>
      </c>
      <c r="GB265" s="28">
        <f t="shared" si="15"/>
        <v>0</v>
      </c>
      <c r="GC265" s="28">
        <f t="shared" si="15"/>
        <v>0</v>
      </c>
      <c r="GD265" s="28">
        <f t="shared" si="15"/>
        <v>0</v>
      </c>
      <c r="GE265" s="28">
        <f t="shared" si="15"/>
        <v>0</v>
      </c>
      <c r="GF265" s="28">
        <f t="shared" si="15"/>
        <v>0</v>
      </c>
      <c r="GG265" s="28">
        <f t="shared" si="15"/>
        <v>0</v>
      </c>
      <c r="GH265" s="28">
        <f t="shared" si="15"/>
        <v>0</v>
      </c>
      <c r="GI265" s="28">
        <f t="shared" si="15"/>
        <v>0</v>
      </c>
      <c r="GJ265" s="28">
        <f t="shared" si="15"/>
        <v>0</v>
      </c>
      <c r="GK265" s="28">
        <f t="shared" si="15"/>
        <v>0</v>
      </c>
      <c r="GL265" s="28">
        <f t="shared" si="15"/>
        <v>0</v>
      </c>
      <c r="GM265" s="28">
        <f t="shared" si="15"/>
        <v>0</v>
      </c>
      <c r="GN265" s="28">
        <f t="shared" si="15"/>
        <v>0</v>
      </c>
      <c r="GO265" s="28">
        <f t="shared" si="15"/>
        <v>0</v>
      </c>
      <c r="GP265" s="28">
        <f t="shared" si="15"/>
        <v>0</v>
      </c>
      <c r="GQ265" s="28">
        <f t="shared" si="15"/>
        <v>0</v>
      </c>
      <c r="GR265" s="28">
        <f t="shared" si="15"/>
        <v>0</v>
      </c>
      <c r="GS265" s="28">
        <f t="shared" si="15"/>
        <v>0</v>
      </c>
      <c r="GT265" s="28">
        <f t="shared" si="15"/>
        <v>0</v>
      </c>
      <c r="GU265" s="28">
        <f t="shared" si="15"/>
        <v>0</v>
      </c>
      <c r="GV265" s="28">
        <f t="shared" si="15"/>
        <v>0</v>
      </c>
      <c r="GW265" s="28">
        <f t="shared" si="15"/>
        <v>0</v>
      </c>
      <c r="GX265" s="28">
        <f t="shared" si="15"/>
        <v>0</v>
      </c>
      <c r="GY265" s="28">
        <f t="shared" si="15"/>
        <v>0</v>
      </c>
      <c r="GZ265" s="28">
        <f t="shared" si="15"/>
        <v>0</v>
      </c>
      <c r="HA265" s="28">
        <f t="shared" si="15"/>
        <v>0</v>
      </c>
      <c r="HB265" s="28">
        <f t="shared" si="15"/>
        <v>0</v>
      </c>
      <c r="HC265" s="28">
        <f t="shared" si="15"/>
        <v>0</v>
      </c>
      <c r="HD265" s="28">
        <f t="shared" si="15"/>
        <v>0</v>
      </c>
      <c r="HE265" s="28">
        <f t="shared" si="15"/>
        <v>0</v>
      </c>
      <c r="HF265" s="28">
        <f t="shared" si="15"/>
        <v>0</v>
      </c>
      <c r="HG265" s="28">
        <f t="shared" si="15"/>
        <v>0</v>
      </c>
      <c r="HH265" s="28">
        <f t="shared" si="15"/>
        <v>0</v>
      </c>
      <c r="HI265" s="28">
        <f t="shared" si="15"/>
        <v>0</v>
      </c>
    </row>
    <row r="266">
      <c r="A266" s="29">
        <v>0.1</v>
      </c>
      <c r="B266" s="30"/>
      <c r="C266" s="31"/>
      <c r="D266" s="32">
        <f t="shared" ref="D266:HI266" si="16">D265*10%</f>
        <v>0</v>
      </c>
      <c r="E266" s="32">
        <f t="shared" si="16"/>
        <v>0</v>
      </c>
      <c r="F266" s="32">
        <f t="shared" si="16"/>
        <v>0</v>
      </c>
      <c r="G266" s="32">
        <f t="shared" si="16"/>
        <v>0</v>
      </c>
      <c r="H266" s="32">
        <f t="shared" si="16"/>
        <v>0</v>
      </c>
      <c r="I266" s="32">
        <f t="shared" si="16"/>
        <v>0</v>
      </c>
      <c r="J266" s="32">
        <f t="shared" si="16"/>
        <v>0</v>
      </c>
      <c r="K266" s="32">
        <f t="shared" si="16"/>
        <v>0</v>
      </c>
      <c r="L266" s="32">
        <f t="shared" si="16"/>
        <v>0</v>
      </c>
      <c r="M266" s="32">
        <f t="shared" si="16"/>
        <v>0</v>
      </c>
      <c r="N266" s="32">
        <f t="shared" si="16"/>
        <v>0</v>
      </c>
      <c r="O266" s="32">
        <f t="shared" si="16"/>
        <v>0</v>
      </c>
      <c r="P266" s="32">
        <f t="shared" si="16"/>
        <v>0</v>
      </c>
      <c r="Q266" s="32">
        <f t="shared" si="16"/>
        <v>0</v>
      </c>
      <c r="R266" s="32">
        <f t="shared" si="16"/>
        <v>0</v>
      </c>
      <c r="S266" s="32">
        <f t="shared" si="16"/>
        <v>0</v>
      </c>
      <c r="T266" s="32">
        <f t="shared" si="16"/>
        <v>0</v>
      </c>
      <c r="U266" s="32">
        <f t="shared" si="16"/>
        <v>0</v>
      </c>
      <c r="V266" s="32">
        <f t="shared" si="16"/>
        <v>0</v>
      </c>
      <c r="W266" s="32">
        <f t="shared" si="16"/>
        <v>0</v>
      </c>
      <c r="X266" s="32">
        <f t="shared" si="16"/>
        <v>0</v>
      </c>
      <c r="Y266" s="32">
        <f t="shared" si="16"/>
        <v>0</v>
      </c>
      <c r="Z266" s="32">
        <f t="shared" si="16"/>
        <v>0</v>
      </c>
      <c r="AA266" s="32">
        <f t="shared" si="16"/>
        <v>0</v>
      </c>
      <c r="AB266" s="32">
        <f t="shared" si="16"/>
        <v>0</v>
      </c>
      <c r="AC266" s="32">
        <f t="shared" si="16"/>
        <v>0</v>
      </c>
      <c r="AD266" s="32">
        <f t="shared" si="16"/>
        <v>0</v>
      </c>
      <c r="AE266" s="32">
        <f t="shared" si="16"/>
        <v>0</v>
      </c>
      <c r="AF266" s="32">
        <f t="shared" si="16"/>
        <v>0</v>
      </c>
      <c r="AG266" s="32">
        <f t="shared" si="16"/>
        <v>0</v>
      </c>
      <c r="AH266" s="32">
        <f t="shared" si="16"/>
        <v>0</v>
      </c>
      <c r="AI266" s="32">
        <f t="shared" si="16"/>
        <v>0</v>
      </c>
      <c r="AJ266" s="32">
        <f t="shared" si="16"/>
        <v>0</v>
      </c>
      <c r="AK266" s="32">
        <f t="shared" si="16"/>
        <v>0</v>
      </c>
      <c r="AL266" s="32">
        <f t="shared" si="16"/>
        <v>0</v>
      </c>
      <c r="AM266" s="32">
        <f t="shared" si="16"/>
        <v>0</v>
      </c>
      <c r="AN266" s="32">
        <f t="shared" si="16"/>
        <v>0</v>
      </c>
      <c r="AO266" s="32">
        <f t="shared" si="16"/>
        <v>0</v>
      </c>
      <c r="AP266" s="32">
        <f t="shared" si="16"/>
        <v>0</v>
      </c>
      <c r="AQ266" s="32">
        <f t="shared" si="16"/>
        <v>0</v>
      </c>
      <c r="AR266" s="32">
        <f t="shared" si="16"/>
        <v>0</v>
      </c>
      <c r="AS266" s="32">
        <f t="shared" si="16"/>
        <v>0</v>
      </c>
      <c r="AT266" s="32">
        <f t="shared" si="16"/>
        <v>0</v>
      </c>
      <c r="AU266" s="32">
        <f t="shared" si="16"/>
        <v>0</v>
      </c>
      <c r="AV266" s="32">
        <f t="shared" si="16"/>
        <v>0</v>
      </c>
      <c r="AW266" s="32">
        <f t="shared" si="16"/>
        <v>0</v>
      </c>
      <c r="AX266" s="32">
        <f t="shared" si="16"/>
        <v>0</v>
      </c>
      <c r="AY266" s="32">
        <f t="shared" si="16"/>
        <v>0</v>
      </c>
      <c r="AZ266" s="32">
        <f t="shared" si="16"/>
        <v>0</v>
      </c>
      <c r="BA266" s="32">
        <f t="shared" si="16"/>
        <v>0</v>
      </c>
      <c r="BB266" s="32">
        <f t="shared" si="16"/>
        <v>0</v>
      </c>
      <c r="BC266" s="32">
        <f t="shared" si="16"/>
        <v>0</v>
      </c>
      <c r="BD266" s="32">
        <f t="shared" si="16"/>
        <v>0</v>
      </c>
      <c r="BE266" s="32">
        <f t="shared" si="16"/>
        <v>0</v>
      </c>
      <c r="BF266" s="32">
        <f t="shared" si="16"/>
        <v>0</v>
      </c>
      <c r="BG266" s="32">
        <f t="shared" si="16"/>
        <v>0</v>
      </c>
      <c r="BH266" s="32">
        <f t="shared" si="16"/>
        <v>0</v>
      </c>
      <c r="BI266" s="32">
        <f t="shared" si="16"/>
        <v>0</v>
      </c>
      <c r="BJ266" s="32">
        <f t="shared" si="16"/>
        <v>0</v>
      </c>
      <c r="BK266" s="32">
        <f t="shared" si="16"/>
        <v>0</v>
      </c>
      <c r="BL266" s="32">
        <f t="shared" si="16"/>
        <v>0</v>
      </c>
      <c r="BM266" s="32">
        <f t="shared" si="16"/>
        <v>0</v>
      </c>
      <c r="BN266" s="32">
        <f t="shared" si="16"/>
        <v>0</v>
      </c>
      <c r="BO266" s="32">
        <f t="shared" si="16"/>
        <v>0</v>
      </c>
      <c r="BP266" s="32">
        <f t="shared" si="16"/>
        <v>0</v>
      </c>
      <c r="BQ266" s="32">
        <f t="shared" si="16"/>
        <v>0</v>
      </c>
      <c r="BR266" s="32">
        <f t="shared" si="16"/>
        <v>0</v>
      </c>
      <c r="BS266" s="32">
        <f t="shared" si="16"/>
        <v>0</v>
      </c>
      <c r="BT266" s="32">
        <f t="shared" si="16"/>
        <v>0</v>
      </c>
      <c r="BU266" s="32">
        <f t="shared" si="16"/>
        <v>0</v>
      </c>
      <c r="BV266" s="32">
        <f t="shared" si="16"/>
        <v>0</v>
      </c>
      <c r="BW266" s="32">
        <f t="shared" si="16"/>
        <v>0</v>
      </c>
      <c r="BX266" s="32">
        <f t="shared" si="16"/>
        <v>0</v>
      </c>
      <c r="BY266" s="32">
        <f t="shared" si="16"/>
        <v>0</v>
      </c>
      <c r="BZ266" s="32">
        <f t="shared" si="16"/>
        <v>0</v>
      </c>
      <c r="CA266" s="32">
        <f t="shared" si="16"/>
        <v>0</v>
      </c>
      <c r="CB266" s="32">
        <f t="shared" si="16"/>
        <v>0</v>
      </c>
      <c r="CC266" s="32">
        <f t="shared" si="16"/>
        <v>0</v>
      </c>
      <c r="CD266" s="32">
        <f t="shared" si="16"/>
        <v>0</v>
      </c>
      <c r="CE266" s="32">
        <f t="shared" si="16"/>
        <v>0</v>
      </c>
      <c r="CF266" s="32">
        <f t="shared" si="16"/>
        <v>0</v>
      </c>
      <c r="CG266" s="32">
        <f t="shared" si="16"/>
        <v>0</v>
      </c>
      <c r="CH266" s="32">
        <f t="shared" si="16"/>
        <v>0</v>
      </c>
      <c r="CI266" s="32">
        <f t="shared" si="16"/>
        <v>0</v>
      </c>
      <c r="CJ266" s="32">
        <f t="shared" si="16"/>
        <v>0</v>
      </c>
      <c r="CK266" s="32">
        <f t="shared" si="16"/>
        <v>0</v>
      </c>
      <c r="CL266" s="32">
        <f t="shared" si="16"/>
        <v>0</v>
      </c>
      <c r="CM266" s="32">
        <f t="shared" si="16"/>
        <v>0</v>
      </c>
      <c r="CN266" s="32">
        <f t="shared" si="16"/>
        <v>0</v>
      </c>
      <c r="CO266" s="32">
        <f t="shared" si="16"/>
        <v>0</v>
      </c>
      <c r="CP266" s="32">
        <f t="shared" si="16"/>
        <v>0</v>
      </c>
      <c r="CQ266" s="32">
        <f t="shared" si="16"/>
        <v>0</v>
      </c>
      <c r="CR266" s="32">
        <f t="shared" si="16"/>
        <v>0</v>
      </c>
      <c r="CS266" s="32">
        <f t="shared" si="16"/>
        <v>0</v>
      </c>
      <c r="CT266" s="32">
        <f t="shared" si="16"/>
        <v>0</v>
      </c>
      <c r="CU266" s="32">
        <f t="shared" si="16"/>
        <v>0</v>
      </c>
      <c r="CV266" s="32">
        <f t="shared" si="16"/>
        <v>0</v>
      </c>
      <c r="CW266" s="32">
        <f t="shared" si="16"/>
        <v>0</v>
      </c>
      <c r="CX266" s="32">
        <f t="shared" si="16"/>
        <v>0</v>
      </c>
      <c r="CY266" s="32">
        <f t="shared" si="16"/>
        <v>0</v>
      </c>
      <c r="CZ266" s="32">
        <f t="shared" si="16"/>
        <v>0</v>
      </c>
      <c r="DA266" s="32">
        <f t="shared" si="16"/>
        <v>0</v>
      </c>
      <c r="DB266" s="32">
        <f t="shared" si="16"/>
        <v>0</v>
      </c>
      <c r="DC266" s="32">
        <f t="shared" si="16"/>
        <v>0</v>
      </c>
      <c r="DD266" s="32">
        <f t="shared" si="16"/>
        <v>0</v>
      </c>
      <c r="DE266" s="32">
        <f t="shared" si="16"/>
        <v>0</v>
      </c>
      <c r="DF266" s="32">
        <f t="shared" si="16"/>
        <v>0</v>
      </c>
      <c r="DG266" s="32">
        <f t="shared" si="16"/>
        <v>0</v>
      </c>
      <c r="DH266" s="32">
        <f t="shared" si="16"/>
        <v>0</v>
      </c>
      <c r="DI266" s="32">
        <f t="shared" si="16"/>
        <v>0</v>
      </c>
      <c r="DJ266" s="32">
        <f t="shared" si="16"/>
        <v>0</v>
      </c>
      <c r="DK266" s="32">
        <f t="shared" si="16"/>
        <v>0</v>
      </c>
      <c r="DL266" s="32">
        <f t="shared" si="16"/>
        <v>0</v>
      </c>
      <c r="DM266" s="32">
        <f t="shared" si="16"/>
        <v>0</v>
      </c>
      <c r="DN266" s="32">
        <f t="shared" si="16"/>
        <v>0</v>
      </c>
      <c r="DO266" s="32">
        <f t="shared" si="16"/>
        <v>0</v>
      </c>
      <c r="DP266" s="32">
        <f t="shared" si="16"/>
        <v>0</v>
      </c>
      <c r="DQ266" s="32">
        <f t="shared" si="16"/>
        <v>0</v>
      </c>
      <c r="DR266" s="32">
        <f t="shared" si="16"/>
        <v>0</v>
      </c>
      <c r="DS266" s="32">
        <f t="shared" si="16"/>
        <v>0</v>
      </c>
      <c r="DT266" s="32">
        <f t="shared" si="16"/>
        <v>0</v>
      </c>
      <c r="DU266" s="32">
        <f t="shared" si="16"/>
        <v>0</v>
      </c>
      <c r="DV266" s="32">
        <f t="shared" si="16"/>
        <v>0</v>
      </c>
      <c r="DW266" s="32">
        <f t="shared" si="16"/>
        <v>0</v>
      </c>
      <c r="DX266" s="32">
        <f t="shared" si="16"/>
        <v>0</v>
      </c>
      <c r="DY266" s="32">
        <f t="shared" si="16"/>
        <v>0</v>
      </c>
      <c r="DZ266" s="32">
        <f t="shared" si="16"/>
        <v>0</v>
      </c>
      <c r="EA266" s="32">
        <f t="shared" si="16"/>
        <v>0</v>
      </c>
      <c r="EB266" s="32">
        <f t="shared" si="16"/>
        <v>0</v>
      </c>
      <c r="EC266" s="32">
        <f t="shared" si="16"/>
        <v>0</v>
      </c>
      <c r="ED266" s="32">
        <f t="shared" si="16"/>
        <v>0</v>
      </c>
      <c r="EE266" s="32">
        <f t="shared" si="16"/>
        <v>0</v>
      </c>
      <c r="EF266" s="32">
        <f t="shared" si="16"/>
        <v>0</v>
      </c>
      <c r="EG266" s="32">
        <f t="shared" si="16"/>
        <v>0</v>
      </c>
      <c r="EH266" s="32">
        <f t="shared" si="16"/>
        <v>0</v>
      </c>
      <c r="EI266" s="32">
        <f t="shared" si="16"/>
        <v>0</v>
      </c>
      <c r="EJ266" s="32">
        <f t="shared" si="16"/>
        <v>0</v>
      </c>
      <c r="EK266" s="32">
        <f t="shared" si="16"/>
        <v>0</v>
      </c>
      <c r="EL266" s="32">
        <f t="shared" si="16"/>
        <v>0</v>
      </c>
      <c r="EM266" s="32">
        <f t="shared" si="16"/>
        <v>0</v>
      </c>
      <c r="EN266" s="32">
        <f t="shared" si="16"/>
        <v>0</v>
      </c>
      <c r="EO266" s="32">
        <f t="shared" si="16"/>
        <v>0</v>
      </c>
      <c r="EP266" s="32">
        <f t="shared" si="16"/>
        <v>0</v>
      </c>
      <c r="EQ266" s="32">
        <f t="shared" si="16"/>
        <v>0</v>
      </c>
      <c r="ER266" s="32">
        <f t="shared" si="16"/>
        <v>0</v>
      </c>
      <c r="ES266" s="32">
        <f t="shared" si="16"/>
        <v>0</v>
      </c>
      <c r="ET266" s="32">
        <f t="shared" si="16"/>
        <v>0</v>
      </c>
      <c r="EU266" s="32">
        <f t="shared" si="16"/>
        <v>0</v>
      </c>
      <c r="EV266" s="32">
        <f t="shared" si="16"/>
        <v>0</v>
      </c>
      <c r="EW266" s="32">
        <f t="shared" si="16"/>
        <v>0</v>
      </c>
      <c r="EX266" s="32">
        <f t="shared" si="16"/>
        <v>0</v>
      </c>
      <c r="EY266" s="32">
        <f t="shared" si="16"/>
        <v>0</v>
      </c>
      <c r="EZ266" s="32">
        <f t="shared" si="16"/>
        <v>0</v>
      </c>
      <c r="FA266" s="32">
        <f t="shared" si="16"/>
        <v>0</v>
      </c>
      <c r="FB266" s="32">
        <f t="shared" si="16"/>
        <v>0</v>
      </c>
      <c r="FC266" s="32">
        <f t="shared" si="16"/>
        <v>0</v>
      </c>
      <c r="FD266" s="32">
        <f t="shared" si="16"/>
        <v>0</v>
      </c>
      <c r="FE266" s="32">
        <f t="shared" si="16"/>
        <v>0</v>
      </c>
      <c r="FF266" s="32">
        <f t="shared" si="16"/>
        <v>0</v>
      </c>
      <c r="FG266" s="32">
        <f t="shared" si="16"/>
        <v>0</v>
      </c>
      <c r="FH266" s="32">
        <f t="shared" si="16"/>
        <v>0</v>
      </c>
      <c r="FI266" s="32">
        <f t="shared" si="16"/>
        <v>0</v>
      </c>
      <c r="FJ266" s="32">
        <f t="shared" si="16"/>
        <v>0</v>
      </c>
      <c r="FK266" s="32">
        <f t="shared" si="16"/>
        <v>0</v>
      </c>
      <c r="FL266" s="32">
        <f t="shared" si="16"/>
        <v>0</v>
      </c>
      <c r="FM266" s="32">
        <f t="shared" si="16"/>
        <v>0</v>
      </c>
      <c r="FN266" s="32">
        <f t="shared" si="16"/>
        <v>0</v>
      </c>
      <c r="FO266" s="32">
        <f t="shared" si="16"/>
        <v>0</v>
      </c>
      <c r="FP266" s="32">
        <f t="shared" si="16"/>
        <v>0</v>
      </c>
      <c r="FQ266" s="32">
        <f t="shared" si="16"/>
        <v>0</v>
      </c>
      <c r="FR266" s="32">
        <f t="shared" si="16"/>
        <v>0</v>
      </c>
      <c r="FS266" s="32">
        <f t="shared" si="16"/>
        <v>0</v>
      </c>
      <c r="FT266" s="32">
        <f t="shared" si="16"/>
        <v>0</v>
      </c>
      <c r="FU266" s="32">
        <f t="shared" si="16"/>
        <v>0</v>
      </c>
      <c r="FV266" s="32">
        <f t="shared" si="16"/>
        <v>0</v>
      </c>
      <c r="FW266" s="32">
        <f t="shared" si="16"/>
        <v>0</v>
      </c>
      <c r="FX266" s="32">
        <f t="shared" si="16"/>
        <v>0</v>
      </c>
      <c r="FY266" s="32">
        <f t="shared" si="16"/>
        <v>0</v>
      </c>
      <c r="FZ266" s="32">
        <f t="shared" si="16"/>
        <v>0</v>
      </c>
      <c r="GA266" s="32">
        <f t="shared" si="16"/>
        <v>0</v>
      </c>
      <c r="GB266" s="32">
        <f t="shared" si="16"/>
        <v>0</v>
      </c>
      <c r="GC266" s="32">
        <f t="shared" si="16"/>
        <v>0</v>
      </c>
      <c r="GD266" s="32">
        <f t="shared" si="16"/>
        <v>0</v>
      </c>
      <c r="GE266" s="32">
        <f t="shared" si="16"/>
        <v>0</v>
      </c>
      <c r="GF266" s="32">
        <f t="shared" si="16"/>
        <v>0</v>
      </c>
      <c r="GG266" s="32">
        <f t="shared" si="16"/>
        <v>0</v>
      </c>
      <c r="GH266" s="32">
        <f t="shared" si="16"/>
        <v>0</v>
      </c>
      <c r="GI266" s="32">
        <f t="shared" si="16"/>
        <v>0</v>
      </c>
      <c r="GJ266" s="32">
        <f t="shared" si="16"/>
        <v>0</v>
      </c>
      <c r="GK266" s="32">
        <f t="shared" si="16"/>
        <v>0</v>
      </c>
      <c r="GL266" s="32">
        <f t="shared" si="16"/>
        <v>0</v>
      </c>
      <c r="GM266" s="32">
        <f t="shared" si="16"/>
        <v>0</v>
      </c>
      <c r="GN266" s="32">
        <f t="shared" si="16"/>
        <v>0</v>
      </c>
      <c r="GO266" s="32">
        <f t="shared" si="16"/>
        <v>0</v>
      </c>
      <c r="GP266" s="32">
        <f t="shared" si="16"/>
        <v>0</v>
      </c>
      <c r="GQ266" s="32">
        <f t="shared" si="16"/>
        <v>0</v>
      </c>
      <c r="GR266" s="32">
        <f t="shared" si="16"/>
        <v>0</v>
      </c>
      <c r="GS266" s="32">
        <f t="shared" si="16"/>
        <v>0</v>
      </c>
      <c r="GT266" s="32">
        <f t="shared" si="16"/>
        <v>0</v>
      </c>
      <c r="GU266" s="32">
        <f t="shared" si="16"/>
        <v>0</v>
      </c>
      <c r="GV266" s="32">
        <f t="shared" si="16"/>
        <v>0</v>
      </c>
      <c r="GW266" s="32">
        <f t="shared" si="16"/>
        <v>0</v>
      </c>
      <c r="GX266" s="32">
        <f t="shared" si="16"/>
        <v>0</v>
      </c>
      <c r="GY266" s="33">
        <f t="shared" si="16"/>
        <v>0</v>
      </c>
      <c r="GZ266" s="33">
        <f t="shared" si="16"/>
        <v>0</v>
      </c>
      <c r="HA266" s="33">
        <f t="shared" si="16"/>
        <v>0</v>
      </c>
      <c r="HB266" s="32">
        <f t="shared" si="16"/>
        <v>0</v>
      </c>
      <c r="HC266" s="33">
        <f t="shared" si="16"/>
        <v>0</v>
      </c>
      <c r="HD266" s="33">
        <f t="shared" si="16"/>
        <v>0</v>
      </c>
      <c r="HE266" s="33">
        <f t="shared" si="16"/>
        <v>0</v>
      </c>
      <c r="HF266" s="32">
        <f t="shared" si="16"/>
        <v>0</v>
      </c>
      <c r="HG266" s="33">
        <f t="shared" si="16"/>
        <v>0</v>
      </c>
      <c r="HH266" s="33">
        <f t="shared" si="16"/>
        <v>0</v>
      </c>
      <c r="HI266" s="33">
        <f t="shared" si="16"/>
        <v>0</v>
      </c>
    </row>
    <row r="267">
      <c r="A267" s="13" t="s">
        <v>215</v>
      </c>
      <c r="B267" s="34" t="s">
        <v>261</v>
      </c>
      <c r="C267" s="15" t="s">
        <v>217</v>
      </c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  <c r="GY267" s="4"/>
      <c r="GZ267" s="4"/>
      <c r="HA267" s="4"/>
      <c r="HB267" s="35"/>
      <c r="HC267" s="4"/>
      <c r="HD267" s="4"/>
      <c r="HE267" s="4"/>
      <c r="HF267" s="35"/>
      <c r="HG267" s="4"/>
      <c r="HH267" s="4"/>
      <c r="HI267" s="4"/>
    </row>
    <row r="268">
      <c r="A268" s="19" t="s">
        <v>218</v>
      </c>
      <c r="C268" s="15" t="s">
        <v>219</v>
      </c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  <c r="GY268" s="4"/>
      <c r="GZ268" s="4"/>
      <c r="HA268" s="4"/>
      <c r="HB268" s="35"/>
      <c r="HC268" s="4"/>
      <c r="HD268" s="4"/>
      <c r="HE268" s="4"/>
      <c r="HF268" s="35"/>
      <c r="HG268" s="4"/>
      <c r="HH268" s="4"/>
      <c r="HI268" s="4"/>
    </row>
    <row r="269">
      <c r="A269" s="20">
        <f>SUM(298:298)</f>
        <v>0</v>
      </c>
      <c r="C269" s="15" t="s">
        <v>220</v>
      </c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  <c r="GY269" s="4"/>
      <c r="GZ269" s="4"/>
      <c r="HA269" s="4"/>
      <c r="HB269" s="35"/>
      <c r="HC269" s="4"/>
      <c r="HD269" s="4"/>
      <c r="HE269" s="4"/>
      <c r="HF269" s="35"/>
      <c r="HG269" s="4"/>
      <c r="HH269" s="4"/>
      <c r="HI269" s="4"/>
    </row>
    <row r="270">
      <c r="A270" s="19" t="s">
        <v>260</v>
      </c>
      <c r="C270" s="15" t="s">
        <v>222</v>
      </c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  <c r="EW270" s="35"/>
      <c r="EX270" s="35"/>
      <c r="EY270" s="35"/>
      <c r="EZ270" s="35"/>
      <c r="FA270" s="35"/>
      <c r="FB270" s="35"/>
      <c r="FC270" s="35"/>
      <c r="FD270" s="35"/>
      <c r="FE270" s="35"/>
      <c r="FF270" s="35"/>
      <c r="FG270" s="35"/>
      <c r="FH270" s="35"/>
      <c r="FI270" s="35"/>
      <c r="FJ270" s="35"/>
      <c r="FK270" s="35"/>
      <c r="FL270" s="35"/>
      <c r="FM270" s="35"/>
      <c r="FN270" s="35"/>
      <c r="FO270" s="35"/>
      <c r="FP270" s="35"/>
      <c r="FQ270" s="35"/>
      <c r="FR270" s="35"/>
      <c r="FS270" s="35"/>
      <c r="FT270" s="35"/>
      <c r="FU270" s="35"/>
      <c r="FV270" s="35"/>
      <c r="FW270" s="35"/>
      <c r="FX270" s="35"/>
      <c r="FY270" s="35"/>
      <c r="FZ270" s="35"/>
      <c r="GA270" s="35"/>
      <c r="GB270" s="35"/>
      <c r="GC270" s="35"/>
      <c r="GD270" s="35"/>
      <c r="GE270" s="35"/>
      <c r="GF270" s="35"/>
      <c r="GG270" s="35"/>
      <c r="GH270" s="35"/>
      <c r="GI270" s="35"/>
      <c r="GJ270" s="35"/>
      <c r="GK270" s="35"/>
      <c r="GL270" s="35"/>
      <c r="GM270" s="35"/>
      <c r="GN270" s="35"/>
      <c r="GO270" s="35"/>
      <c r="GP270" s="35"/>
      <c r="GQ270" s="35"/>
      <c r="GR270" s="35"/>
      <c r="GS270" s="35"/>
      <c r="GT270" s="35"/>
      <c r="GU270" s="35"/>
      <c r="GV270" s="35"/>
      <c r="GW270" s="35"/>
      <c r="GX270" s="35"/>
      <c r="GY270" s="4"/>
      <c r="GZ270" s="4"/>
      <c r="HA270" s="4"/>
      <c r="HB270" s="35"/>
      <c r="HC270" s="4"/>
      <c r="HD270" s="4"/>
      <c r="HE270" s="4"/>
      <c r="HF270" s="35"/>
      <c r="HG270" s="4"/>
      <c r="HH270" s="4"/>
      <c r="HI270" s="4"/>
    </row>
    <row r="271">
      <c r="A271" s="41">
        <v>0.0</v>
      </c>
      <c r="C271" s="15" t="s">
        <v>223</v>
      </c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  <c r="EP271" s="35"/>
      <c r="EQ271" s="35"/>
      <c r="ER271" s="35"/>
      <c r="ES271" s="35"/>
      <c r="ET271" s="35"/>
      <c r="EU271" s="35"/>
      <c r="EV271" s="35"/>
      <c r="EW271" s="35"/>
      <c r="EX271" s="35"/>
      <c r="EY271" s="35"/>
      <c r="EZ271" s="35"/>
      <c r="FA271" s="35"/>
      <c r="FB271" s="35"/>
      <c r="FC271" s="35"/>
      <c r="FD271" s="35"/>
      <c r="FE271" s="35"/>
      <c r="FF271" s="35"/>
      <c r="FG271" s="35"/>
      <c r="FH271" s="35"/>
      <c r="FI271" s="35"/>
      <c r="FJ271" s="35"/>
      <c r="FK271" s="35"/>
      <c r="FL271" s="35"/>
      <c r="FM271" s="35"/>
      <c r="FN271" s="35"/>
      <c r="FO271" s="35"/>
      <c r="FP271" s="35"/>
      <c r="FQ271" s="35"/>
      <c r="FR271" s="35"/>
      <c r="FS271" s="35"/>
      <c r="FT271" s="35"/>
      <c r="FU271" s="35"/>
      <c r="FV271" s="35"/>
      <c r="FW271" s="35"/>
      <c r="FX271" s="35"/>
      <c r="FY271" s="35"/>
      <c r="FZ271" s="35"/>
      <c r="GA271" s="35"/>
      <c r="GB271" s="35"/>
      <c r="GC271" s="35"/>
      <c r="GD271" s="35"/>
      <c r="GE271" s="35"/>
      <c r="GF271" s="35"/>
      <c r="GG271" s="35"/>
      <c r="GH271" s="35"/>
      <c r="GI271" s="35"/>
      <c r="GJ271" s="35"/>
      <c r="GK271" s="35"/>
      <c r="GL271" s="35"/>
      <c r="GM271" s="35"/>
      <c r="GN271" s="35"/>
      <c r="GO271" s="35"/>
      <c r="GP271" s="35"/>
      <c r="GQ271" s="35"/>
      <c r="GR271" s="35"/>
      <c r="GS271" s="35"/>
      <c r="GT271" s="35"/>
      <c r="GU271" s="35"/>
      <c r="GV271" s="35"/>
      <c r="GW271" s="35"/>
      <c r="GX271" s="35"/>
      <c r="GY271" s="4"/>
      <c r="GZ271" s="4"/>
      <c r="HA271" s="4"/>
      <c r="HB271" s="35"/>
      <c r="HC271" s="4"/>
      <c r="HD271" s="4"/>
      <c r="HE271" s="4"/>
      <c r="HF271" s="35"/>
      <c r="HG271" s="4"/>
      <c r="HH271" s="4"/>
      <c r="HI271" s="4"/>
    </row>
    <row r="272">
      <c r="A272" s="24" t="s">
        <v>224</v>
      </c>
      <c r="C272" s="15" t="s">
        <v>225</v>
      </c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  <c r="EP272" s="35"/>
      <c r="EQ272" s="35"/>
      <c r="ER272" s="35"/>
      <c r="ES272" s="35"/>
      <c r="ET272" s="35"/>
      <c r="EU272" s="35"/>
      <c r="EV272" s="35"/>
      <c r="EW272" s="35"/>
      <c r="EX272" s="35"/>
      <c r="EY272" s="35"/>
      <c r="EZ272" s="35"/>
      <c r="FA272" s="35"/>
      <c r="FB272" s="35"/>
      <c r="FC272" s="35"/>
      <c r="FD272" s="35"/>
      <c r="FE272" s="35"/>
      <c r="FF272" s="35"/>
      <c r="FG272" s="35"/>
      <c r="FH272" s="35"/>
      <c r="FI272" s="35"/>
      <c r="FJ272" s="35"/>
      <c r="FK272" s="35"/>
      <c r="FL272" s="35"/>
      <c r="FM272" s="35"/>
      <c r="FN272" s="35"/>
      <c r="FO272" s="35"/>
      <c r="FP272" s="35"/>
      <c r="FQ272" s="35"/>
      <c r="FR272" s="35"/>
      <c r="FS272" s="35"/>
      <c r="FT272" s="35"/>
      <c r="FU272" s="35"/>
      <c r="FV272" s="35"/>
      <c r="FW272" s="35"/>
      <c r="FX272" s="35"/>
      <c r="FY272" s="35"/>
      <c r="FZ272" s="35"/>
      <c r="GA272" s="35"/>
      <c r="GB272" s="35"/>
      <c r="GC272" s="35"/>
      <c r="GD272" s="35"/>
      <c r="GE272" s="35"/>
      <c r="GF272" s="35"/>
      <c r="GG272" s="35"/>
      <c r="GH272" s="35"/>
      <c r="GI272" s="35"/>
      <c r="GJ272" s="35"/>
      <c r="GK272" s="35"/>
      <c r="GL272" s="35"/>
      <c r="GM272" s="35"/>
      <c r="GN272" s="35"/>
      <c r="GO272" s="35"/>
      <c r="GP272" s="35"/>
      <c r="GQ272" s="35"/>
      <c r="GR272" s="35"/>
      <c r="GS272" s="35"/>
      <c r="GT272" s="35"/>
      <c r="GU272" s="35"/>
      <c r="GV272" s="35"/>
      <c r="GW272" s="35"/>
      <c r="GX272" s="35"/>
      <c r="GY272" s="4"/>
      <c r="GZ272" s="4"/>
      <c r="HA272" s="4"/>
      <c r="HB272" s="35"/>
      <c r="HC272" s="4"/>
      <c r="HD272" s="4"/>
      <c r="HE272" s="4"/>
      <c r="HF272" s="35"/>
      <c r="HG272" s="4"/>
      <c r="HH272" s="4"/>
      <c r="HI272" s="4"/>
    </row>
    <row r="273">
      <c r="C273" s="15" t="s">
        <v>226</v>
      </c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C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  <c r="EP273" s="35"/>
      <c r="EQ273" s="35"/>
      <c r="ER273" s="35"/>
      <c r="ES273" s="35"/>
      <c r="ET273" s="35"/>
      <c r="EU273" s="35"/>
      <c r="EV273" s="35"/>
      <c r="EW273" s="35"/>
      <c r="EX273" s="35"/>
      <c r="EY273" s="35"/>
      <c r="EZ273" s="35"/>
      <c r="FA273" s="35"/>
      <c r="FB273" s="35"/>
      <c r="FC273" s="35"/>
      <c r="FD273" s="35"/>
      <c r="FE273" s="35"/>
      <c r="FF273" s="35"/>
      <c r="FG273" s="35"/>
      <c r="FH273" s="35"/>
      <c r="FI273" s="35"/>
      <c r="FJ273" s="35"/>
      <c r="FK273" s="35"/>
      <c r="FL273" s="35"/>
      <c r="FM273" s="35"/>
      <c r="FN273" s="35"/>
      <c r="FO273" s="35"/>
      <c r="FP273" s="35"/>
      <c r="FQ273" s="35"/>
      <c r="FR273" s="35"/>
      <c r="FS273" s="35"/>
      <c r="FT273" s="35"/>
      <c r="FU273" s="35"/>
      <c r="FV273" s="35"/>
      <c r="FW273" s="35"/>
      <c r="FX273" s="35"/>
      <c r="FY273" s="35"/>
      <c r="FZ273" s="35"/>
      <c r="GA273" s="35"/>
      <c r="GB273" s="35"/>
      <c r="GC273" s="35"/>
      <c r="GD273" s="35"/>
      <c r="GE273" s="35"/>
      <c r="GF273" s="35"/>
      <c r="GG273" s="35"/>
      <c r="GH273" s="35"/>
      <c r="GI273" s="35"/>
      <c r="GJ273" s="35"/>
      <c r="GK273" s="35"/>
      <c r="GL273" s="35"/>
      <c r="GM273" s="35"/>
      <c r="GN273" s="35"/>
      <c r="GO273" s="35"/>
      <c r="GP273" s="35"/>
      <c r="GQ273" s="35"/>
      <c r="GR273" s="35"/>
      <c r="GS273" s="35"/>
      <c r="GT273" s="35"/>
      <c r="GU273" s="35"/>
      <c r="GV273" s="35"/>
      <c r="GW273" s="35"/>
      <c r="GX273" s="35"/>
      <c r="GY273" s="4"/>
      <c r="GZ273" s="4"/>
      <c r="HA273" s="4"/>
      <c r="HB273" s="35"/>
      <c r="HC273" s="4"/>
      <c r="HD273" s="4"/>
      <c r="HE273" s="4"/>
      <c r="HF273" s="35"/>
      <c r="HG273" s="4"/>
      <c r="HH273" s="4"/>
      <c r="HI273" s="4"/>
    </row>
    <row r="274">
      <c r="C274" s="15" t="s">
        <v>227</v>
      </c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  <c r="EW274" s="35"/>
      <c r="EX274" s="35"/>
      <c r="EY274" s="35"/>
      <c r="EZ274" s="35"/>
      <c r="FA274" s="35"/>
      <c r="FB274" s="35"/>
      <c r="FC274" s="35"/>
      <c r="FD274" s="35"/>
      <c r="FE274" s="35"/>
      <c r="FF274" s="35"/>
      <c r="FG274" s="35"/>
      <c r="FH274" s="35"/>
      <c r="FI274" s="35"/>
      <c r="FJ274" s="35"/>
      <c r="FK274" s="35"/>
      <c r="FL274" s="35"/>
      <c r="FM274" s="35"/>
      <c r="FN274" s="35"/>
      <c r="FO274" s="35"/>
      <c r="FP274" s="35"/>
      <c r="FQ274" s="35"/>
      <c r="FR274" s="35"/>
      <c r="FS274" s="35"/>
      <c r="FT274" s="35"/>
      <c r="FU274" s="35"/>
      <c r="FV274" s="35"/>
      <c r="FW274" s="35"/>
      <c r="FX274" s="35"/>
      <c r="FY274" s="35"/>
      <c r="FZ274" s="35"/>
      <c r="GA274" s="35"/>
      <c r="GB274" s="35"/>
      <c r="GC274" s="35"/>
      <c r="GD274" s="35"/>
      <c r="GE274" s="35"/>
      <c r="GF274" s="35"/>
      <c r="GG274" s="35"/>
      <c r="GH274" s="35"/>
      <c r="GI274" s="35"/>
      <c r="GJ274" s="35"/>
      <c r="GK274" s="35"/>
      <c r="GL274" s="35"/>
      <c r="GM274" s="35"/>
      <c r="GN274" s="35"/>
      <c r="GO274" s="35"/>
      <c r="GP274" s="35"/>
      <c r="GQ274" s="35"/>
      <c r="GR274" s="35"/>
      <c r="GS274" s="35"/>
      <c r="GT274" s="35"/>
      <c r="GU274" s="35"/>
      <c r="GV274" s="35"/>
      <c r="GW274" s="35"/>
      <c r="GX274" s="35"/>
      <c r="GY274" s="4"/>
      <c r="GZ274" s="4"/>
      <c r="HA274" s="4"/>
      <c r="HB274" s="35"/>
      <c r="HC274" s="4"/>
      <c r="HD274" s="4"/>
      <c r="HE274" s="4"/>
      <c r="HF274" s="35"/>
      <c r="HG274" s="4"/>
      <c r="HH274" s="4"/>
      <c r="HI274" s="4"/>
    </row>
    <row r="275">
      <c r="C275" s="15" t="s">
        <v>228</v>
      </c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  <c r="EP275" s="35"/>
      <c r="EQ275" s="35"/>
      <c r="ER275" s="35"/>
      <c r="ES275" s="35"/>
      <c r="ET275" s="35"/>
      <c r="EU275" s="35"/>
      <c r="EV275" s="35"/>
      <c r="EW275" s="35"/>
      <c r="EX275" s="35"/>
      <c r="EY275" s="35"/>
      <c r="EZ275" s="35"/>
      <c r="FA275" s="35"/>
      <c r="FB275" s="35"/>
      <c r="FC275" s="35"/>
      <c r="FD275" s="35"/>
      <c r="FE275" s="35"/>
      <c r="FF275" s="35"/>
      <c r="FG275" s="35"/>
      <c r="FH275" s="35"/>
      <c r="FI275" s="35"/>
      <c r="FJ275" s="35"/>
      <c r="FK275" s="35"/>
      <c r="FL275" s="35"/>
      <c r="FM275" s="35"/>
      <c r="FN275" s="35"/>
      <c r="FO275" s="35"/>
      <c r="FP275" s="35"/>
      <c r="FQ275" s="35"/>
      <c r="FR275" s="35"/>
      <c r="FS275" s="35"/>
      <c r="FT275" s="35"/>
      <c r="FU275" s="35"/>
      <c r="FV275" s="35"/>
      <c r="FW275" s="35"/>
      <c r="FX275" s="35"/>
      <c r="FY275" s="35"/>
      <c r="FZ275" s="35"/>
      <c r="GA275" s="35"/>
      <c r="GB275" s="35"/>
      <c r="GC275" s="35"/>
      <c r="GD275" s="35"/>
      <c r="GE275" s="35"/>
      <c r="GF275" s="35"/>
      <c r="GG275" s="35"/>
      <c r="GH275" s="35"/>
      <c r="GI275" s="35"/>
      <c r="GJ275" s="35"/>
      <c r="GK275" s="35"/>
      <c r="GL275" s="35"/>
      <c r="GM275" s="35"/>
      <c r="GN275" s="35"/>
      <c r="GO275" s="35"/>
      <c r="GP275" s="35"/>
      <c r="GQ275" s="35"/>
      <c r="GR275" s="35"/>
      <c r="GS275" s="35"/>
      <c r="GT275" s="35"/>
      <c r="GU275" s="35"/>
      <c r="GV275" s="35"/>
      <c r="GW275" s="35"/>
      <c r="GX275" s="35"/>
      <c r="GY275" s="4"/>
      <c r="GZ275" s="4"/>
      <c r="HA275" s="4"/>
      <c r="HB275" s="35"/>
      <c r="HC275" s="4"/>
      <c r="HD275" s="4"/>
      <c r="HE275" s="4"/>
      <c r="HF275" s="35"/>
      <c r="HG275" s="4"/>
      <c r="HH275" s="4"/>
      <c r="HI275" s="4"/>
    </row>
    <row r="276">
      <c r="C276" s="15" t="s">
        <v>229</v>
      </c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  <c r="EW276" s="35"/>
      <c r="EX276" s="35"/>
      <c r="EY276" s="35"/>
      <c r="EZ276" s="35"/>
      <c r="FA276" s="35"/>
      <c r="FB276" s="35"/>
      <c r="FC276" s="35"/>
      <c r="FD276" s="35"/>
      <c r="FE276" s="35"/>
      <c r="FF276" s="35"/>
      <c r="FG276" s="35"/>
      <c r="FH276" s="35"/>
      <c r="FI276" s="35"/>
      <c r="FJ276" s="35"/>
      <c r="FK276" s="35"/>
      <c r="FL276" s="35"/>
      <c r="FM276" s="35"/>
      <c r="FN276" s="35"/>
      <c r="FO276" s="35"/>
      <c r="FP276" s="35"/>
      <c r="FQ276" s="35"/>
      <c r="FR276" s="35"/>
      <c r="FS276" s="35"/>
      <c r="FT276" s="35"/>
      <c r="FU276" s="35"/>
      <c r="FV276" s="35"/>
      <c r="FW276" s="35"/>
      <c r="FX276" s="35"/>
      <c r="FY276" s="35"/>
      <c r="FZ276" s="35"/>
      <c r="GA276" s="35"/>
      <c r="GB276" s="35"/>
      <c r="GC276" s="35"/>
      <c r="GD276" s="35"/>
      <c r="GE276" s="35"/>
      <c r="GF276" s="35"/>
      <c r="GG276" s="35"/>
      <c r="GH276" s="35"/>
      <c r="GI276" s="35"/>
      <c r="GJ276" s="35"/>
      <c r="GK276" s="35"/>
      <c r="GL276" s="35"/>
      <c r="GM276" s="35"/>
      <c r="GN276" s="35"/>
      <c r="GO276" s="35"/>
      <c r="GP276" s="35"/>
      <c r="GQ276" s="35"/>
      <c r="GR276" s="35"/>
      <c r="GS276" s="35"/>
      <c r="GT276" s="35"/>
      <c r="GU276" s="35"/>
      <c r="GV276" s="35"/>
      <c r="GW276" s="35"/>
      <c r="GX276" s="35"/>
      <c r="GY276" s="4"/>
      <c r="GZ276" s="4"/>
      <c r="HA276" s="4"/>
      <c r="HB276" s="35"/>
      <c r="HC276" s="4"/>
      <c r="HD276" s="4"/>
      <c r="HE276" s="4"/>
      <c r="HF276" s="35"/>
      <c r="HG276" s="4"/>
      <c r="HH276" s="4"/>
      <c r="HI276" s="4"/>
    </row>
    <row r="277">
      <c r="C277" s="15" t="s">
        <v>230</v>
      </c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  <c r="EP277" s="35"/>
      <c r="EQ277" s="35"/>
      <c r="ER277" s="35"/>
      <c r="ES277" s="35"/>
      <c r="ET277" s="35"/>
      <c r="EU277" s="35"/>
      <c r="EV277" s="35"/>
      <c r="EW277" s="35"/>
      <c r="EX277" s="35"/>
      <c r="EY277" s="35"/>
      <c r="EZ277" s="35"/>
      <c r="FA277" s="35"/>
      <c r="FB277" s="35"/>
      <c r="FC277" s="35"/>
      <c r="FD277" s="35"/>
      <c r="FE277" s="35"/>
      <c r="FF277" s="35"/>
      <c r="FG277" s="35"/>
      <c r="FH277" s="35"/>
      <c r="FI277" s="35"/>
      <c r="FJ277" s="35"/>
      <c r="FK277" s="35"/>
      <c r="FL277" s="35"/>
      <c r="FM277" s="35"/>
      <c r="FN277" s="35"/>
      <c r="FO277" s="35"/>
      <c r="FP277" s="35"/>
      <c r="FQ277" s="35"/>
      <c r="FR277" s="35"/>
      <c r="FS277" s="35"/>
      <c r="FT277" s="35"/>
      <c r="FU277" s="35"/>
      <c r="FV277" s="35"/>
      <c r="FW277" s="35"/>
      <c r="FX277" s="35"/>
      <c r="FY277" s="35"/>
      <c r="FZ277" s="35"/>
      <c r="GA277" s="35"/>
      <c r="GB277" s="35"/>
      <c r="GC277" s="35"/>
      <c r="GD277" s="35"/>
      <c r="GE277" s="35"/>
      <c r="GF277" s="35"/>
      <c r="GG277" s="35"/>
      <c r="GH277" s="35"/>
      <c r="GI277" s="35"/>
      <c r="GJ277" s="35"/>
      <c r="GK277" s="35"/>
      <c r="GL277" s="35"/>
      <c r="GM277" s="35"/>
      <c r="GN277" s="35"/>
      <c r="GO277" s="35"/>
      <c r="GP277" s="35"/>
      <c r="GQ277" s="35"/>
      <c r="GR277" s="35"/>
      <c r="GS277" s="35"/>
      <c r="GT277" s="35"/>
      <c r="GU277" s="35"/>
      <c r="GV277" s="35"/>
      <c r="GW277" s="35"/>
      <c r="GX277" s="35"/>
      <c r="GY277" s="4"/>
      <c r="GZ277" s="4"/>
      <c r="HA277" s="4"/>
      <c r="HB277" s="35"/>
      <c r="HC277" s="4"/>
      <c r="HD277" s="4"/>
      <c r="HE277" s="4"/>
      <c r="HF277" s="35"/>
      <c r="HG277" s="4"/>
      <c r="HH277" s="4"/>
      <c r="HI277" s="4"/>
    </row>
    <row r="278">
      <c r="C278" s="15" t="s">
        <v>231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  <c r="EP278" s="35"/>
      <c r="EQ278" s="35"/>
      <c r="ER278" s="35"/>
      <c r="ES278" s="35"/>
      <c r="ET278" s="35"/>
      <c r="EU278" s="35"/>
      <c r="EV278" s="35"/>
      <c r="EW278" s="35"/>
      <c r="EX278" s="35"/>
      <c r="EY278" s="35"/>
      <c r="EZ278" s="35"/>
      <c r="FA278" s="35"/>
      <c r="FB278" s="35"/>
      <c r="FC278" s="35"/>
      <c r="FD278" s="35"/>
      <c r="FE278" s="35"/>
      <c r="FF278" s="35"/>
      <c r="FG278" s="35"/>
      <c r="FH278" s="35"/>
      <c r="FI278" s="35"/>
      <c r="FJ278" s="35"/>
      <c r="FK278" s="35"/>
      <c r="FL278" s="35"/>
      <c r="FM278" s="35"/>
      <c r="FN278" s="35"/>
      <c r="FO278" s="35"/>
      <c r="FP278" s="35"/>
      <c r="FQ278" s="35"/>
      <c r="FR278" s="35"/>
      <c r="FS278" s="35"/>
      <c r="FT278" s="35"/>
      <c r="FU278" s="35"/>
      <c r="FV278" s="35"/>
      <c r="FW278" s="35"/>
      <c r="FX278" s="35"/>
      <c r="FY278" s="35"/>
      <c r="FZ278" s="35"/>
      <c r="GA278" s="35"/>
      <c r="GB278" s="35"/>
      <c r="GC278" s="35"/>
      <c r="GD278" s="35"/>
      <c r="GE278" s="35"/>
      <c r="GF278" s="35"/>
      <c r="GG278" s="35"/>
      <c r="GH278" s="35"/>
      <c r="GI278" s="35"/>
      <c r="GJ278" s="35"/>
      <c r="GK278" s="35"/>
      <c r="GL278" s="35"/>
      <c r="GM278" s="35"/>
      <c r="GN278" s="35"/>
      <c r="GO278" s="35"/>
      <c r="GP278" s="35"/>
      <c r="GQ278" s="35"/>
      <c r="GR278" s="35"/>
      <c r="GS278" s="35"/>
      <c r="GT278" s="35"/>
      <c r="GU278" s="35"/>
      <c r="GV278" s="35"/>
      <c r="GW278" s="35"/>
      <c r="GX278" s="35"/>
      <c r="GY278" s="4"/>
      <c r="GZ278" s="4"/>
      <c r="HA278" s="4"/>
      <c r="HB278" s="35"/>
      <c r="HC278" s="4"/>
      <c r="HD278" s="4"/>
      <c r="HE278" s="4"/>
      <c r="HF278" s="35"/>
      <c r="HG278" s="4"/>
      <c r="HH278" s="4"/>
      <c r="HI278" s="4"/>
    </row>
    <row r="279">
      <c r="C279" s="15" t="s">
        <v>232</v>
      </c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  <c r="EP279" s="35"/>
      <c r="EQ279" s="35"/>
      <c r="ER279" s="35"/>
      <c r="ES279" s="35"/>
      <c r="ET279" s="35"/>
      <c r="EU279" s="35"/>
      <c r="EV279" s="35"/>
      <c r="EW279" s="35"/>
      <c r="EX279" s="35"/>
      <c r="EY279" s="35"/>
      <c r="EZ279" s="35"/>
      <c r="FA279" s="35"/>
      <c r="FB279" s="35"/>
      <c r="FC279" s="35"/>
      <c r="FD279" s="35"/>
      <c r="FE279" s="35"/>
      <c r="FF279" s="35"/>
      <c r="FG279" s="35"/>
      <c r="FH279" s="35"/>
      <c r="FI279" s="35"/>
      <c r="FJ279" s="35"/>
      <c r="FK279" s="35"/>
      <c r="FL279" s="35"/>
      <c r="FM279" s="35"/>
      <c r="FN279" s="35"/>
      <c r="FO279" s="35"/>
      <c r="FP279" s="35"/>
      <c r="FQ279" s="35"/>
      <c r="FR279" s="35"/>
      <c r="FS279" s="35"/>
      <c r="FT279" s="35"/>
      <c r="FU279" s="35"/>
      <c r="FV279" s="35"/>
      <c r="FW279" s="35"/>
      <c r="FX279" s="35"/>
      <c r="FY279" s="35"/>
      <c r="FZ279" s="35"/>
      <c r="GA279" s="35"/>
      <c r="GB279" s="35"/>
      <c r="GC279" s="35"/>
      <c r="GD279" s="35"/>
      <c r="GE279" s="35"/>
      <c r="GF279" s="35"/>
      <c r="GG279" s="35"/>
      <c r="GH279" s="35"/>
      <c r="GI279" s="35"/>
      <c r="GJ279" s="35"/>
      <c r="GK279" s="35"/>
      <c r="GL279" s="35"/>
      <c r="GM279" s="35"/>
      <c r="GN279" s="35"/>
      <c r="GO279" s="35"/>
      <c r="GP279" s="35"/>
      <c r="GQ279" s="35"/>
      <c r="GR279" s="35"/>
      <c r="GS279" s="35"/>
      <c r="GT279" s="35"/>
      <c r="GU279" s="35"/>
      <c r="GV279" s="35"/>
      <c r="GW279" s="35"/>
      <c r="GX279" s="35"/>
      <c r="GY279" s="4"/>
      <c r="GZ279" s="4"/>
      <c r="HA279" s="4"/>
      <c r="HB279" s="35"/>
      <c r="HC279" s="4"/>
      <c r="HD279" s="4"/>
      <c r="HE279" s="4"/>
      <c r="HF279" s="35"/>
      <c r="HG279" s="4"/>
      <c r="HH279" s="4"/>
      <c r="HI279" s="4"/>
    </row>
    <row r="280">
      <c r="C280" s="15" t="s">
        <v>233</v>
      </c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  <c r="EW280" s="35"/>
      <c r="EX280" s="35"/>
      <c r="EY280" s="35"/>
      <c r="EZ280" s="35"/>
      <c r="FA280" s="35"/>
      <c r="FB280" s="35"/>
      <c r="FC280" s="35"/>
      <c r="FD280" s="35"/>
      <c r="FE280" s="35"/>
      <c r="FF280" s="35"/>
      <c r="FG280" s="35"/>
      <c r="FH280" s="35"/>
      <c r="FI280" s="35"/>
      <c r="FJ280" s="35"/>
      <c r="FK280" s="35"/>
      <c r="FL280" s="35"/>
      <c r="FM280" s="35"/>
      <c r="FN280" s="35"/>
      <c r="FO280" s="35"/>
      <c r="FP280" s="35"/>
      <c r="FQ280" s="35"/>
      <c r="FR280" s="35"/>
      <c r="FS280" s="35"/>
      <c r="FT280" s="35"/>
      <c r="FU280" s="35"/>
      <c r="FV280" s="35"/>
      <c r="FW280" s="35"/>
      <c r="FX280" s="35"/>
      <c r="FY280" s="35"/>
      <c r="FZ280" s="35"/>
      <c r="GA280" s="35"/>
      <c r="GB280" s="35"/>
      <c r="GC280" s="35"/>
      <c r="GD280" s="35"/>
      <c r="GE280" s="35"/>
      <c r="GF280" s="35"/>
      <c r="GG280" s="35"/>
      <c r="GH280" s="35"/>
      <c r="GI280" s="35"/>
      <c r="GJ280" s="35"/>
      <c r="GK280" s="35"/>
      <c r="GL280" s="35"/>
      <c r="GM280" s="35"/>
      <c r="GN280" s="35"/>
      <c r="GO280" s="35"/>
      <c r="GP280" s="35"/>
      <c r="GQ280" s="35"/>
      <c r="GR280" s="35"/>
      <c r="GS280" s="35"/>
      <c r="GT280" s="35"/>
      <c r="GU280" s="35"/>
      <c r="GV280" s="35"/>
      <c r="GW280" s="35"/>
      <c r="GX280" s="35"/>
      <c r="GY280" s="4"/>
      <c r="GZ280" s="4"/>
      <c r="HA280" s="4"/>
      <c r="HB280" s="35"/>
      <c r="HC280" s="4"/>
      <c r="HD280" s="4"/>
      <c r="HE280" s="4"/>
      <c r="HF280" s="35"/>
      <c r="HG280" s="4"/>
      <c r="HH280" s="4"/>
      <c r="HI280" s="4"/>
    </row>
    <row r="281">
      <c r="C281" s="15" t="s">
        <v>234</v>
      </c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  <c r="EP281" s="35"/>
      <c r="EQ281" s="35"/>
      <c r="ER281" s="35"/>
      <c r="ES281" s="35"/>
      <c r="ET281" s="35"/>
      <c r="EU281" s="35"/>
      <c r="EV281" s="35"/>
      <c r="EW281" s="35"/>
      <c r="EX281" s="35"/>
      <c r="EY281" s="35"/>
      <c r="EZ281" s="35"/>
      <c r="FA281" s="35"/>
      <c r="FB281" s="35"/>
      <c r="FC281" s="35"/>
      <c r="FD281" s="35"/>
      <c r="FE281" s="35"/>
      <c r="FF281" s="35"/>
      <c r="FG281" s="35"/>
      <c r="FH281" s="35"/>
      <c r="FI281" s="35"/>
      <c r="FJ281" s="35"/>
      <c r="FK281" s="35"/>
      <c r="FL281" s="35"/>
      <c r="FM281" s="35"/>
      <c r="FN281" s="35"/>
      <c r="FO281" s="35"/>
      <c r="FP281" s="35"/>
      <c r="FQ281" s="35"/>
      <c r="FR281" s="35"/>
      <c r="FS281" s="35"/>
      <c r="FT281" s="35"/>
      <c r="FU281" s="35"/>
      <c r="FV281" s="35"/>
      <c r="FW281" s="35"/>
      <c r="FX281" s="35"/>
      <c r="FY281" s="35"/>
      <c r="FZ281" s="35"/>
      <c r="GA281" s="35"/>
      <c r="GB281" s="35"/>
      <c r="GC281" s="35"/>
      <c r="GD281" s="35"/>
      <c r="GE281" s="35"/>
      <c r="GF281" s="35"/>
      <c r="GG281" s="35"/>
      <c r="GH281" s="35"/>
      <c r="GI281" s="35"/>
      <c r="GJ281" s="35"/>
      <c r="GK281" s="35"/>
      <c r="GL281" s="35"/>
      <c r="GM281" s="35"/>
      <c r="GN281" s="35"/>
      <c r="GO281" s="35"/>
      <c r="GP281" s="35"/>
      <c r="GQ281" s="35"/>
      <c r="GR281" s="35"/>
      <c r="GS281" s="35"/>
      <c r="GT281" s="35"/>
      <c r="GU281" s="35"/>
      <c r="GV281" s="35"/>
      <c r="GW281" s="35"/>
      <c r="GX281" s="35"/>
      <c r="GY281" s="4"/>
      <c r="GZ281" s="4"/>
      <c r="HA281" s="4"/>
      <c r="HB281" s="35"/>
      <c r="HC281" s="4"/>
      <c r="HD281" s="4"/>
      <c r="HE281" s="4"/>
      <c r="HF281" s="35"/>
      <c r="HG281" s="4"/>
      <c r="HH281" s="4"/>
      <c r="HI281" s="4"/>
    </row>
    <row r="282">
      <c r="C282" s="15" t="s">
        <v>235</v>
      </c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5"/>
      <c r="FC282" s="35"/>
      <c r="FD282" s="35"/>
      <c r="FE282" s="35"/>
      <c r="FF282" s="35"/>
      <c r="FG282" s="35"/>
      <c r="FH282" s="35"/>
      <c r="FI282" s="35"/>
      <c r="FJ282" s="35"/>
      <c r="FK282" s="35"/>
      <c r="FL282" s="35"/>
      <c r="FM282" s="35"/>
      <c r="FN282" s="35"/>
      <c r="FO282" s="35"/>
      <c r="FP282" s="35"/>
      <c r="FQ282" s="35"/>
      <c r="FR282" s="35"/>
      <c r="FS282" s="35"/>
      <c r="FT282" s="35"/>
      <c r="FU282" s="35"/>
      <c r="FV282" s="35"/>
      <c r="FW282" s="35"/>
      <c r="FX282" s="35"/>
      <c r="FY282" s="35"/>
      <c r="FZ282" s="35"/>
      <c r="GA282" s="35"/>
      <c r="GB282" s="35"/>
      <c r="GC282" s="35"/>
      <c r="GD282" s="35"/>
      <c r="GE282" s="35"/>
      <c r="GF282" s="35"/>
      <c r="GG282" s="35"/>
      <c r="GH282" s="35"/>
      <c r="GI282" s="35"/>
      <c r="GJ282" s="35"/>
      <c r="GK282" s="35"/>
      <c r="GL282" s="35"/>
      <c r="GM282" s="35"/>
      <c r="GN282" s="35"/>
      <c r="GO282" s="35"/>
      <c r="GP282" s="35"/>
      <c r="GQ282" s="35"/>
      <c r="GR282" s="35"/>
      <c r="GS282" s="35"/>
      <c r="GT282" s="35"/>
      <c r="GU282" s="35"/>
      <c r="GV282" s="35"/>
      <c r="GW282" s="35"/>
      <c r="GX282" s="35"/>
      <c r="GY282" s="4"/>
      <c r="GZ282" s="4"/>
      <c r="HA282" s="4"/>
      <c r="HB282" s="35"/>
      <c r="HC282" s="4"/>
      <c r="HD282" s="4"/>
      <c r="HE282" s="4"/>
      <c r="HF282" s="35"/>
      <c r="HG282" s="4"/>
      <c r="HH282" s="4"/>
      <c r="HI282" s="4"/>
    </row>
    <row r="283">
      <c r="C283" s="15" t="s">
        <v>236</v>
      </c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  <c r="EP283" s="35"/>
      <c r="EQ283" s="35"/>
      <c r="ER283" s="35"/>
      <c r="ES283" s="35"/>
      <c r="ET283" s="35"/>
      <c r="EU283" s="35"/>
      <c r="EV283" s="35"/>
      <c r="EW283" s="35"/>
      <c r="EX283" s="35"/>
      <c r="EY283" s="35"/>
      <c r="EZ283" s="35"/>
      <c r="FA283" s="35"/>
      <c r="FB283" s="35"/>
      <c r="FC283" s="35"/>
      <c r="FD283" s="35"/>
      <c r="FE283" s="35"/>
      <c r="FF283" s="35"/>
      <c r="FG283" s="35"/>
      <c r="FH283" s="35"/>
      <c r="FI283" s="35"/>
      <c r="FJ283" s="35"/>
      <c r="FK283" s="35"/>
      <c r="FL283" s="35"/>
      <c r="FM283" s="35"/>
      <c r="FN283" s="35"/>
      <c r="FO283" s="35"/>
      <c r="FP283" s="35"/>
      <c r="FQ283" s="35"/>
      <c r="FR283" s="35"/>
      <c r="FS283" s="35"/>
      <c r="FT283" s="35"/>
      <c r="FU283" s="35"/>
      <c r="FV283" s="35"/>
      <c r="FW283" s="35"/>
      <c r="FX283" s="35"/>
      <c r="FY283" s="35"/>
      <c r="FZ283" s="35"/>
      <c r="GA283" s="35"/>
      <c r="GB283" s="35"/>
      <c r="GC283" s="35"/>
      <c r="GD283" s="35"/>
      <c r="GE283" s="35"/>
      <c r="GF283" s="35"/>
      <c r="GG283" s="35"/>
      <c r="GH283" s="35"/>
      <c r="GI283" s="35"/>
      <c r="GJ283" s="35"/>
      <c r="GK283" s="35"/>
      <c r="GL283" s="35"/>
      <c r="GM283" s="35"/>
      <c r="GN283" s="35"/>
      <c r="GO283" s="35"/>
      <c r="GP283" s="35"/>
      <c r="GQ283" s="35"/>
      <c r="GR283" s="35"/>
      <c r="GS283" s="35"/>
      <c r="GT283" s="35"/>
      <c r="GU283" s="35"/>
      <c r="GV283" s="35"/>
      <c r="GW283" s="35"/>
      <c r="GX283" s="35"/>
      <c r="GY283" s="4"/>
      <c r="GZ283" s="4"/>
      <c r="HA283" s="4"/>
      <c r="HB283" s="35"/>
      <c r="HC283" s="4"/>
      <c r="HD283" s="4"/>
      <c r="HE283" s="4"/>
      <c r="HF283" s="35"/>
      <c r="HG283" s="4"/>
      <c r="HH283" s="4"/>
      <c r="HI283" s="4"/>
    </row>
    <row r="284">
      <c r="C284" s="15" t="s">
        <v>237</v>
      </c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35"/>
      <c r="EZ284" s="35"/>
      <c r="FA284" s="35"/>
      <c r="FB284" s="35"/>
      <c r="FC284" s="35"/>
      <c r="FD284" s="35"/>
      <c r="FE284" s="35"/>
      <c r="FF284" s="35"/>
      <c r="FG284" s="35"/>
      <c r="FH284" s="35"/>
      <c r="FI284" s="35"/>
      <c r="FJ284" s="35"/>
      <c r="FK284" s="35"/>
      <c r="FL284" s="35"/>
      <c r="FM284" s="35"/>
      <c r="FN284" s="35"/>
      <c r="FO284" s="35"/>
      <c r="FP284" s="35"/>
      <c r="FQ284" s="35"/>
      <c r="FR284" s="35"/>
      <c r="FS284" s="35"/>
      <c r="FT284" s="35"/>
      <c r="FU284" s="35"/>
      <c r="FV284" s="35"/>
      <c r="FW284" s="35"/>
      <c r="FX284" s="35"/>
      <c r="FY284" s="35"/>
      <c r="FZ284" s="35"/>
      <c r="GA284" s="35"/>
      <c r="GB284" s="35"/>
      <c r="GC284" s="35"/>
      <c r="GD284" s="35"/>
      <c r="GE284" s="35"/>
      <c r="GF284" s="35"/>
      <c r="GG284" s="35"/>
      <c r="GH284" s="35"/>
      <c r="GI284" s="35"/>
      <c r="GJ284" s="35"/>
      <c r="GK284" s="35"/>
      <c r="GL284" s="35"/>
      <c r="GM284" s="35"/>
      <c r="GN284" s="35"/>
      <c r="GO284" s="35"/>
      <c r="GP284" s="35"/>
      <c r="GQ284" s="35"/>
      <c r="GR284" s="35"/>
      <c r="GS284" s="35"/>
      <c r="GT284" s="35"/>
      <c r="GU284" s="35"/>
      <c r="GV284" s="35"/>
      <c r="GW284" s="35"/>
      <c r="GX284" s="35"/>
      <c r="GY284" s="4"/>
      <c r="GZ284" s="4"/>
      <c r="HA284" s="4"/>
      <c r="HB284" s="35"/>
      <c r="HC284" s="4"/>
      <c r="HD284" s="4"/>
      <c r="HE284" s="4"/>
      <c r="HF284" s="35"/>
      <c r="HG284" s="4"/>
      <c r="HH284" s="4"/>
      <c r="HI284" s="4"/>
    </row>
    <row r="285">
      <c r="C285" s="15" t="s">
        <v>238</v>
      </c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35"/>
      <c r="EZ285" s="35"/>
      <c r="FA285" s="35"/>
      <c r="FB285" s="35"/>
      <c r="FC285" s="35"/>
      <c r="FD285" s="35"/>
      <c r="FE285" s="35"/>
      <c r="FF285" s="35"/>
      <c r="FG285" s="35"/>
      <c r="FH285" s="35"/>
      <c r="FI285" s="35"/>
      <c r="FJ285" s="35"/>
      <c r="FK285" s="35"/>
      <c r="FL285" s="35"/>
      <c r="FM285" s="35"/>
      <c r="FN285" s="35"/>
      <c r="FO285" s="35"/>
      <c r="FP285" s="35"/>
      <c r="FQ285" s="35"/>
      <c r="FR285" s="35"/>
      <c r="FS285" s="35"/>
      <c r="FT285" s="35"/>
      <c r="FU285" s="35"/>
      <c r="FV285" s="35"/>
      <c r="FW285" s="35"/>
      <c r="FX285" s="35"/>
      <c r="FY285" s="35"/>
      <c r="FZ285" s="35"/>
      <c r="GA285" s="35"/>
      <c r="GB285" s="35"/>
      <c r="GC285" s="35"/>
      <c r="GD285" s="35"/>
      <c r="GE285" s="35"/>
      <c r="GF285" s="35"/>
      <c r="GG285" s="35"/>
      <c r="GH285" s="35"/>
      <c r="GI285" s="35"/>
      <c r="GJ285" s="35"/>
      <c r="GK285" s="35"/>
      <c r="GL285" s="35"/>
      <c r="GM285" s="35"/>
      <c r="GN285" s="35"/>
      <c r="GO285" s="35"/>
      <c r="GP285" s="35"/>
      <c r="GQ285" s="35"/>
      <c r="GR285" s="35"/>
      <c r="GS285" s="35"/>
      <c r="GT285" s="35"/>
      <c r="GU285" s="35"/>
      <c r="GV285" s="35"/>
      <c r="GW285" s="35"/>
      <c r="GX285" s="35"/>
      <c r="GY285" s="4"/>
      <c r="GZ285" s="4"/>
      <c r="HA285" s="4"/>
      <c r="HB285" s="35"/>
      <c r="HC285" s="4"/>
      <c r="HD285" s="4"/>
      <c r="HE285" s="4"/>
      <c r="HF285" s="35"/>
      <c r="HG285" s="4"/>
      <c r="HH285" s="4"/>
      <c r="HI285" s="4"/>
    </row>
    <row r="286">
      <c r="C286" s="15" t="s">
        <v>239</v>
      </c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  <c r="GY286" s="4"/>
      <c r="GZ286" s="4"/>
      <c r="HA286" s="4"/>
      <c r="HB286" s="35"/>
      <c r="HC286" s="4"/>
      <c r="HD286" s="4"/>
      <c r="HE286" s="4"/>
      <c r="HF286" s="35"/>
      <c r="HG286" s="4"/>
      <c r="HH286" s="4"/>
      <c r="HI286" s="4"/>
    </row>
    <row r="287">
      <c r="C287" s="15" t="s">
        <v>240</v>
      </c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  <c r="EP287" s="35"/>
      <c r="EQ287" s="35"/>
      <c r="ER287" s="35"/>
      <c r="ES287" s="35"/>
      <c r="ET287" s="35"/>
      <c r="EU287" s="35"/>
      <c r="EV287" s="35"/>
      <c r="EW287" s="35"/>
      <c r="EX287" s="35"/>
      <c r="EY287" s="35"/>
      <c r="EZ287" s="35"/>
      <c r="FA287" s="35"/>
      <c r="FB287" s="35"/>
      <c r="FC287" s="35"/>
      <c r="FD287" s="35"/>
      <c r="FE287" s="35"/>
      <c r="FF287" s="35"/>
      <c r="FG287" s="35"/>
      <c r="FH287" s="35"/>
      <c r="FI287" s="35"/>
      <c r="FJ287" s="35"/>
      <c r="FK287" s="35"/>
      <c r="FL287" s="35"/>
      <c r="FM287" s="35"/>
      <c r="FN287" s="35"/>
      <c r="FO287" s="35"/>
      <c r="FP287" s="35"/>
      <c r="FQ287" s="35"/>
      <c r="FR287" s="35"/>
      <c r="FS287" s="35"/>
      <c r="FT287" s="35"/>
      <c r="FU287" s="35"/>
      <c r="FV287" s="35"/>
      <c r="FW287" s="35"/>
      <c r="FX287" s="35"/>
      <c r="FY287" s="35"/>
      <c r="FZ287" s="35"/>
      <c r="GA287" s="35"/>
      <c r="GB287" s="35"/>
      <c r="GC287" s="35"/>
      <c r="GD287" s="35"/>
      <c r="GE287" s="35"/>
      <c r="GF287" s="35"/>
      <c r="GG287" s="35"/>
      <c r="GH287" s="35"/>
      <c r="GI287" s="35"/>
      <c r="GJ287" s="35"/>
      <c r="GK287" s="35"/>
      <c r="GL287" s="35"/>
      <c r="GM287" s="35"/>
      <c r="GN287" s="35"/>
      <c r="GO287" s="35"/>
      <c r="GP287" s="35"/>
      <c r="GQ287" s="35"/>
      <c r="GR287" s="35"/>
      <c r="GS287" s="35"/>
      <c r="GT287" s="35"/>
      <c r="GU287" s="35"/>
      <c r="GV287" s="35"/>
      <c r="GW287" s="35"/>
      <c r="GX287" s="35"/>
      <c r="GY287" s="4"/>
      <c r="GZ287" s="4"/>
      <c r="HA287" s="4"/>
      <c r="HB287" s="35"/>
      <c r="HC287" s="4"/>
      <c r="HD287" s="4"/>
      <c r="HE287" s="4"/>
      <c r="HF287" s="35"/>
      <c r="HG287" s="4"/>
      <c r="HH287" s="4"/>
      <c r="HI287" s="4"/>
    </row>
    <row r="288">
      <c r="C288" s="15" t="s">
        <v>241</v>
      </c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  <c r="EW288" s="35"/>
      <c r="EX288" s="35"/>
      <c r="EY288" s="35"/>
      <c r="EZ288" s="35"/>
      <c r="FA288" s="35"/>
      <c r="FB288" s="35"/>
      <c r="FC288" s="35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  <c r="GY288" s="4"/>
      <c r="GZ288" s="4"/>
      <c r="HA288" s="4"/>
      <c r="HB288" s="35"/>
      <c r="HC288" s="4"/>
      <c r="HD288" s="4"/>
      <c r="HE288" s="4"/>
      <c r="HF288" s="35"/>
      <c r="HG288" s="4"/>
      <c r="HH288" s="4"/>
      <c r="HI288" s="4"/>
    </row>
    <row r="289">
      <c r="C289" s="15" t="s">
        <v>242</v>
      </c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  <c r="EW289" s="35"/>
      <c r="EX289" s="35"/>
      <c r="EY289" s="35"/>
      <c r="EZ289" s="35"/>
      <c r="FA289" s="35"/>
      <c r="FB289" s="35"/>
      <c r="FC289" s="35"/>
      <c r="FD289" s="35"/>
      <c r="FE289" s="35"/>
      <c r="FF289" s="35"/>
      <c r="FG289" s="35"/>
      <c r="FH289" s="35"/>
      <c r="FI289" s="35"/>
      <c r="FJ289" s="35"/>
      <c r="FK289" s="35"/>
      <c r="FL289" s="35"/>
      <c r="FM289" s="35"/>
      <c r="FN289" s="35"/>
      <c r="FO289" s="35"/>
      <c r="FP289" s="35"/>
      <c r="FQ289" s="35"/>
      <c r="FR289" s="35"/>
      <c r="FS289" s="35"/>
      <c r="FT289" s="35"/>
      <c r="FU289" s="35"/>
      <c r="FV289" s="35"/>
      <c r="FW289" s="35"/>
      <c r="FX289" s="35"/>
      <c r="FY289" s="35"/>
      <c r="FZ289" s="35"/>
      <c r="GA289" s="35"/>
      <c r="GB289" s="35"/>
      <c r="GC289" s="35"/>
      <c r="GD289" s="35"/>
      <c r="GE289" s="35"/>
      <c r="GF289" s="35"/>
      <c r="GG289" s="35"/>
      <c r="GH289" s="35"/>
      <c r="GI289" s="35"/>
      <c r="GJ289" s="35"/>
      <c r="GK289" s="35"/>
      <c r="GL289" s="35"/>
      <c r="GM289" s="35"/>
      <c r="GN289" s="35"/>
      <c r="GO289" s="35"/>
      <c r="GP289" s="35"/>
      <c r="GQ289" s="35"/>
      <c r="GR289" s="35"/>
      <c r="GS289" s="35"/>
      <c r="GT289" s="35"/>
      <c r="GU289" s="35"/>
      <c r="GV289" s="35"/>
      <c r="GW289" s="35"/>
      <c r="GX289" s="35"/>
      <c r="GY289" s="4"/>
      <c r="GZ289" s="4"/>
      <c r="HA289" s="4"/>
      <c r="HB289" s="35"/>
      <c r="HC289" s="4"/>
      <c r="HD289" s="4"/>
      <c r="HE289" s="4"/>
      <c r="HF289" s="35"/>
      <c r="HG289" s="4"/>
      <c r="HH289" s="4"/>
      <c r="HI289" s="4"/>
    </row>
    <row r="290">
      <c r="C290" s="15" t="s">
        <v>243</v>
      </c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  <c r="GY290" s="4"/>
      <c r="GZ290" s="4"/>
      <c r="HA290" s="4"/>
      <c r="HB290" s="35"/>
      <c r="HC290" s="4"/>
      <c r="HD290" s="4"/>
      <c r="HE290" s="4"/>
      <c r="HF290" s="35"/>
      <c r="HG290" s="4"/>
      <c r="HH290" s="4"/>
      <c r="HI290" s="4"/>
    </row>
    <row r="291">
      <c r="C291" s="15" t="s">
        <v>244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  <c r="EP291" s="35"/>
      <c r="EQ291" s="35"/>
      <c r="ER291" s="35"/>
      <c r="ES291" s="35"/>
      <c r="ET291" s="35"/>
      <c r="EU291" s="35"/>
      <c r="EV291" s="35"/>
      <c r="EW291" s="35"/>
      <c r="EX291" s="35"/>
      <c r="EY291" s="35"/>
      <c r="EZ291" s="35"/>
      <c r="FA291" s="35"/>
      <c r="FB291" s="35"/>
      <c r="FC291" s="35"/>
      <c r="FD291" s="35"/>
      <c r="FE291" s="35"/>
      <c r="FF291" s="35"/>
      <c r="FG291" s="35"/>
      <c r="FH291" s="35"/>
      <c r="FI291" s="35"/>
      <c r="FJ291" s="35"/>
      <c r="FK291" s="35"/>
      <c r="FL291" s="35"/>
      <c r="FM291" s="35"/>
      <c r="FN291" s="35"/>
      <c r="FO291" s="35"/>
      <c r="FP291" s="35"/>
      <c r="FQ291" s="35"/>
      <c r="FR291" s="35"/>
      <c r="FS291" s="35"/>
      <c r="FT291" s="35"/>
      <c r="FU291" s="35"/>
      <c r="FV291" s="35"/>
      <c r="FW291" s="35"/>
      <c r="FX291" s="35"/>
      <c r="FY291" s="35"/>
      <c r="FZ291" s="35"/>
      <c r="GA291" s="35"/>
      <c r="GB291" s="35"/>
      <c r="GC291" s="35"/>
      <c r="GD291" s="35"/>
      <c r="GE291" s="35"/>
      <c r="GF291" s="35"/>
      <c r="GG291" s="35"/>
      <c r="GH291" s="35"/>
      <c r="GI291" s="35"/>
      <c r="GJ291" s="35"/>
      <c r="GK291" s="35"/>
      <c r="GL291" s="35"/>
      <c r="GM291" s="35"/>
      <c r="GN291" s="35"/>
      <c r="GO291" s="35"/>
      <c r="GP291" s="35"/>
      <c r="GQ291" s="35"/>
      <c r="GR291" s="35"/>
      <c r="GS291" s="35"/>
      <c r="GT291" s="35"/>
      <c r="GU291" s="35"/>
      <c r="GV291" s="35"/>
      <c r="GW291" s="35"/>
      <c r="GX291" s="35"/>
      <c r="GY291" s="4"/>
      <c r="GZ291" s="4"/>
      <c r="HA291" s="4"/>
      <c r="HB291" s="35"/>
      <c r="HC291" s="4"/>
      <c r="HD291" s="4"/>
      <c r="HE291" s="4"/>
      <c r="HF291" s="35"/>
      <c r="HG291" s="4"/>
      <c r="HH291" s="4"/>
      <c r="HI291" s="4"/>
    </row>
    <row r="292">
      <c r="C292" s="15" t="s">
        <v>245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  <c r="EP292" s="35"/>
      <c r="EQ292" s="35"/>
      <c r="ER292" s="35"/>
      <c r="ES292" s="35"/>
      <c r="ET292" s="35"/>
      <c r="EU292" s="35"/>
      <c r="EV292" s="35"/>
      <c r="EW292" s="35"/>
      <c r="EX292" s="35"/>
      <c r="EY292" s="35"/>
      <c r="EZ292" s="35"/>
      <c r="FA292" s="35"/>
      <c r="FB292" s="35"/>
      <c r="FC292" s="35"/>
      <c r="FD292" s="35"/>
      <c r="FE292" s="35"/>
      <c r="FF292" s="35"/>
      <c r="FG292" s="35"/>
      <c r="FH292" s="35"/>
      <c r="FI292" s="35"/>
      <c r="FJ292" s="35"/>
      <c r="FK292" s="35"/>
      <c r="FL292" s="35"/>
      <c r="FM292" s="35"/>
      <c r="FN292" s="35"/>
      <c r="FO292" s="35"/>
      <c r="FP292" s="35"/>
      <c r="FQ292" s="35"/>
      <c r="FR292" s="35"/>
      <c r="FS292" s="35"/>
      <c r="FT292" s="35"/>
      <c r="FU292" s="35"/>
      <c r="FV292" s="35"/>
      <c r="FW292" s="35"/>
      <c r="FX292" s="35"/>
      <c r="FY292" s="35"/>
      <c r="FZ292" s="35"/>
      <c r="GA292" s="35"/>
      <c r="GB292" s="35"/>
      <c r="GC292" s="35"/>
      <c r="GD292" s="35"/>
      <c r="GE292" s="35"/>
      <c r="GF292" s="35"/>
      <c r="GG292" s="35"/>
      <c r="GH292" s="35"/>
      <c r="GI292" s="35"/>
      <c r="GJ292" s="35"/>
      <c r="GK292" s="35"/>
      <c r="GL292" s="35"/>
      <c r="GM292" s="35"/>
      <c r="GN292" s="35"/>
      <c r="GO292" s="35"/>
      <c r="GP292" s="35"/>
      <c r="GQ292" s="35"/>
      <c r="GR292" s="35"/>
      <c r="GS292" s="35"/>
      <c r="GT292" s="35"/>
      <c r="GU292" s="35"/>
      <c r="GV292" s="35"/>
      <c r="GW292" s="35"/>
      <c r="GX292" s="35"/>
      <c r="GY292" s="4"/>
      <c r="GZ292" s="4"/>
      <c r="HA292" s="4"/>
      <c r="HB292" s="35"/>
      <c r="HC292" s="4"/>
      <c r="HD292" s="4"/>
      <c r="HE292" s="4"/>
      <c r="HF292" s="35"/>
      <c r="HG292" s="4"/>
      <c r="HH292" s="4"/>
      <c r="HI292" s="4"/>
    </row>
    <row r="293">
      <c r="C293" s="15" t="s">
        <v>246</v>
      </c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  <c r="EP293" s="35"/>
      <c r="EQ293" s="35"/>
      <c r="ER293" s="35"/>
      <c r="ES293" s="35"/>
      <c r="ET293" s="35"/>
      <c r="EU293" s="35"/>
      <c r="EV293" s="35"/>
      <c r="EW293" s="35"/>
      <c r="EX293" s="35"/>
      <c r="EY293" s="35"/>
      <c r="EZ293" s="35"/>
      <c r="FA293" s="35"/>
      <c r="FB293" s="35"/>
      <c r="FC293" s="35"/>
      <c r="FD293" s="35"/>
      <c r="FE293" s="35"/>
      <c r="FF293" s="35"/>
      <c r="FG293" s="35"/>
      <c r="FH293" s="35"/>
      <c r="FI293" s="35"/>
      <c r="FJ293" s="35"/>
      <c r="FK293" s="35"/>
      <c r="FL293" s="35"/>
      <c r="FM293" s="35"/>
      <c r="FN293" s="35"/>
      <c r="FO293" s="35"/>
      <c r="FP293" s="35"/>
      <c r="FQ293" s="35"/>
      <c r="FR293" s="35"/>
      <c r="FS293" s="35"/>
      <c r="FT293" s="35"/>
      <c r="FU293" s="35"/>
      <c r="FV293" s="35"/>
      <c r="FW293" s="35"/>
      <c r="FX293" s="35"/>
      <c r="FY293" s="35"/>
      <c r="FZ293" s="35"/>
      <c r="GA293" s="35"/>
      <c r="GB293" s="35"/>
      <c r="GC293" s="35"/>
      <c r="GD293" s="35"/>
      <c r="GE293" s="35"/>
      <c r="GF293" s="35"/>
      <c r="GG293" s="35"/>
      <c r="GH293" s="35"/>
      <c r="GI293" s="35"/>
      <c r="GJ293" s="35"/>
      <c r="GK293" s="35"/>
      <c r="GL293" s="35"/>
      <c r="GM293" s="35"/>
      <c r="GN293" s="35"/>
      <c r="GO293" s="35"/>
      <c r="GP293" s="35"/>
      <c r="GQ293" s="35"/>
      <c r="GR293" s="35"/>
      <c r="GS293" s="35"/>
      <c r="GT293" s="35"/>
      <c r="GU293" s="35"/>
      <c r="GV293" s="35"/>
      <c r="GW293" s="35"/>
      <c r="GX293" s="35"/>
      <c r="GY293" s="4"/>
      <c r="GZ293" s="4"/>
      <c r="HA293" s="4"/>
      <c r="HB293" s="35"/>
      <c r="HC293" s="4"/>
      <c r="HD293" s="4"/>
      <c r="HE293" s="4"/>
      <c r="HF293" s="35"/>
      <c r="HG293" s="4"/>
      <c r="HH293" s="4"/>
      <c r="HI293" s="4"/>
    </row>
    <row r="294">
      <c r="C294" s="15" t="s">
        <v>247</v>
      </c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  <c r="EP294" s="35"/>
      <c r="EQ294" s="35"/>
      <c r="ER294" s="35"/>
      <c r="ES294" s="35"/>
      <c r="ET294" s="35"/>
      <c r="EU294" s="35"/>
      <c r="EV294" s="35"/>
      <c r="EW294" s="35"/>
      <c r="EX294" s="35"/>
      <c r="EY294" s="35"/>
      <c r="EZ294" s="35"/>
      <c r="FA294" s="35"/>
      <c r="FB294" s="35"/>
      <c r="FC294" s="35"/>
      <c r="FD294" s="35"/>
      <c r="FE294" s="35"/>
      <c r="FF294" s="35"/>
      <c r="FG294" s="35"/>
      <c r="FH294" s="35"/>
      <c r="FI294" s="35"/>
      <c r="FJ294" s="35"/>
      <c r="FK294" s="35"/>
      <c r="FL294" s="35"/>
      <c r="FM294" s="35"/>
      <c r="FN294" s="35"/>
      <c r="FO294" s="35"/>
      <c r="FP294" s="35"/>
      <c r="FQ294" s="35"/>
      <c r="FR294" s="35"/>
      <c r="FS294" s="35"/>
      <c r="FT294" s="35"/>
      <c r="FU294" s="35"/>
      <c r="FV294" s="35"/>
      <c r="FW294" s="35"/>
      <c r="FX294" s="35"/>
      <c r="FY294" s="35"/>
      <c r="FZ294" s="35"/>
      <c r="GA294" s="35"/>
      <c r="GB294" s="35"/>
      <c r="GC294" s="35"/>
      <c r="GD294" s="35"/>
      <c r="GE294" s="35"/>
      <c r="GF294" s="35"/>
      <c r="GG294" s="35"/>
      <c r="GH294" s="35"/>
      <c r="GI294" s="35"/>
      <c r="GJ294" s="35"/>
      <c r="GK294" s="35"/>
      <c r="GL294" s="35"/>
      <c r="GM294" s="35"/>
      <c r="GN294" s="35"/>
      <c r="GO294" s="35"/>
      <c r="GP294" s="35"/>
      <c r="GQ294" s="36"/>
      <c r="GR294" s="35"/>
      <c r="GS294" s="35"/>
      <c r="GT294" s="35"/>
      <c r="GU294" s="35"/>
      <c r="GV294" s="35"/>
      <c r="GW294" s="35"/>
      <c r="GX294" s="35"/>
      <c r="GY294" s="4"/>
      <c r="GZ294" s="4"/>
      <c r="HA294" s="4"/>
      <c r="HB294" s="35"/>
      <c r="HC294" s="4"/>
      <c r="HD294" s="4"/>
      <c r="HE294" s="4"/>
      <c r="HF294" s="35"/>
      <c r="HG294" s="4"/>
      <c r="HH294" s="4"/>
      <c r="HI294" s="4"/>
    </row>
    <row r="295">
      <c r="C295" s="15" t="s">
        <v>248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  <c r="EP295" s="35"/>
      <c r="EQ295" s="35"/>
      <c r="ER295" s="35"/>
      <c r="ES295" s="35"/>
      <c r="ET295" s="35"/>
      <c r="EU295" s="35"/>
      <c r="EV295" s="35"/>
      <c r="EW295" s="35"/>
      <c r="EX295" s="35"/>
      <c r="EY295" s="35"/>
      <c r="EZ295" s="35"/>
      <c r="FA295" s="35"/>
      <c r="FB295" s="35"/>
      <c r="FC295" s="35"/>
      <c r="FD295" s="35"/>
      <c r="FE295" s="35"/>
      <c r="FF295" s="35"/>
      <c r="FG295" s="35"/>
      <c r="FH295" s="35"/>
      <c r="FI295" s="35"/>
      <c r="FJ295" s="35"/>
      <c r="FK295" s="35"/>
      <c r="FL295" s="35"/>
      <c r="FM295" s="35"/>
      <c r="FN295" s="35"/>
      <c r="FO295" s="35"/>
      <c r="FP295" s="35"/>
      <c r="FQ295" s="35"/>
      <c r="FR295" s="35"/>
      <c r="FS295" s="35"/>
      <c r="FT295" s="35"/>
      <c r="FU295" s="35"/>
      <c r="FV295" s="35"/>
      <c r="FW295" s="35"/>
      <c r="FX295" s="35"/>
      <c r="FY295" s="35"/>
      <c r="FZ295" s="35"/>
      <c r="GA295" s="35"/>
      <c r="GB295" s="35"/>
      <c r="GC295" s="35"/>
      <c r="GD295" s="35"/>
      <c r="GE295" s="35"/>
      <c r="GF295" s="35"/>
      <c r="GG295" s="35"/>
      <c r="GH295" s="35"/>
      <c r="GI295" s="35"/>
      <c r="GJ295" s="35"/>
      <c r="GK295" s="35"/>
      <c r="GL295" s="35"/>
      <c r="GM295" s="35"/>
      <c r="GN295" s="35"/>
      <c r="GO295" s="35"/>
      <c r="GP295" s="35"/>
      <c r="GQ295" s="35"/>
      <c r="GR295" s="35"/>
      <c r="GS295" s="35"/>
      <c r="GT295" s="35"/>
      <c r="GU295" s="35"/>
      <c r="GV295" s="35"/>
      <c r="GW295" s="35"/>
      <c r="GX295" s="35"/>
      <c r="GY295" s="4"/>
      <c r="GZ295" s="4"/>
      <c r="HA295" s="4"/>
      <c r="HB295" s="35"/>
      <c r="HC295" s="4"/>
      <c r="HD295" s="4"/>
      <c r="HE295" s="4"/>
      <c r="HF295" s="35"/>
      <c r="HG295" s="4"/>
      <c r="HH295" s="4"/>
      <c r="HI295" s="4"/>
    </row>
    <row r="296">
      <c r="C296" s="15" t="s">
        <v>249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  <c r="EW296" s="35"/>
      <c r="EX296" s="35"/>
      <c r="EY296" s="35"/>
      <c r="EZ296" s="35"/>
      <c r="FA296" s="35"/>
      <c r="FB296" s="35"/>
      <c r="FC296" s="35"/>
      <c r="FD296" s="35"/>
      <c r="FE296" s="35"/>
      <c r="FF296" s="35"/>
      <c r="FG296" s="35"/>
      <c r="FH296" s="35"/>
      <c r="FI296" s="35"/>
      <c r="FJ296" s="35"/>
      <c r="FK296" s="35"/>
      <c r="FL296" s="35"/>
      <c r="FM296" s="35"/>
      <c r="FN296" s="35"/>
      <c r="FO296" s="35"/>
      <c r="FP296" s="35"/>
      <c r="FQ296" s="35"/>
      <c r="FR296" s="35"/>
      <c r="FS296" s="35"/>
      <c r="FT296" s="35"/>
      <c r="FU296" s="35"/>
      <c r="FV296" s="35"/>
      <c r="FW296" s="35"/>
      <c r="FX296" s="35"/>
      <c r="FY296" s="35"/>
      <c r="FZ296" s="35"/>
      <c r="GA296" s="35"/>
      <c r="GB296" s="35"/>
      <c r="GC296" s="35"/>
      <c r="GD296" s="35"/>
      <c r="GE296" s="35"/>
      <c r="GF296" s="35"/>
      <c r="GG296" s="35"/>
      <c r="GH296" s="35"/>
      <c r="GI296" s="35"/>
      <c r="GJ296" s="35"/>
      <c r="GK296" s="35"/>
      <c r="GL296" s="35"/>
      <c r="GM296" s="35"/>
      <c r="GN296" s="35"/>
      <c r="GO296" s="35"/>
      <c r="GP296" s="35"/>
      <c r="GQ296" s="35"/>
      <c r="GR296" s="35"/>
      <c r="GS296" s="35"/>
      <c r="GT296" s="35"/>
      <c r="GU296" s="35"/>
      <c r="GV296" s="35"/>
      <c r="GW296" s="35"/>
      <c r="GX296" s="35"/>
      <c r="GY296" s="4"/>
      <c r="GZ296" s="4"/>
      <c r="HA296" s="4"/>
      <c r="HB296" s="35"/>
      <c r="HC296" s="4"/>
      <c r="HD296" s="4"/>
      <c r="HE296" s="4"/>
      <c r="HF296" s="35"/>
      <c r="HG296" s="4"/>
      <c r="HH296" s="4"/>
      <c r="HI296" s="4"/>
    </row>
    <row r="297">
      <c r="C297" s="15" t="s">
        <v>250</v>
      </c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  <c r="EP297" s="35"/>
      <c r="EQ297" s="35"/>
      <c r="ER297" s="35"/>
      <c r="ES297" s="35"/>
      <c r="ET297" s="35"/>
      <c r="EU297" s="35"/>
      <c r="EV297" s="35"/>
      <c r="EW297" s="35"/>
      <c r="EX297" s="35"/>
      <c r="EY297" s="35"/>
      <c r="EZ297" s="35"/>
      <c r="FA297" s="35"/>
      <c r="FB297" s="35"/>
      <c r="FC297" s="35"/>
      <c r="FD297" s="35"/>
      <c r="FE297" s="35"/>
      <c r="FF297" s="35"/>
      <c r="FG297" s="35"/>
      <c r="FH297" s="35"/>
      <c r="FI297" s="35"/>
      <c r="FJ297" s="35"/>
      <c r="FK297" s="35"/>
      <c r="FL297" s="35"/>
      <c r="FM297" s="35"/>
      <c r="FN297" s="35"/>
      <c r="FO297" s="35"/>
      <c r="FP297" s="35"/>
      <c r="FQ297" s="35"/>
      <c r="FR297" s="35"/>
      <c r="FS297" s="35"/>
      <c r="FT297" s="35"/>
      <c r="FU297" s="35"/>
      <c r="FV297" s="35"/>
      <c r="FW297" s="35"/>
      <c r="FX297" s="35"/>
      <c r="FY297" s="35"/>
      <c r="FZ297" s="35"/>
      <c r="GA297" s="35"/>
      <c r="GB297" s="35"/>
      <c r="GC297" s="35"/>
      <c r="GD297" s="35"/>
      <c r="GE297" s="35"/>
      <c r="GF297" s="35"/>
      <c r="GG297" s="35"/>
      <c r="GH297" s="35"/>
      <c r="GI297" s="35"/>
      <c r="GJ297" s="35"/>
      <c r="GK297" s="35"/>
      <c r="GL297" s="35"/>
      <c r="GM297" s="35"/>
      <c r="GN297" s="35"/>
      <c r="GO297" s="35"/>
      <c r="GP297" s="35"/>
      <c r="GQ297" s="35"/>
      <c r="GR297" s="35"/>
      <c r="GS297" s="35"/>
      <c r="GT297" s="35"/>
      <c r="GU297" s="35"/>
      <c r="GV297" s="35"/>
      <c r="GW297" s="35"/>
      <c r="GX297" s="35"/>
      <c r="GY297" s="4"/>
      <c r="GZ297" s="4"/>
      <c r="HA297" s="4"/>
      <c r="HB297" s="35"/>
      <c r="HC297" s="4"/>
      <c r="HD297" s="4"/>
      <c r="HE297" s="4"/>
      <c r="HF297" s="35"/>
      <c r="HG297" s="4"/>
      <c r="HH297" s="4"/>
      <c r="HI297" s="4"/>
    </row>
    <row r="298">
      <c r="A298" s="25" t="s">
        <v>251</v>
      </c>
      <c r="B298" s="26"/>
      <c r="C298" s="27"/>
      <c r="D298" s="28">
        <f t="shared" ref="D298:HI298" si="17">SUM(D267:D297)</f>
        <v>0</v>
      </c>
      <c r="E298" s="28">
        <f t="shared" si="17"/>
        <v>0</v>
      </c>
      <c r="F298" s="28">
        <f t="shared" si="17"/>
        <v>0</v>
      </c>
      <c r="G298" s="28">
        <f t="shared" si="17"/>
        <v>0</v>
      </c>
      <c r="H298" s="28">
        <f t="shared" si="17"/>
        <v>0</v>
      </c>
      <c r="I298" s="28">
        <f t="shared" si="17"/>
        <v>0</v>
      </c>
      <c r="J298" s="28">
        <f t="shared" si="17"/>
        <v>0</v>
      </c>
      <c r="K298" s="28">
        <f t="shared" si="17"/>
        <v>0</v>
      </c>
      <c r="L298" s="28">
        <f t="shared" si="17"/>
        <v>0</v>
      </c>
      <c r="M298" s="28">
        <f t="shared" si="17"/>
        <v>0</v>
      </c>
      <c r="N298" s="28">
        <f t="shared" si="17"/>
        <v>0</v>
      </c>
      <c r="O298" s="28">
        <f t="shared" si="17"/>
        <v>0</v>
      </c>
      <c r="P298" s="28">
        <f t="shared" si="17"/>
        <v>0</v>
      </c>
      <c r="Q298" s="28">
        <f t="shared" si="17"/>
        <v>0</v>
      </c>
      <c r="R298" s="28">
        <f t="shared" si="17"/>
        <v>0</v>
      </c>
      <c r="S298" s="28">
        <f t="shared" si="17"/>
        <v>0</v>
      </c>
      <c r="T298" s="28">
        <f t="shared" si="17"/>
        <v>0</v>
      </c>
      <c r="U298" s="28">
        <f t="shared" si="17"/>
        <v>0</v>
      </c>
      <c r="V298" s="28">
        <f t="shared" si="17"/>
        <v>0</v>
      </c>
      <c r="W298" s="28">
        <f t="shared" si="17"/>
        <v>0</v>
      </c>
      <c r="X298" s="28">
        <f t="shared" si="17"/>
        <v>0</v>
      </c>
      <c r="Y298" s="28">
        <f t="shared" si="17"/>
        <v>0</v>
      </c>
      <c r="Z298" s="28">
        <f t="shared" si="17"/>
        <v>0</v>
      </c>
      <c r="AA298" s="28">
        <f t="shared" si="17"/>
        <v>0</v>
      </c>
      <c r="AB298" s="28">
        <f t="shared" si="17"/>
        <v>0</v>
      </c>
      <c r="AC298" s="28">
        <f t="shared" si="17"/>
        <v>0</v>
      </c>
      <c r="AD298" s="28">
        <f t="shared" si="17"/>
        <v>0</v>
      </c>
      <c r="AE298" s="28">
        <f t="shared" si="17"/>
        <v>0</v>
      </c>
      <c r="AF298" s="28">
        <f t="shared" si="17"/>
        <v>0</v>
      </c>
      <c r="AG298" s="28">
        <f t="shared" si="17"/>
        <v>0</v>
      </c>
      <c r="AH298" s="28">
        <f t="shared" si="17"/>
        <v>0</v>
      </c>
      <c r="AI298" s="28">
        <f t="shared" si="17"/>
        <v>0</v>
      </c>
      <c r="AJ298" s="28">
        <f t="shared" si="17"/>
        <v>0</v>
      </c>
      <c r="AK298" s="28">
        <f t="shared" si="17"/>
        <v>0</v>
      </c>
      <c r="AL298" s="28">
        <f t="shared" si="17"/>
        <v>0</v>
      </c>
      <c r="AM298" s="28">
        <f t="shared" si="17"/>
        <v>0</v>
      </c>
      <c r="AN298" s="28">
        <f t="shared" si="17"/>
        <v>0</v>
      </c>
      <c r="AO298" s="28">
        <f t="shared" si="17"/>
        <v>0</v>
      </c>
      <c r="AP298" s="28">
        <f t="shared" si="17"/>
        <v>0</v>
      </c>
      <c r="AQ298" s="28">
        <f t="shared" si="17"/>
        <v>0</v>
      </c>
      <c r="AR298" s="28">
        <f t="shared" si="17"/>
        <v>0</v>
      </c>
      <c r="AS298" s="28">
        <f t="shared" si="17"/>
        <v>0</v>
      </c>
      <c r="AT298" s="28">
        <f t="shared" si="17"/>
        <v>0</v>
      </c>
      <c r="AU298" s="28">
        <f t="shared" si="17"/>
        <v>0</v>
      </c>
      <c r="AV298" s="28">
        <f t="shared" si="17"/>
        <v>0</v>
      </c>
      <c r="AW298" s="28">
        <f t="shared" si="17"/>
        <v>0</v>
      </c>
      <c r="AX298" s="28">
        <f t="shared" si="17"/>
        <v>0</v>
      </c>
      <c r="AY298" s="28">
        <f t="shared" si="17"/>
        <v>0</v>
      </c>
      <c r="AZ298" s="28">
        <f t="shared" si="17"/>
        <v>0</v>
      </c>
      <c r="BA298" s="28">
        <f t="shared" si="17"/>
        <v>0</v>
      </c>
      <c r="BB298" s="28">
        <f t="shared" si="17"/>
        <v>0</v>
      </c>
      <c r="BC298" s="28">
        <f t="shared" si="17"/>
        <v>0</v>
      </c>
      <c r="BD298" s="28">
        <f t="shared" si="17"/>
        <v>0</v>
      </c>
      <c r="BE298" s="28">
        <f t="shared" si="17"/>
        <v>0</v>
      </c>
      <c r="BF298" s="28">
        <f t="shared" si="17"/>
        <v>0</v>
      </c>
      <c r="BG298" s="28">
        <f t="shared" si="17"/>
        <v>0</v>
      </c>
      <c r="BH298" s="28">
        <f t="shared" si="17"/>
        <v>0</v>
      </c>
      <c r="BI298" s="28">
        <f t="shared" si="17"/>
        <v>0</v>
      </c>
      <c r="BJ298" s="28">
        <f t="shared" si="17"/>
        <v>0</v>
      </c>
      <c r="BK298" s="28">
        <f t="shared" si="17"/>
        <v>0</v>
      </c>
      <c r="BL298" s="28">
        <f t="shared" si="17"/>
        <v>0</v>
      </c>
      <c r="BM298" s="28">
        <f t="shared" si="17"/>
        <v>0</v>
      </c>
      <c r="BN298" s="28">
        <f t="shared" si="17"/>
        <v>0</v>
      </c>
      <c r="BO298" s="28">
        <f t="shared" si="17"/>
        <v>0</v>
      </c>
      <c r="BP298" s="28">
        <f t="shared" si="17"/>
        <v>0</v>
      </c>
      <c r="BQ298" s="28">
        <f t="shared" si="17"/>
        <v>0</v>
      </c>
      <c r="BR298" s="28">
        <f t="shared" si="17"/>
        <v>0</v>
      </c>
      <c r="BS298" s="28">
        <f t="shared" si="17"/>
        <v>0</v>
      </c>
      <c r="BT298" s="28">
        <f t="shared" si="17"/>
        <v>0</v>
      </c>
      <c r="BU298" s="28">
        <f t="shared" si="17"/>
        <v>0</v>
      </c>
      <c r="BV298" s="28">
        <f t="shared" si="17"/>
        <v>0</v>
      </c>
      <c r="BW298" s="28">
        <f t="shared" si="17"/>
        <v>0</v>
      </c>
      <c r="BX298" s="28">
        <f t="shared" si="17"/>
        <v>0</v>
      </c>
      <c r="BY298" s="28">
        <f t="shared" si="17"/>
        <v>0</v>
      </c>
      <c r="BZ298" s="28">
        <f t="shared" si="17"/>
        <v>0</v>
      </c>
      <c r="CA298" s="28">
        <f t="shared" si="17"/>
        <v>0</v>
      </c>
      <c r="CB298" s="28">
        <f t="shared" si="17"/>
        <v>0</v>
      </c>
      <c r="CC298" s="28">
        <f t="shared" si="17"/>
        <v>0</v>
      </c>
      <c r="CD298" s="28">
        <f t="shared" si="17"/>
        <v>0</v>
      </c>
      <c r="CE298" s="28">
        <f t="shared" si="17"/>
        <v>0</v>
      </c>
      <c r="CF298" s="28">
        <f t="shared" si="17"/>
        <v>0</v>
      </c>
      <c r="CG298" s="28">
        <f t="shared" si="17"/>
        <v>0</v>
      </c>
      <c r="CH298" s="28">
        <f t="shared" si="17"/>
        <v>0</v>
      </c>
      <c r="CI298" s="28">
        <f t="shared" si="17"/>
        <v>0</v>
      </c>
      <c r="CJ298" s="28">
        <f t="shared" si="17"/>
        <v>0</v>
      </c>
      <c r="CK298" s="28">
        <f t="shared" si="17"/>
        <v>0</v>
      </c>
      <c r="CL298" s="28">
        <f t="shared" si="17"/>
        <v>0</v>
      </c>
      <c r="CM298" s="28">
        <f t="shared" si="17"/>
        <v>0</v>
      </c>
      <c r="CN298" s="28">
        <f t="shared" si="17"/>
        <v>0</v>
      </c>
      <c r="CO298" s="28">
        <f t="shared" si="17"/>
        <v>0</v>
      </c>
      <c r="CP298" s="28">
        <f t="shared" si="17"/>
        <v>0</v>
      </c>
      <c r="CQ298" s="28">
        <f t="shared" si="17"/>
        <v>0</v>
      </c>
      <c r="CR298" s="28">
        <f t="shared" si="17"/>
        <v>0</v>
      </c>
      <c r="CS298" s="28">
        <f t="shared" si="17"/>
        <v>0</v>
      </c>
      <c r="CT298" s="28">
        <f t="shared" si="17"/>
        <v>0</v>
      </c>
      <c r="CU298" s="28">
        <f t="shared" si="17"/>
        <v>0</v>
      </c>
      <c r="CV298" s="28">
        <f t="shared" si="17"/>
        <v>0</v>
      </c>
      <c r="CW298" s="28">
        <f t="shared" si="17"/>
        <v>0</v>
      </c>
      <c r="CX298" s="28">
        <f t="shared" si="17"/>
        <v>0</v>
      </c>
      <c r="CY298" s="28">
        <f t="shared" si="17"/>
        <v>0</v>
      </c>
      <c r="CZ298" s="28">
        <f t="shared" si="17"/>
        <v>0</v>
      </c>
      <c r="DA298" s="28">
        <f t="shared" si="17"/>
        <v>0</v>
      </c>
      <c r="DB298" s="28">
        <f t="shared" si="17"/>
        <v>0</v>
      </c>
      <c r="DC298" s="28">
        <f t="shared" si="17"/>
        <v>0</v>
      </c>
      <c r="DD298" s="28">
        <f t="shared" si="17"/>
        <v>0</v>
      </c>
      <c r="DE298" s="28">
        <f t="shared" si="17"/>
        <v>0</v>
      </c>
      <c r="DF298" s="28">
        <f t="shared" si="17"/>
        <v>0</v>
      </c>
      <c r="DG298" s="28">
        <f t="shared" si="17"/>
        <v>0</v>
      </c>
      <c r="DH298" s="28">
        <f t="shared" si="17"/>
        <v>0</v>
      </c>
      <c r="DI298" s="28">
        <f t="shared" si="17"/>
        <v>0</v>
      </c>
      <c r="DJ298" s="28">
        <f t="shared" si="17"/>
        <v>0</v>
      </c>
      <c r="DK298" s="28">
        <f t="shared" si="17"/>
        <v>0</v>
      </c>
      <c r="DL298" s="28">
        <f t="shared" si="17"/>
        <v>0</v>
      </c>
      <c r="DM298" s="28">
        <f t="shared" si="17"/>
        <v>0</v>
      </c>
      <c r="DN298" s="28">
        <f t="shared" si="17"/>
        <v>0</v>
      </c>
      <c r="DO298" s="28">
        <f t="shared" si="17"/>
        <v>0</v>
      </c>
      <c r="DP298" s="28">
        <f t="shared" si="17"/>
        <v>0</v>
      </c>
      <c r="DQ298" s="28">
        <f t="shared" si="17"/>
        <v>0</v>
      </c>
      <c r="DR298" s="28">
        <f t="shared" si="17"/>
        <v>0</v>
      </c>
      <c r="DS298" s="28">
        <f t="shared" si="17"/>
        <v>0</v>
      </c>
      <c r="DT298" s="28">
        <f t="shared" si="17"/>
        <v>0</v>
      </c>
      <c r="DU298" s="28">
        <f t="shared" si="17"/>
        <v>0</v>
      </c>
      <c r="DV298" s="28">
        <f t="shared" si="17"/>
        <v>0</v>
      </c>
      <c r="DW298" s="28">
        <f t="shared" si="17"/>
        <v>0</v>
      </c>
      <c r="DX298" s="28">
        <f t="shared" si="17"/>
        <v>0</v>
      </c>
      <c r="DY298" s="28">
        <f t="shared" si="17"/>
        <v>0</v>
      </c>
      <c r="DZ298" s="28">
        <f t="shared" si="17"/>
        <v>0</v>
      </c>
      <c r="EA298" s="28">
        <f t="shared" si="17"/>
        <v>0</v>
      </c>
      <c r="EB298" s="28">
        <f t="shared" si="17"/>
        <v>0</v>
      </c>
      <c r="EC298" s="28">
        <f t="shared" si="17"/>
        <v>0</v>
      </c>
      <c r="ED298" s="28">
        <f t="shared" si="17"/>
        <v>0</v>
      </c>
      <c r="EE298" s="28">
        <f t="shared" si="17"/>
        <v>0</v>
      </c>
      <c r="EF298" s="28">
        <f t="shared" si="17"/>
        <v>0</v>
      </c>
      <c r="EG298" s="28">
        <f t="shared" si="17"/>
        <v>0</v>
      </c>
      <c r="EH298" s="28">
        <f t="shared" si="17"/>
        <v>0</v>
      </c>
      <c r="EI298" s="28">
        <f t="shared" si="17"/>
        <v>0</v>
      </c>
      <c r="EJ298" s="28">
        <f t="shared" si="17"/>
        <v>0</v>
      </c>
      <c r="EK298" s="28">
        <f t="shared" si="17"/>
        <v>0</v>
      </c>
      <c r="EL298" s="28">
        <f t="shared" si="17"/>
        <v>0</v>
      </c>
      <c r="EM298" s="28">
        <f t="shared" si="17"/>
        <v>0</v>
      </c>
      <c r="EN298" s="28">
        <f t="shared" si="17"/>
        <v>0</v>
      </c>
      <c r="EO298" s="28">
        <f t="shared" si="17"/>
        <v>0</v>
      </c>
      <c r="EP298" s="28">
        <f t="shared" si="17"/>
        <v>0</v>
      </c>
      <c r="EQ298" s="28">
        <f t="shared" si="17"/>
        <v>0</v>
      </c>
      <c r="ER298" s="28">
        <f t="shared" si="17"/>
        <v>0</v>
      </c>
      <c r="ES298" s="28">
        <f t="shared" si="17"/>
        <v>0</v>
      </c>
      <c r="ET298" s="28">
        <f t="shared" si="17"/>
        <v>0</v>
      </c>
      <c r="EU298" s="28">
        <f t="shared" si="17"/>
        <v>0</v>
      </c>
      <c r="EV298" s="28">
        <f t="shared" si="17"/>
        <v>0</v>
      </c>
      <c r="EW298" s="28">
        <f t="shared" si="17"/>
        <v>0</v>
      </c>
      <c r="EX298" s="28">
        <f t="shared" si="17"/>
        <v>0</v>
      </c>
      <c r="EY298" s="28">
        <f t="shared" si="17"/>
        <v>0</v>
      </c>
      <c r="EZ298" s="28">
        <f t="shared" si="17"/>
        <v>0</v>
      </c>
      <c r="FA298" s="28">
        <f t="shared" si="17"/>
        <v>0</v>
      </c>
      <c r="FB298" s="28">
        <f t="shared" si="17"/>
        <v>0</v>
      </c>
      <c r="FC298" s="28">
        <f t="shared" si="17"/>
        <v>0</v>
      </c>
      <c r="FD298" s="28">
        <f t="shared" si="17"/>
        <v>0</v>
      </c>
      <c r="FE298" s="28">
        <f t="shared" si="17"/>
        <v>0</v>
      </c>
      <c r="FF298" s="28">
        <f t="shared" si="17"/>
        <v>0</v>
      </c>
      <c r="FG298" s="28">
        <f t="shared" si="17"/>
        <v>0</v>
      </c>
      <c r="FH298" s="28">
        <f t="shared" si="17"/>
        <v>0</v>
      </c>
      <c r="FI298" s="28">
        <f t="shared" si="17"/>
        <v>0</v>
      </c>
      <c r="FJ298" s="28">
        <f t="shared" si="17"/>
        <v>0</v>
      </c>
      <c r="FK298" s="28">
        <f t="shared" si="17"/>
        <v>0</v>
      </c>
      <c r="FL298" s="28">
        <f t="shared" si="17"/>
        <v>0</v>
      </c>
      <c r="FM298" s="28">
        <f t="shared" si="17"/>
        <v>0</v>
      </c>
      <c r="FN298" s="28">
        <f t="shared" si="17"/>
        <v>0</v>
      </c>
      <c r="FO298" s="28">
        <f t="shared" si="17"/>
        <v>0</v>
      </c>
      <c r="FP298" s="28">
        <f t="shared" si="17"/>
        <v>0</v>
      </c>
      <c r="FQ298" s="28">
        <f t="shared" si="17"/>
        <v>0</v>
      </c>
      <c r="FR298" s="28">
        <f t="shared" si="17"/>
        <v>0</v>
      </c>
      <c r="FS298" s="28">
        <f t="shared" si="17"/>
        <v>0</v>
      </c>
      <c r="FT298" s="28">
        <f t="shared" si="17"/>
        <v>0</v>
      </c>
      <c r="FU298" s="28">
        <f t="shared" si="17"/>
        <v>0</v>
      </c>
      <c r="FV298" s="28">
        <f t="shared" si="17"/>
        <v>0</v>
      </c>
      <c r="FW298" s="28">
        <f t="shared" si="17"/>
        <v>0</v>
      </c>
      <c r="FX298" s="28">
        <f t="shared" si="17"/>
        <v>0</v>
      </c>
      <c r="FY298" s="28">
        <f t="shared" si="17"/>
        <v>0</v>
      </c>
      <c r="FZ298" s="28">
        <f t="shared" si="17"/>
        <v>0</v>
      </c>
      <c r="GA298" s="28">
        <f t="shared" si="17"/>
        <v>0</v>
      </c>
      <c r="GB298" s="28">
        <f t="shared" si="17"/>
        <v>0</v>
      </c>
      <c r="GC298" s="28">
        <f t="shared" si="17"/>
        <v>0</v>
      </c>
      <c r="GD298" s="28">
        <f t="shared" si="17"/>
        <v>0</v>
      </c>
      <c r="GE298" s="28">
        <f t="shared" si="17"/>
        <v>0</v>
      </c>
      <c r="GF298" s="28">
        <f t="shared" si="17"/>
        <v>0</v>
      </c>
      <c r="GG298" s="28">
        <f t="shared" si="17"/>
        <v>0</v>
      </c>
      <c r="GH298" s="28">
        <f t="shared" si="17"/>
        <v>0</v>
      </c>
      <c r="GI298" s="28">
        <f t="shared" si="17"/>
        <v>0</v>
      </c>
      <c r="GJ298" s="28">
        <f t="shared" si="17"/>
        <v>0</v>
      </c>
      <c r="GK298" s="28">
        <f t="shared" si="17"/>
        <v>0</v>
      </c>
      <c r="GL298" s="28">
        <f t="shared" si="17"/>
        <v>0</v>
      </c>
      <c r="GM298" s="28">
        <f t="shared" si="17"/>
        <v>0</v>
      </c>
      <c r="GN298" s="28">
        <f t="shared" si="17"/>
        <v>0</v>
      </c>
      <c r="GO298" s="28">
        <f t="shared" si="17"/>
        <v>0</v>
      </c>
      <c r="GP298" s="28">
        <f t="shared" si="17"/>
        <v>0</v>
      </c>
      <c r="GQ298" s="28">
        <f t="shared" si="17"/>
        <v>0</v>
      </c>
      <c r="GR298" s="28">
        <f t="shared" si="17"/>
        <v>0</v>
      </c>
      <c r="GS298" s="28">
        <f t="shared" si="17"/>
        <v>0</v>
      </c>
      <c r="GT298" s="28">
        <f t="shared" si="17"/>
        <v>0</v>
      </c>
      <c r="GU298" s="28">
        <f t="shared" si="17"/>
        <v>0</v>
      </c>
      <c r="GV298" s="28">
        <f t="shared" si="17"/>
        <v>0</v>
      </c>
      <c r="GW298" s="28">
        <f t="shared" si="17"/>
        <v>0</v>
      </c>
      <c r="GX298" s="28">
        <f t="shared" si="17"/>
        <v>0</v>
      </c>
      <c r="GY298" s="28">
        <f t="shared" si="17"/>
        <v>0</v>
      </c>
      <c r="GZ298" s="28">
        <f t="shared" si="17"/>
        <v>0</v>
      </c>
      <c r="HA298" s="28">
        <f t="shared" si="17"/>
        <v>0</v>
      </c>
      <c r="HB298" s="28">
        <f t="shared" si="17"/>
        <v>0</v>
      </c>
      <c r="HC298" s="28">
        <f t="shared" si="17"/>
        <v>0</v>
      </c>
      <c r="HD298" s="28">
        <f t="shared" si="17"/>
        <v>0</v>
      </c>
      <c r="HE298" s="28">
        <f t="shared" si="17"/>
        <v>0</v>
      </c>
      <c r="HF298" s="28">
        <f t="shared" si="17"/>
        <v>0</v>
      </c>
      <c r="HG298" s="28">
        <f t="shared" si="17"/>
        <v>0</v>
      </c>
      <c r="HH298" s="28">
        <f t="shared" si="17"/>
        <v>0</v>
      </c>
      <c r="HI298" s="28">
        <f t="shared" si="17"/>
        <v>0</v>
      </c>
    </row>
    <row r="299">
      <c r="A299" s="29">
        <v>0.1</v>
      </c>
      <c r="B299" s="30"/>
      <c r="C299" s="31"/>
      <c r="D299" s="32">
        <f t="shared" ref="D299:HI299" si="18">D298*10%</f>
        <v>0</v>
      </c>
      <c r="E299" s="32">
        <f t="shared" si="18"/>
        <v>0</v>
      </c>
      <c r="F299" s="32">
        <f t="shared" si="18"/>
        <v>0</v>
      </c>
      <c r="G299" s="32">
        <f t="shared" si="18"/>
        <v>0</v>
      </c>
      <c r="H299" s="32">
        <f t="shared" si="18"/>
        <v>0</v>
      </c>
      <c r="I299" s="32">
        <f t="shared" si="18"/>
        <v>0</v>
      </c>
      <c r="J299" s="32">
        <f t="shared" si="18"/>
        <v>0</v>
      </c>
      <c r="K299" s="32">
        <f t="shared" si="18"/>
        <v>0</v>
      </c>
      <c r="L299" s="32">
        <f t="shared" si="18"/>
        <v>0</v>
      </c>
      <c r="M299" s="32">
        <f t="shared" si="18"/>
        <v>0</v>
      </c>
      <c r="N299" s="32">
        <f t="shared" si="18"/>
        <v>0</v>
      </c>
      <c r="O299" s="32">
        <f t="shared" si="18"/>
        <v>0</v>
      </c>
      <c r="P299" s="32">
        <f t="shared" si="18"/>
        <v>0</v>
      </c>
      <c r="Q299" s="32">
        <f t="shared" si="18"/>
        <v>0</v>
      </c>
      <c r="R299" s="32">
        <f t="shared" si="18"/>
        <v>0</v>
      </c>
      <c r="S299" s="32">
        <f t="shared" si="18"/>
        <v>0</v>
      </c>
      <c r="T299" s="32">
        <f t="shared" si="18"/>
        <v>0</v>
      </c>
      <c r="U299" s="32">
        <f t="shared" si="18"/>
        <v>0</v>
      </c>
      <c r="V299" s="32">
        <f t="shared" si="18"/>
        <v>0</v>
      </c>
      <c r="W299" s="32">
        <f t="shared" si="18"/>
        <v>0</v>
      </c>
      <c r="X299" s="32">
        <f t="shared" si="18"/>
        <v>0</v>
      </c>
      <c r="Y299" s="32">
        <f t="shared" si="18"/>
        <v>0</v>
      </c>
      <c r="Z299" s="32">
        <f t="shared" si="18"/>
        <v>0</v>
      </c>
      <c r="AA299" s="32">
        <f t="shared" si="18"/>
        <v>0</v>
      </c>
      <c r="AB299" s="32">
        <f t="shared" si="18"/>
        <v>0</v>
      </c>
      <c r="AC299" s="32">
        <f t="shared" si="18"/>
        <v>0</v>
      </c>
      <c r="AD299" s="32">
        <f t="shared" si="18"/>
        <v>0</v>
      </c>
      <c r="AE299" s="32">
        <f t="shared" si="18"/>
        <v>0</v>
      </c>
      <c r="AF299" s="32">
        <f t="shared" si="18"/>
        <v>0</v>
      </c>
      <c r="AG299" s="32">
        <f t="shared" si="18"/>
        <v>0</v>
      </c>
      <c r="AH299" s="32">
        <f t="shared" si="18"/>
        <v>0</v>
      </c>
      <c r="AI299" s="32">
        <f t="shared" si="18"/>
        <v>0</v>
      </c>
      <c r="AJ299" s="32">
        <f t="shared" si="18"/>
        <v>0</v>
      </c>
      <c r="AK299" s="32">
        <f t="shared" si="18"/>
        <v>0</v>
      </c>
      <c r="AL299" s="32">
        <f t="shared" si="18"/>
        <v>0</v>
      </c>
      <c r="AM299" s="32">
        <f t="shared" si="18"/>
        <v>0</v>
      </c>
      <c r="AN299" s="32">
        <f t="shared" si="18"/>
        <v>0</v>
      </c>
      <c r="AO299" s="32">
        <f t="shared" si="18"/>
        <v>0</v>
      </c>
      <c r="AP299" s="32">
        <f t="shared" si="18"/>
        <v>0</v>
      </c>
      <c r="AQ299" s="32">
        <f t="shared" si="18"/>
        <v>0</v>
      </c>
      <c r="AR299" s="32">
        <f t="shared" si="18"/>
        <v>0</v>
      </c>
      <c r="AS299" s="32">
        <f t="shared" si="18"/>
        <v>0</v>
      </c>
      <c r="AT299" s="32">
        <f t="shared" si="18"/>
        <v>0</v>
      </c>
      <c r="AU299" s="32">
        <f t="shared" si="18"/>
        <v>0</v>
      </c>
      <c r="AV299" s="32">
        <f t="shared" si="18"/>
        <v>0</v>
      </c>
      <c r="AW299" s="32">
        <f t="shared" si="18"/>
        <v>0</v>
      </c>
      <c r="AX299" s="32">
        <f t="shared" si="18"/>
        <v>0</v>
      </c>
      <c r="AY299" s="32">
        <f t="shared" si="18"/>
        <v>0</v>
      </c>
      <c r="AZ299" s="32">
        <f t="shared" si="18"/>
        <v>0</v>
      </c>
      <c r="BA299" s="32">
        <f t="shared" si="18"/>
        <v>0</v>
      </c>
      <c r="BB299" s="32">
        <f t="shared" si="18"/>
        <v>0</v>
      </c>
      <c r="BC299" s="32">
        <f t="shared" si="18"/>
        <v>0</v>
      </c>
      <c r="BD299" s="32">
        <f t="shared" si="18"/>
        <v>0</v>
      </c>
      <c r="BE299" s="32">
        <f t="shared" si="18"/>
        <v>0</v>
      </c>
      <c r="BF299" s="32">
        <f t="shared" si="18"/>
        <v>0</v>
      </c>
      <c r="BG299" s="32">
        <f t="shared" si="18"/>
        <v>0</v>
      </c>
      <c r="BH299" s="32">
        <f t="shared" si="18"/>
        <v>0</v>
      </c>
      <c r="BI299" s="32">
        <f t="shared" si="18"/>
        <v>0</v>
      </c>
      <c r="BJ299" s="32">
        <f t="shared" si="18"/>
        <v>0</v>
      </c>
      <c r="BK299" s="32">
        <f t="shared" si="18"/>
        <v>0</v>
      </c>
      <c r="BL299" s="32">
        <f t="shared" si="18"/>
        <v>0</v>
      </c>
      <c r="BM299" s="32">
        <f t="shared" si="18"/>
        <v>0</v>
      </c>
      <c r="BN299" s="32">
        <f t="shared" si="18"/>
        <v>0</v>
      </c>
      <c r="BO299" s="32">
        <f t="shared" si="18"/>
        <v>0</v>
      </c>
      <c r="BP299" s="32">
        <f t="shared" si="18"/>
        <v>0</v>
      </c>
      <c r="BQ299" s="32">
        <f t="shared" si="18"/>
        <v>0</v>
      </c>
      <c r="BR299" s="32">
        <f t="shared" si="18"/>
        <v>0</v>
      </c>
      <c r="BS299" s="32">
        <f t="shared" si="18"/>
        <v>0</v>
      </c>
      <c r="BT299" s="32">
        <f t="shared" si="18"/>
        <v>0</v>
      </c>
      <c r="BU299" s="32">
        <f t="shared" si="18"/>
        <v>0</v>
      </c>
      <c r="BV299" s="32">
        <f t="shared" si="18"/>
        <v>0</v>
      </c>
      <c r="BW299" s="32">
        <f t="shared" si="18"/>
        <v>0</v>
      </c>
      <c r="BX299" s="32">
        <f t="shared" si="18"/>
        <v>0</v>
      </c>
      <c r="BY299" s="32">
        <f t="shared" si="18"/>
        <v>0</v>
      </c>
      <c r="BZ299" s="32">
        <f t="shared" si="18"/>
        <v>0</v>
      </c>
      <c r="CA299" s="32">
        <f t="shared" si="18"/>
        <v>0</v>
      </c>
      <c r="CB299" s="32">
        <f t="shared" si="18"/>
        <v>0</v>
      </c>
      <c r="CC299" s="32">
        <f t="shared" si="18"/>
        <v>0</v>
      </c>
      <c r="CD299" s="32">
        <f t="shared" si="18"/>
        <v>0</v>
      </c>
      <c r="CE299" s="32">
        <f t="shared" si="18"/>
        <v>0</v>
      </c>
      <c r="CF299" s="32">
        <f t="shared" si="18"/>
        <v>0</v>
      </c>
      <c r="CG299" s="32">
        <f t="shared" si="18"/>
        <v>0</v>
      </c>
      <c r="CH299" s="32">
        <f t="shared" si="18"/>
        <v>0</v>
      </c>
      <c r="CI299" s="32">
        <f t="shared" si="18"/>
        <v>0</v>
      </c>
      <c r="CJ299" s="32">
        <f t="shared" si="18"/>
        <v>0</v>
      </c>
      <c r="CK299" s="32">
        <f t="shared" si="18"/>
        <v>0</v>
      </c>
      <c r="CL299" s="32">
        <f t="shared" si="18"/>
        <v>0</v>
      </c>
      <c r="CM299" s="32">
        <f t="shared" si="18"/>
        <v>0</v>
      </c>
      <c r="CN299" s="32">
        <f t="shared" si="18"/>
        <v>0</v>
      </c>
      <c r="CO299" s="32">
        <f t="shared" si="18"/>
        <v>0</v>
      </c>
      <c r="CP299" s="32">
        <f t="shared" si="18"/>
        <v>0</v>
      </c>
      <c r="CQ299" s="32">
        <f t="shared" si="18"/>
        <v>0</v>
      </c>
      <c r="CR299" s="32">
        <f t="shared" si="18"/>
        <v>0</v>
      </c>
      <c r="CS299" s="32">
        <f t="shared" si="18"/>
        <v>0</v>
      </c>
      <c r="CT299" s="32">
        <f t="shared" si="18"/>
        <v>0</v>
      </c>
      <c r="CU299" s="32">
        <f t="shared" si="18"/>
        <v>0</v>
      </c>
      <c r="CV299" s="32">
        <f t="shared" si="18"/>
        <v>0</v>
      </c>
      <c r="CW299" s="32">
        <f t="shared" si="18"/>
        <v>0</v>
      </c>
      <c r="CX299" s="32">
        <f t="shared" si="18"/>
        <v>0</v>
      </c>
      <c r="CY299" s="32">
        <f t="shared" si="18"/>
        <v>0</v>
      </c>
      <c r="CZ299" s="32">
        <f t="shared" si="18"/>
        <v>0</v>
      </c>
      <c r="DA299" s="32">
        <f t="shared" si="18"/>
        <v>0</v>
      </c>
      <c r="DB299" s="32">
        <f t="shared" si="18"/>
        <v>0</v>
      </c>
      <c r="DC299" s="32">
        <f t="shared" si="18"/>
        <v>0</v>
      </c>
      <c r="DD299" s="32">
        <f t="shared" si="18"/>
        <v>0</v>
      </c>
      <c r="DE299" s="32">
        <f t="shared" si="18"/>
        <v>0</v>
      </c>
      <c r="DF299" s="32">
        <f t="shared" si="18"/>
        <v>0</v>
      </c>
      <c r="DG299" s="32">
        <f t="shared" si="18"/>
        <v>0</v>
      </c>
      <c r="DH299" s="32">
        <f t="shared" si="18"/>
        <v>0</v>
      </c>
      <c r="DI299" s="32">
        <f t="shared" si="18"/>
        <v>0</v>
      </c>
      <c r="DJ299" s="32">
        <f t="shared" si="18"/>
        <v>0</v>
      </c>
      <c r="DK299" s="32">
        <f t="shared" si="18"/>
        <v>0</v>
      </c>
      <c r="DL299" s="32">
        <f t="shared" si="18"/>
        <v>0</v>
      </c>
      <c r="DM299" s="32">
        <f t="shared" si="18"/>
        <v>0</v>
      </c>
      <c r="DN299" s="32">
        <f t="shared" si="18"/>
        <v>0</v>
      </c>
      <c r="DO299" s="32">
        <f t="shared" si="18"/>
        <v>0</v>
      </c>
      <c r="DP299" s="32">
        <f t="shared" si="18"/>
        <v>0</v>
      </c>
      <c r="DQ299" s="32">
        <f t="shared" si="18"/>
        <v>0</v>
      </c>
      <c r="DR299" s="32">
        <f t="shared" si="18"/>
        <v>0</v>
      </c>
      <c r="DS299" s="32">
        <f t="shared" si="18"/>
        <v>0</v>
      </c>
      <c r="DT299" s="32">
        <f t="shared" si="18"/>
        <v>0</v>
      </c>
      <c r="DU299" s="32">
        <f t="shared" si="18"/>
        <v>0</v>
      </c>
      <c r="DV299" s="32">
        <f t="shared" si="18"/>
        <v>0</v>
      </c>
      <c r="DW299" s="32">
        <f t="shared" si="18"/>
        <v>0</v>
      </c>
      <c r="DX299" s="32">
        <f t="shared" si="18"/>
        <v>0</v>
      </c>
      <c r="DY299" s="32">
        <f t="shared" si="18"/>
        <v>0</v>
      </c>
      <c r="DZ299" s="32">
        <f t="shared" si="18"/>
        <v>0</v>
      </c>
      <c r="EA299" s="32">
        <f t="shared" si="18"/>
        <v>0</v>
      </c>
      <c r="EB299" s="32">
        <f t="shared" si="18"/>
        <v>0</v>
      </c>
      <c r="EC299" s="32">
        <f t="shared" si="18"/>
        <v>0</v>
      </c>
      <c r="ED299" s="32">
        <f t="shared" si="18"/>
        <v>0</v>
      </c>
      <c r="EE299" s="32">
        <f t="shared" si="18"/>
        <v>0</v>
      </c>
      <c r="EF299" s="32">
        <f t="shared" si="18"/>
        <v>0</v>
      </c>
      <c r="EG299" s="32">
        <f t="shared" si="18"/>
        <v>0</v>
      </c>
      <c r="EH299" s="32">
        <f t="shared" si="18"/>
        <v>0</v>
      </c>
      <c r="EI299" s="32">
        <f t="shared" si="18"/>
        <v>0</v>
      </c>
      <c r="EJ299" s="32">
        <f t="shared" si="18"/>
        <v>0</v>
      </c>
      <c r="EK299" s="32">
        <f t="shared" si="18"/>
        <v>0</v>
      </c>
      <c r="EL299" s="32">
        <f t="shared" si="18"/>
        <v>0</v>
      </c>
      <c r="EM299" s="32">
        <f t="shared" si="18"/>
        <v>0</v>
      </c>
      <c r="EN299" s="32">
        <f t="shared" si="18"/>
        <v>0</v>
      </c>
      <c r="EO299" s="32">
        <f t="shared" si="18"/>
        <v>0</v>
      </c>
      <c r="EP299" s="32">
        <f t="shared" si="18"/>
        <v>0</v>
      </c>
      <c r="EQ299" s="32">
        <f t="shared" si="18"/>
        <v>0</v>
      </c>
      <c r="ER299" s="32">
        <f t="shared" si="18"/>
        <v>0</v>
      </c>
      <c r="ES299" s="32">
        <f t="shared" si="18"/>
        <v>0</v>
      </c>
      <c r="ET299" s="32">
        <f t="shared" si="18"/>
        <v>0</v>
      </c>
      <c r="EU299" s="32">
        <f t="shared" si="18"/>
        <v>0</v>
      </c>
      <c r="EV299" s="32">
        <f t="shared" si="18"/>
        <v>0</v>
      </c>
      <c r="EW299" s="32">
        <f t="shared" si="18"/>
        <v>0</v>
      </c>
      <c r="EX299" s="32">
        <f t="shared" si="18"/>
        <v>0</v>
      </c>
      <c r="EY299" s="32">
        <f t="shared" si="18"/>
        <v>0</v>
      </c>
      <c r="EZ299" s="32">
        <f t="shared" si="18"/>
        <v>0</v>
      </c>
      <c r="FA299" s="32">
        <f t="shared" si="18"/>
        <v>0</v>
      </c>
      <c r="FB299" s="32">
        <f t="shared" si="18"/>
        <v>0</v>
      </c>
      <c r="FC299" s="32">
        <f t="shared" si="18"/>
        <v>0</v>
      </c>
      <c r="FD299" s="32">
        <f t="shared" si="18"/>
        <v>0</v>
      </c>
      <c r="FE299" s="32">
        <f t="shared" si="18"/>
        <v>0</v>
      </c>
      <c r="FF299" s="32">
        <f t="shared" si="18"/>
        <v>0</v>
      </c>
      <c r="FG299" s="32">
        <f t="shared" si="18"/>
        <v>0</v>
      </c>
      <c r="FH299" s="32">
        <f t="shared" si="18"/>
        <v>0</v>
      </c>
      <c r="FI299" s="32">
        <f t="shared" si="18"/>
        <v>0</v>
      </c>
      <c r="FJ299" s="32">
        <f t="shared" si="18"/>
        <v>0</v>
      </c>
      <c r="FK299" s="32">
        <f t="shared" si="18"/>
        <v>0</v>
      </c>
      <c r="FL299" s="32">
        <f t="shared" si="18"/>
        <v>0</v>
      </c>
      <c r="FM299" s="32">
        <f t="shared" si="18"/>
        <v>0</v>
      </c>
      <c r="FN299" s="32">
        <f t="shared" si="18"/>
        <v>0</v>
      </c>
      <c r="FO299" s="32">
        <f t="shared" si="18"/>
        <v>0</v>
      </c>
      <c r="FP299" s="32">
        <f t="shared" si="18"/>
        <v>0</v>
      </c>
      <c r="FQ299" s="32">
        <f t="shared" si="18"/>
        <v>0</v>
      </c>
      <c r="FR299" s="32">
        <f t="shared" si="18"/>
        <v>0</v>
      </c>
      <c r="FS299" s="32">
        <f t="shared" si="18"/>
        <v>0</v>
      </c>
      <c r="FT299" s="32">
        <f t="shared" si="18"/>
        <v>0</v>
      </c>
      <c r="FU299" s="32">
        <f t="shared" si="18"/>
        <v>0</v>
      </c>
      <c r="FV299" s="32">
        <f t="shared" si="18"/>
        <v>0</v>
      </c>
      <c r="FW299" s="32">
        <f t="shared" si="18"/>
        <v>0</v>
      </c>
      <c r="FX299" s="32">
        <f t="shared" si="18"/>
        <v>0</v>
      </c>
      <c r="FY299" s="32">
        <f t="shared" si="18"/>
        <v>0</v>
      </c>
      <c r="FZ299" s="32">
        <f t="shared" si="18"/>
        <v>0</v>
      </c>
      <c r="GA299" s="32">
        <f t="shared" si="18"/>
        <v>0</v>
      </c>
      <c r="GB299" s="32">
        <f t="shared" si="18"/>
        <v>0</v>
      </c>
      <c r="GC299" s="32">
        <f t="shared" si="18"/>
        <v>0</v>
      </c>
      <c r="GD299" s="32">
        <f t="shared" si="18"/>
        <v>0</v>
      </c>
      <c r="GE299" s="32">
        <f t="shared" si="18"/>
        <v>0</v>
      </c>
      <c r="GF299" s="32">
        <f t="shared" si="18"/>
        <v>0</v>
      </c>
      <c r="GG299" s="32">
        <f t="shared" si="18"/>
        <v>0</v>
      </c>
      <c r="GH299" s="32">
        <f t="shared" si="18"/>
        <v>0</v>
      </c>
      <c r="GI299" s="32">
        <f t="shared" si="18"/>
        <v>0</v>
      </c>
      <c r="GJ299" s="32">
        <f t="shared" si="18"/>
        <v>0</v>
      </c>
      <c r="GK299" s="32">
        <f t="shared" si="18"/>
        <v>0</v>
      </c>
      <c r="GL299" s="32">
        <f t="shared" si="18"/>
        <v>0</v>
      </c>
      <c r="GM299" s="32">
        <f t="shared" si="18"/>
        <v>0</v>
      </c>
      <c r="GN299" s="32">
        <f t="shared" si="18"/>
        <v>0</v>
      </c>
      <c r="GO299" s="32">
        <f t="shared" si="18"/>
        <v>0</v>
      </c>
      <c r="GP299" s="32">
        <f t="shared" si="18"/>
        <v>0</v>
      </c>
      <c r="GQ299" s="32">
        <f t="shared" si="18"/>
        <v>0</v>
      </c>
      <c r="GR299" s="32">
        <f t="shared" si="18"/>
        <v>0</v>
      </c>
      <c r="GS299" s="32">
        <f t="shared" si="18"/>
        <v>0</v>
      </c>
      <c r="GT299" s="32">
        <f t="shared" si="18"/>
        <v>0</v>
      </c>
      <c r="GU299" s="32">
        <f t="shared" si="18"/>
        <v>0</v>
      </c>
      <c r="GV299" s="32">
        <f t="shared" si="18"/>
        <v>0</v>
      </c>
      <c r="GW299" s="32">
        <f t="shared" si="18"/>
        <v>0</v>
      </c>
      <c r="GX299" s="32">
        <f t="shared" si="18"/>
        <v>0</v>
      </c>
      <c r="GY299" s="33">
        <f t="shared" si="18"/>
        <v>0</v>
      </c>
      <c r="GZ299" s="33">
        <f t="shared" si="18"/>
        <v>0</v>
      </c>
      <c r="HA299" s="33">
        <f t="shared" si="18"/>
        <v>0</v>
      </c>
      <c r="HB299" s="32">
        <f t="shared" si="18"/>
        <v>0</v>
      </c>
      <c r="HC299" s="33">
        <f t="shared" si="18"/>
        <v>0</v>
      </c>
      <c r="HD299" s="33">
        <f t="shared" si="18"/>
        <v>0</v>
      </c>
      <c r="HE299" s="33">
        <f t="shared" si="18"/>
        <v>0</v>
      </c>
      <c r="HF299" s="32">
        <f t="shared" si="18"/>
        <v>0</v>
      </c>
      <c r="HG299" s="33">
        <f t="shared" si="18"/>
        <v>0</v>
      </c>
      <c r="HH299" s="33">
        <f t="shared" si="18"/>
        <v>0</v>
      </c>
      <c r="HI299" s="33">
        <f t="shared" si="18"/>
        <v>0</v>
      </c>
    </row>
    <row r="300">
      <c r="A300" s="13" t="s">
        <v>215</v>
      </c>
      <c r="B300" s="14" t="s">
        <v>262</v>
      </c>
      <c r="C300" s="15" t="s">
        <v>217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  <c r="EW300" s="35"/>
      <c r="EX300" s="35"/>
      <c r="EY300" s="35"/>
      <c r="EZ300" s="35"/>
      <c r="FA300" s="35"/>
      <c r="FB300" s="35"/>
      <c r="FC300" s="35"/>
      <c r="FD300" s="35"/>
      <c r="FE300" s="35"/>
      <c r="FF300" s="35"/>
      <c r="FG300" s="35"/>
      <c r="FH300" s="35"/>
      <c r="FI300" s="35"/>
      <c r="FJ300" s="35"/>
      <c r="FK300" s="35"/>
      <c r="FL300" s="35"/>
      <c r="FM300" s="35"/>
      <c r="FN300" s="35"/>
      <c r="FO300" s="35"/>
      <c r="FP300" s="35"/>
      <c r="FQ300" s="35"/>
      <c r="FR300" s="35"/>
      <c r="FS300" s="35"/>
      <c r="FT300" s="35"/>
      <c r="FU300" s="35"/>
      <c r="FV300" s="35"/>
      <c r="FW300" s="35"/>
      <c r="FX300" s="35"/>
      <c r="FY300" s="35"/>
      <c r="FZ300" s="35"/>
      <c r="GA300" s="35"/>
      <c r="GB300" s="35"/>
      <c r="GC300" s="35"/>
      <c r="GD300" s="35"/>
      <c r="GE300" s="35"/>
      <c r="GF300" s="35"/>
      <c r="GG300" s="35"/>
      <c r="GH300" s="35"/>
      <c r="GI300" s="35"/>
      <c r="GJ300" s="35"/>
      <c r="GK300" s="35"/>
      <c r="GL300" s="35"/>
      <c r="GM300" s="35"/>
      <c r="GN300" s="35"/>
      <c r="GO300" s="35"/>
      <c r="GP300" s="35"/>
      <c r="GQ300" s="35"/>
      <c r="GR300" s="35"/>
      <c r="GS300" s="35"/>
      <c r="GT300" s="35"/>
      <c r="GU300" s="35"/>
      <c r="GV300" s="35"/>
      <c r="GW300" s="35"/>
      <c r="GX300" s="35"/>
      <c r="GY300" s="4"/>
      <c r="GZ300" s="4"/>
      <c r="HA300" s="4"/>
      <c r="HB300" s="35"/>
      <c r="HC300" s="4"/>
      <c r="HD300" s="4"/>
      <c r="HE300" s="4"/>
      <c r="HF300" s="35"/>
      <c r="HG300" s="4"/>
      <c r="HH300" s="4"/>
      <c r="HI300" s="4"/>
    </row>
    <row r="301">
      <c r="A301" s="19" t="s">
        <v>218</v>
      </c>
      <c r="C301" s="15" t="s">
        <v>219</v>
      </c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  <c r="EP301" s="35"/>
      <c r="EQ301" s="35"/>
      <c r="ER301" s="35"/>
      <c r="ES301" s="35"/>
      <c r="ET301" s="35"/>
      <c r="EU301" s="35"/>
      <c r="EV301" s="35"/>
      <c r="EW301" s="35"/>
      <c r="EX301" s="35"/>
      <c r="EY301" s="35"/>
      <c r="EZ301" s="35"/>
      <c r="FA301" s="35"/>
      <c r="FB301" s="35"/>
      <c r="FC301" s="35"/>
      <c r="FD301" s="35"/>
      <c r="FE301" s="35"/>
      <c r="FF301" s="35"/>
      <c r="FG301" s="35"/>
      <c r="FH301" s="35"/>
      <c r="FI301" s="35"/>
      <c r="FJ301" s="35"/>
      <c r="FK301" s="35"/>
      <c r="FL301" s="35"/>
      <c r="FM301" s="35"/>
      <c r="FN301" s="35"/>
      <c r="FO301" s="35"/>
      <c r="FP301" s="35"/>
      <c r="FQ301" s="35"/>
      <c r="FR301" s="35"/>
      <c r="FS301" s="35"/>
      <c r="FT301" s="35"/>
      <c r="FU301" s="35"/>
      <c r="FV301" s="35"/>
      <c r="FW301" s="35"/>
      <c r="FX301" s="35"/>
      <c r="FY301" s="35"/>
      <c r="FZ301" s="35"/>
      <c r="GA301" s="35"/>
      <c r="GB301" s="35"/>
      <c r="GC301" s="35"/>
      <c r="GD301" s="35"/>
      <c r="GE301" s="35"/>
      <c r="GF301" s="35"/>
      <c r="GG301" s="35"/>
      <c r="GH301" s="35"/>
      <c r="GI301" s="35"/>
      <c r="GJ301" s="35"/>
      <c r="GK301" s="35"/>
      <c r="GL301" s="35"/>
      <c r="GM301" s="35"/>
      <c r="GN301" s="35"/>
      <c r="GO301" s="35"/>
      <c r="GP301" s="35"/>
      <c r="GQ301" s="35"/>
      <c r="GR301" s="35"/>
      <c r="GS301" s="35"/>
      <c r="GT301" s="35"/>
      <c r="GU301" s="35"/>
      <c r="GV301" s="35"/>
      <c r="GW301" s="35"/>
      <c r="GX301" s="35"/>
      <c r="GY301" s="4"/>
      <c r="GZ301" s="4"/>
      <c r="HA301" s="4"/>
      <c r="HB301" s="35"/>
      <c r="HC301" s="4"/>
      <c r="HD301" s="4"/>
      <c r="HE301" s="4"/>
      <c r="HF301" s="35"/>
      <c r="HG301" s="4"/>
      <c r="HH301" s="4"/>
      <c r="HI301" s="4"/>
    </row>
    <row r="302">
      <c r="A302" s="20">
        <f>SUM(331:331)</f>
        <v>0</v>
      </c>
      <c r="C302" s="15" t="s">
        <v>220</v>
      </c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  <c r="EP302" s="35"/>
      <c r="EQ302" s="35"/>
      <c r="ER302" s="35"/>
      <c r="ES302" s="35"/>
      <c r="ET302" s="35"/>
      <c r="EU302" s="35"/>
      <c r="EV302" s="35"/>
      <c r="EW302" s="35"/>
      <c r="EX302" s="35"/>
      <c r="EY302" s="35"/>
      <c r="EZ302" s="35"/>
      <c r="FA302" s="35"/>
      <c r="FB302" s="35"/>
      <c r="FC302" s="35"/>
      <c r="FD302" s="35"/>
      <c r="FE302" s="35"/>
      <c r="FF302" s="35"/>
      <c r="FG302" s="35"/>
      <c r="FH302" s="35"/>
      <c r="FI302" s="35"/>
      <c r="FJ302" s="35"/>
      <c r="FK302" s="35"/>
      <c r="FL302" s="35"/>
      <c r="FM302" s="35"/>
      <c r="FN302" s="35"/>
      <c r="FO302" s="35"/>
      <c r="FP302" s="35"/>
      <c r="FQ302" s="35"/>
      <c r="FR302" s="35"/>
      <c r="FS302" s="35"/>
      <c r="FT302" s="35"/>
      <c r="FU302" s="35"/>
      <c r="FV302" s="35"/>
      <c r="FW302" s="35"/>
      <c r="FX302" s="35"/>
      <c r="FY302" s="35"/>
      <c r="FZ302" s="35"/>
      <c r="GA302" s="35"/>
      <c r="GB302" s="35"/>
      <c r="GC302" s="35"/>
      <c r="GD302" s="35"/>
      <c r="GE302" s="35"/>
      <c r="GF302" s="35"/>
      <c r="GG302" s="35"/>
      <c r="GH302" s="35"/>
      <c r="GI302" s="35"/>
      <c r="GJ302" s="35"/>
      <c r="GK302" s="35"/>
      <c r="GL302" s="35"/>
      <c r="GM302" s="35"/>
      <c r="GN302" s="35"/>
      <c r="GO302" s="35"/>
      <c r="GP302" s="35"/>
      <c r="GQ302" s="35"/>
      <c r="GR302" s="35"/>
      <c r="GS302" s="35"/>
      <c r="GT302" s="35"/>
      <c r="GU302" s="35"/>
      <c r="GV302" s="35"/>
      <c r="GW302" s="35"/>
      <c r="GX302" s="35"/>
      <c r="GY302" s="4"/>
      <c r="GZ302" s="4"/>
      <c r="HA302" s="4"/>
      <c r="HB302" s="35"/>
      <c r="HC302" s="4"/>
      <c r="HD302" s="4"/>
      <c r="HE302" s="4"/>
      <c r="HF302" s="35"/>
      <c r="HG302" s="4"/>
      <c r="HH302" s="4"/>
      <c r="HI302" s="4"/>
    </row>
    <row r="303">
      <c r="A303" s="19"/>
      <c r="C303" s="15" t="s">
        <v>222</v>
      </c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  <c r="EP303" s="35"/>
      <c r="EQ303" s="35"/>
      <c r="ER303" s="35"/>
      <c r="ES303" s="35"/>
      <c r="ET303" s="35"/>
      <c r="EU303" s="35"/>
      <c r="EV303" s="35"/>
      <c r="EW303" s="35"/>
      <c r="EX303" s="35"/>
      <c r="EY303" s="35"/>
      <c r="EZ303" s="35"/>
      <c r="FA303" s="35"/>
      <c r="FB303" s="35"/>
      <c r="FC303" s="35"/>
      <c r="FD303" s="35"/>
      <c r="FE303" s="35"/>
      <c r="FF303" s="35"/>
      <c r="FG303" s="35"/>
      <c r="FH303" s="35"/>
      <c r="FI303" s="35"/>
      <c r="FJ303" s="35"/>
      <c r="FK303" s="35"/>
      <c r="FL303" s="35"/>
      <c r="FM303" s="35"/>
      <c r="FN303" s="35"/>
      <c r="FO303" s="35"/>
      <c r="FP303" s="35"/>
      <c r="FQ303" s="35"/>
      <c r="FR303" s="35"/>
      <c r="FS303" s="35"/>
      <c r="FT303" s="35"/>
      <c r="FU303" s="35"/>
      <c r="FV303" s="35"/>
      <c r="FW303" s="35"/>
      <c r="FX303" s="35"/>
      <c r="FY303" s="35"/>
      <c r="FZ303" s="35"/>
      <c r="GA303" s="35"/>
      <c r="GB303" s="35"/>
      <c r="GC303" s="35"/>
      <c r="GD303" s="35"/>
      <c r="GE303" s="35"/>
      <c r="GF303" s="35"/>
      <c r="GG303" s="35"/>
      <c r="GH303" s="35"/>
      <c r="GI303" s="35"/>
      <c r="GJ303" s="35"/>
      <c r="GK303" s="35"/>
      <c r="GL303" s="35"/>
      <c r="GM303" s="35"/>
      <c r="GN303" s="35"/>
      <c r="GO303" s="35"/>
      <c r="GP303" s="35"/>
      <c r="GQ303" s="35"/>
      <c r="GR303" s="35"/>
      <c r="GS303" s="35"/>
      <c r="GT303" s="35"/>
      <c r="GU303" s="35"/>
      <c r="GV303" s="35"/>
      <c r="GW303" s="35"/>
      <c r="GX303" s="35"/>
      <c r="GY303" s="4"/>
      <c r="GZ303" s="4"/>
      <c r="HA303" s="4"/>
      <c r="HB303" s="35"/>
      <c r="HC303" s="4"/>
      <c r="HD303" s="4"/>
      <c r="HE303" s="4"/>
      <c r="HF303" s="35"/>
      <c r="HG303" s="4"/>
      <c r="HH303" s="4"/>
      <c r="HI303" s="4"/>
    </row>
    <row r="304">
      <c r="A304" s="20"/>
      <c r="C304" s="15" t="s">
        <v>223</v>
      </c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35"/>
      <c r="FO304" s="35"/>
      <c r="FP304" s="35"/>
      <c r="FQ304" s="35"/>
      <c r="FR304" s="35"/>
      <c r="FS304" s="35"/>
      <c r="FT304" s="35"/>
      <c r="FU304" s="35"/>
      <c r="FV304" s="35"/>
      <c r="FW304" s="35"/>
      <c r="FX304" s="35"/>
      <c r="FY304" s="35"/>
      <c r="FZ304" s="35"/>
      <c r="GA304" s="35"/>
      <c r="GB304" s="35"/>
      <c r="GC304" s="35"/>
      <c r="GD304" s="35"/>
      <c r="GE304" s="35"/>
      <c r="GF304" s="35"/>
      <c r="GG304" s="35"/>
      <c r="GH304" s="35"/>
      <c r="GI304" s="35"/>
      <c r="GJ304" s="35"/>
      <c r="GK304" s="35"/>
      <c r="GL304" s="35"/>
      <c r="GM304" s="35"/>
      <c r="GN304" s="35"/>
      <c r="GO304" s="35"/>
      <c r="GP304" s="35"/>
      <c r="GQ304" s="35"/>
      <c r="GR304" s="35"/>
      <c r="GS304" s="35"/>
      <c r="GT304" s="35"/>
      <c r="GU304" s="35"/>
      <c r="GV304" s="35"/>
      <c r="GW304" s="35"/>
      <c r="GX304" s="35"/>
      <c r="GY304" s="4"/>
      <c r="GZ304" s="4"/>
      <c r="HA304" s="4"/>
      <c r="HB304" s="35"/>
      <c r="HC304" s="4"/>
      <c r="HD304" s="4"/>
      <c r="HE304" s="4"/>
      <c r="HF304" s="35"/>
      <c r="HG304" s="4"/>
      <c r="HH304" s="4"/>
      <c r="HI304" s="4"/>
    </row>
    <row r="305">
      <c r="A305" s="24" t="s">
        <v>224</v>
      </c>
      <c r="C305" s="15" t="s">
        <v>225</v>
      </c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  <c r="EP305" s="35"/>
      <c r="EQ305" s="35"/>
      <c r="ER305" s="35"/>
      <c r="ES305" s="35"/>
      <c r="ET305" s="35"/>
      <c r="EU305" s="35"/>
      <c r="EV305" s="35"/>
      <c r="EW305" s="35"/>
      <c r="EX305" s="35"/>
      <c r="EY305" s="35"/>
      <c r="EZ305" s="35"/>
      <c r="FA305" s="35"/>
      <c r="FB305" s="35"/>
      <c r="FC305" s="35"/>
      <c r="FD305" s="35"/>
      <c r="FE305" s="35"/>
      <c r="FF305" s="35"/>
      <c r="FG305" s="35"/>
      <c r="FH305" s="35"/>
      <c r="FI305" s="35"/>
      <c r="FJ305" s="35"/>
      <c r="FK305" s="35"/>
      <c r="FL305" s="35"/>
      <c r="FM305" s="35"/>
      <c r="FN305" s="35"/>
      <c r="FO305" s="35"/>
      <c r="FP305" s="35"/>
      <c r="FQ305" s="35"/>
      <c r="FR305" s="35"/>
      <c r="FS305" s="35"/>
      <c r="FT305" s="35"/>
      <c r="FU305" s="35"/>
      <c r="FV305" s="35"/>
      <c r="FW305" s="35"/>
      <c r="FX305" s="35"/>
      <c r="FY305" s="35"/>
      <c r="FZ305" s="35"/>
      <c r="GA305" s="35"/>
      <c r="GB305" s="35"/>
      <c r="GC305" s="35"/>
      <c r="GD305" s="35"/>
      <c r="GE305" s="35"/>
      <c r="GF305" s="35"/>
      <c r="GG305" s="35"/>
      <c r="GH305" s="35"/>
      <c r="GI305" s="35"/>
      <c r="GJ305" s="35"/>
      <c r="GK305" s="35"/>
      <c r="GL305" s="35"/>
      <c r="GM305" s="35"/>
      <c r="GN305" s="35"/>
      <c r="GO305" s="35"/>
      <c r="GP305" s="35"/>
      <c r="GQ305" s="35"/>
      <c r="GR305" s="35"/>
      <c r="GS305" s="35"/>
      <c r="GT305" s="35"/>
      <c r="GU305" s="35"/>
      <c r="GV305" s="35"/>
      <c r="GW305" s="35"/>
      <c r="GX305" s="35"/>
      <c r="GY305" s="4"/>
      <c r="GZ305" s="4"/>
      <c r="HA305" s="4"/>
      <c r="HB305" s="35"/>
      <c r="HC305" s="4"/>
      <c r="HD305" s="4"/>
      <c r="HE305" s="4"/>
      <c r="HF305" s="35"/>
      <c r="HG305" s="4"/>
      <c r="HH305" s="4"/>
      <c r="HI305" s="4"/>
    </row>
    <row r="306">
      <c r="C306" s="15" t="s">
        <v>226</v>
      </c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35"/>
      <c r="FP306" s="35"/>
      <c r="FQ306" s="35"/>
      <c r="FR306" s="35"/>
      <c r="FS306" s="35"/>
      <c r="FT306" s="35"/>
      <c r="FU306" s="35"/>
      <c r="FV306" s="35"/>
      <c r="FW306" s="35"/>
      <c r="FX306" s="35"/>
      <c r="FY306" s="35"/>
      <c r="FZ306" s="35"/>
      <c r="GA306" s="35"/>
      <c r="GB306" s="35"/>
      <c r="GC306" s="35"/>
      <c r="GD306" s="35"/>
      <c r="GE306" s="35"/>
      <c r="GF306" s="35"/>
      <c r="GG306" s="35"/>
      <c r="GH306" s="35"/>
      <c r="GI306" s="35"/>
      <c r="GJ306" s="35"/>
      <c r="GK306" s="35"/>
      <c r="GL306" s="35"/>
      <c r="GM306" s="35"/>
      <c r="GN306" s="35"/>
      <c r="GO306" s="35"/>
      <c r="GP306" s="35"/>
      <c r="GQ306" s="35"/>
      <c r="GR306" s="35"/>
      <c r="GS306" s="35"/>
      <c r="GT306" s="35"/>
      <c r="GU306" s="35"/>
      <c r="GV306" s="35"/>
      <c r="GW306" s="35"/>
      <c r="GX306" s="35"/>
      <c r="GY306" s="4"/>
      <c r="GZ306" s="4"/>
      <c r="HA306" s="4"/>
      <c r="HB306" s="35"/>
      <c r="HC306" s="4"/>
      <c r="HD306" s="4"/>
      <c r="HE306" s="4"/>
      <c r="HF306" s="35"/>
      <c r="HG306" s="4"/>
      <c r="HH306" s="4"/>
      <c r="HI306" s="4"/>
    </row>
    <row r="307">
      <c r="C307" s="15" t="s">
        <v>227</v>
      </c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Q307" s="35"/>
      <c r="CR307" s="35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35"/>
      <c r="FL307" s="35"/>
      <c r="FM307" s="35"/>
      <c r="FN307" s="35"/>
      <c r="FO307" s="35"/>
      <c r="FP307" s="35"/>
      <c r="FQ307" s="35"/>
      <c r="FR307" s="35"/>
      <c r="FS307" s="35"/>
      <c r="FT307" s="35"/>
      <c r="FU307" s="35"/>
      <c r="FV307" s="35"/>
      <c r="FW307" s="35"/>
      <c r="FX307" s="35"/>
      <c r="FY307" s="35"/>
      <c r="FZ307" s="35"/>
      <c r="GA307" s="35"/>
      <c r="GB307" s="35"/>
      <c r="GC307" s="35"/>
      <c r="GD307" s="35"/>
      <c r="GE307" s="35"/>
      <c r="GF307" s="35"/>
      <c r="GG307" s="35"/>
      <c r="GH307" s="35"/>
      <c r="GI307" s="35"/>
      <c r="GJ307" s="35"/>
      <c r="GK307" s="35"/>
      <c r="GL307" s="35"/>
      <c r="GM307" s="35"/>
      <c r="GN307" s="35"/>
      <c r="GO307" s="35"/>
      <c r="GP307" s="35"/>
      <c r="GQ307" s="35"/>
      <c r="GR307" s="35"/>
      <c r="GS307" s="35"/>
      <c r="GT307" s="35"/>
      <c r="GU307" s="35"/>
      <c r="GV307" s="35"/>
      <c r="GW307" s="35"/>
      <c r="GX307" s="35"/>
      <c r="GY307" s="4"/>
      <c r="GZ307" s="4"/>
      <c r="HA307" s="4"/>
      <c r="HB307" s="35"/>
      <c r="HC307" s="4"/>
      <c r="HD307" s="4"/>
      <c r="HE307" s="4"/>
      <c r="HF307" s="35"/>
      <c r="HG307" s="4"/>
      <c r="HH307" s="4"/>
      <c r="HI307" s="4"/>
    </row>
    <row r="308">
      <c r="C308" s="15" t="s">
        <v>228</v>
      </c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Q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  <c r="EP308" s="35"/>
      <c r="EQ308" s="35"/>
      <c r="ER308" s="35"/>
      <c r="ES308" s="35"/>
      <c r="ET308" s="35"/>
      <c r="EU308" s="35"/>
      <c r="EV308" s="35"/>
      <c r="EW308" s="35"/>
      <c r="EX308" s="35"/>
      <c r="EY308" s="35"/>
      <c r="EZ308" s="35"/>
      <c r="FA308" s="35"/>
      <c r="FB308" s="35"/>
      <c r="FC308" s="35"/>
      <c r="FD308" s="35"/>
      <c r="FE308" s="35"/>
      <c r="FF308" s="35"/>
      <c r="FG308" s="35"/>
      <c r="FH308" s="35"/>
      <c r="FI308" s="35"/>
      <c r="FJ308" s="35"/>
      <c r="FK308" s="35"/>
      <c r="FL308" s="35"/>
      <c r="FM308" s="35"/>
      <c r="FN308" s="35"/>
      <c r="FO308" s="35"/>
      <c r="FP308" s="35"/>
      <c r="FQ308" s="35"/>
      <c r="FR308" s="35"/>
      <c r="FS308" s="35"/>
      <c r="FT308" s="35"/>
      <c r="FU308" s="35"/>
      <c r="FV308" s="35"/>
      <c r="FW308" s="35"/>
      <c r="FX308" s="35"/>
      <c r="FY308" s="35"/>
      <c r="FZ308" s="35"/>
      <c r="GA308" s="35"/>
      <c r="GB308" s="35"/>
      <c r="GC308" s="35"/>
      <c r="GD308" s="35"/>
      <c r="GE308" s="35"/>
      <c r="GF308" s="35"/>
      <c r="GG308" s="35"/>
      <c r="GH308" s="35"/>
      <c r="GI308" s="35"/>
      <c r="GJ308" s="35"/>
      <c r="GK308" s="35"/>
      <c r="GL308" s="35"/>
      <c r="GM308" s="35"/>
      <c r="GN308" s="35"/>
      <c r="GO308" s="35"/>
      <c r="GP308" s="35"/>
      <c r="GQ308" s="35"/>
      <c r="GR308" s="35"/>
      <c r="GS308" s="35"/>
      <c r="GT308" s="35"/>
      <c r="GU308" s="35"/>
      <c r="GV308" s="35"/>
      <c r="GW308" s="35"/>
      <c r="GX308" s="35"/>
      <c r="GY308" s="4"/>
      <c r="GZ308" s="4"/>
      <c r="HA308" s="4"/>
      <c r="HB308" s="35"/>
      <c r="HC308" s="4"/>
      <c r="HD308" s="4"/>
      <c r="HE308" s="4"/>
      <c r="HF308" s="35"/>
      <c r="HG308" s="4"/>
      <c r="HH308" s="4"/>
      <c r="HI308" s="4"/>
    </row>
    <row r="309">
      <c r="C309" s="15" t="s">
        <v>229</v>
      </c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35"/>
      <c r="FN309" s="35"/>
      <c r="FO309" s="35"/>
      <c r="FP309" s="35"/>
      <c r="FQ309" s="35"/>
      <c r="FR309" s="35"/>
      <c r="FS309" s="35"/>
      <c r="FT309" s="35"/>
      <c r="FU309" s="35"/>
      <c r="FV309" s="35"/>
      <c r="FW309" s="35"/>
      <c r="FX309" s="35"/>
      <c r="FY309" s="35"/>
      <c r="FZ309" s="35"/>
      <c r="GA309" s="35"/>
      <c r="GB309" s="35"/>
      <c r="GC309" s="35"/>
      <c r="GD309" s="35"/>
      <c r="GE309" s="35"/>
      <c r="GF309" s="35"/>
      <c r="GG309" s="35"/>
      <c r="GH309" s="35"/>
      <c r="GI309" s="35"/>
      <c r="GJ309" s="35"/>
      <c r="GK309" s="35"/>
      <c r="GL309" s="35"/>
      <c r="GM309" s="35"/>
      <c r="GN309" s="35"/>
      <c r="GO309" s="35"/>
      <c r="GP309" s="35"/>
      <c r="GQ309" s="35"/>
      <c r="GR309" s="35"/>
      <c r="GS309" s="35"/>
      <c r="GT309" s="35"/>
      <c r="GU309" s="35"/>
      <c r="GV309" s="35"/>
      <c r="GW309" s="35"/>
      <c r="GX309" s="35"/>
      <c r="GY309" s="4"/>
      <c r="GZ309" s="4"/>
      <c r="HA309" s="4"/>
      <c r="HB309" s="35"/>
      <c r="HC309" s="4"/>
      <c r="HD309" s="4"/>
      <c r="HE309" s="4"/>
      <c r="HF309" s="35"/>
      <c r="HG309" s="4"/>
      <c r="HH309" s="4"/>
      <c r="HI309" s="4"/>
    </row>
    <row r="310">
      <c r="C310" s="15" t="s">
        <v>230</v>
      </c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  <c r="GY310" s="4"/>
      <c r="GZ310" s="4"/>
      <c r="HA310" s="4"/>
      <c r="HB310" s="35"/>
      <c r="HC310" s="4"/>
      <c r="HD310" s="4"/>
      <c r="HE310" s="4"/>
      <c r="HF310" s="35"/>
      <c r="HG310" s="4"/>
      <c r="HH310" s="4"/>
      <c r="HI310" s="4"/>
    </row>
    <row r="311">
      <c r="C311" s="15" t="s">
        <v>231</v>
      </c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  <c r="GY311" s="4"/>
      <c r="GZ311" s="4"/>
      <c r="HA311" s="4"/>
      <c r="HB311" s="35"/>
      <c r="HC311" s="4"/>
      <c r="HD311" s="4"/>
      <c r="HE311" s="4"/>
      <c r="HF311" s="35"/>
      <c r="HG311" s="4"/>
      <c r="HH311" s="4"/>
      <c r="HI311" s="4"/>
    </row>
    <row r="312">
      <c r="C312" s="15" t="s">
        <v>232</v>
      </c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  <c r="FF312" s="35"/>
      <c r="FG312" s="35"/>
      <c r="FH312" s="35"/>
      <c r="FI312" s="35"/>
      <c r="FJ312" s="35"/>
      <c r="FK312" s="35"/>
      <c r="FL312" s="35"/>
      <c r="FM312" s="35"/>
      <c r="FN312" s="35"/>
      <c r="FO312" s="35"/>
      <c r="FP312" s="35"/>
      <c r="FQ312" s="35"/>
      <c r="FR312" s="35"/>
      <c r="FS312" s="35"/>
      <c r="FT312" s="35"/>
      <c r="FU312" s="35"/>
      <c r="FV312" s="35"/>
      <c r="FW312" s="35"/>
      <c r="FX312" s="35"/>
      <c r="FY312" s="35"/>
      <c r="FZ312" s="35"/>
      <c r="GA312" s="35"/>
      <c r="GB312" s="35"/>
      <c r="GC312" s="35"/>
      <c r="GD312" s="35"/>
      <c r="GE312" s="35"/>
      <c r="GF312" s="35"/>
      <c r="GG312" s="35"/>
      <c r="GH312" s="35"/>
      <c r="GI312" s="35"/>
      <c r="GJ312" s="35"/>
      <c r="GK312" s="35"/>
      <c r="GL312" s="35"/>
      <c r="GM312" s="35"/>
      <c r="GN312" s="35"/>
      <c r="GO312" s="35"/>
      <c r="GP312" s="35"/>
      <c r="GQ312" s="35"/>
      <c r="GR312" s="35"/>
      <c r="GS312" s="35"/>
      <c r="GT312" s="35"/>
      <c r="GU312" s="35"/>
      <c r="GV312" s="35"/>
      <c r="GW312" s="35"/>
      <c r="GX312" s="35"/>
      <c r="GY312" s="4"/>
      <c r="GZ312" s="4"/>
      <c r="HA312" s="4"/>
      <c r="HB312" s="35"/>
      <c r="HC312" s="4"/>
      <c r="HD312" s="4"/>
      <c r="HE312" s="4"/>
      <c r="HF312" s="35"/>
      <c r="HG312" s="4"/>
      <c r="HH312" s="4"/>
      <c r="HI312" s="4"/>
    </row>
    <row r="313">
      <c r="C313" s="15" t="s">
        <v>233</v>
      </c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  <c r="EW313" s="35"/>
      <c r="EX313" s="35"/>
      <c r="EY313" s="35"/>
      <c r="EZ313" s="35"/>
      <c r="FA313" s="35"/>
      <c r="FB313" s="35"/>
      <c r="FC313" s="35"/>
      <c r="FD313" s="35"/>
      <c r="FE313" s="35"/>
      <c r="FF313" s="35"/>
      <c r="FG313" s="35"/>
      <c r="FH313" s="35"/>
      <c r="FI313" s="35"/>
      <c r="FJ313" s="35"/>
      <c r="FK313" s="35"/>
      <c r="FL313" s="35"/>
      <c r="FM313" s="35"/>
      <c r="FN313" s="35"/>
      <c r="FO313" s="35"/>
      <c r="FP313" s="35"/>
      <c r="FQ313" s="35"/>
      <c r="FR313" s="35"/>
      <c r="FS313" s="35"/>
      <c r="FT313" s="35"/>
      <c r="FU313" s="35"/>
      <c r="FV313" s="35"/>
      <c r="FW313" s="35"/>
      <c r="FX313" s="35"/>
      <c r="FY313" s="35"/>
      <c r="FZ313" s="35"/>
      <c r="GA313" s="35"/>
      <c r="GB313" s="35"/>
      <c r="GC313" s="35"/>
      <c r="GD313" s="35"/>
      <c r="GE313" s="35"/>
      <c r="GF313" s="35"/>
      <c r="GG313" s="35"/>
      <c r="GH313" s="35"/>
      <c r="GI313" s="35"/>
      <c r="GJ313" s="35"/>
      <c r="GK313" s="35"/>
      <c r="GL313" s="35"/>
      <c r="GM313" s="35"/>
      <c r="GN313" s="35"/>
      <c r="GO313" s="35"/>
      <c r="GP313" s="35"/>
      <c r="GQ313" s="35"/>
      <c r="GR313" s="35"/>
      <c r="GS313" s="35"/>
      <c r="GT313" s="35"/>
      <c r="GU313" s="35"/>
      <c r="GV313" s="35"/>
      <c r="GW313" s="35"/>
      <c r="GX313" s="35"/>
      <c r="GY313" s="4"/>
      <c r="GZ313" s="4"/>
      <c r="HA313" s="4"/>
      <c r="HB313" s="35"/>
      <c r="HC313" s="4"/>
      <c r="HD313" s="4"/>
      <c r="HE313" s="4"/>
      <c r="HF313" s="35"/>
      <c r="HG313" s="4"/>
      <c r="HH313" s="4"/>
      <c r="HI313" s="4"/>
    </row>
    <row r="314">
      <c r="C314" s="15" t="s">
        <v>234</v>
      </c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  <c r="EP314" s="35"/>
      <c r="EQ314" s="35"/>
      <c r="ER314" s="35"/>
      <c r="ES314" s="35"/>
      <c r="ET314" s="35"/>
      <c r="EU314" s="35"/>
      <c r="EV314" s="35"/>
      <c r="EW314" s="35"/>
      <c r="EX314" s="35"/>
      <c r="EY314" s="35"/>
      <c r="EZ314" s="35"/>
      <c r="FA314" s="35"/>
      <c r="FB314" s="35"/>
      <c r="FC314" s="35"/>
      <c r="FD314" s="35"/>
      <c r="FE314" s="35"/>
      <c r="FF314" s="35"/>
      <c r="FG314" s="35"/>
      <c r="FH314" s="35"/>
      <c r="FI314" s="35"/>
      <c r="FJ314" s="35"/>
      <c r="FK314" s="35"/>
      <c r="FL314" s="35"/>
      <c r="FM314" s="35"/>
      <c r="FN314" s="35"/>
      <c r="FO314" s="35"/>
      <c r="FP314" s="35"/>
      <c r="FQ314" s="35"/>
      <c r="FR314" s="35"/>
      <c r="FS314" s="35"/>
      <c r="FT314" s="35"/>
      <c r="FU314" s="35"/>
      <c r="FV314" s="35"/>
      <c r="FW314" s="35"/>
      <c r="FX314" s="35"/>
      <c r="FY314" s="35"/>
      <c r="FZ314" s="35"/>
      <c r="GA314" s="35"/>
      <c r="GB314" s="35"/>
      <c r="GC314" s="35"/>
      <c r="GD314" s="35"/>
      <c r="GE314" s="35"/>
      <c r="GF314" s="35"/>
      <c r="GG314" s="35"/>
      <c r="GH314" s="35"/>
      <c r="GI314" s="35"/>
      <c r="GJ314" s="35"/>
      <c r="GK314" s="35"/>
      <c r="GL314" s="35"/>
      <c r="GM314" s="35"/>
      <c r="GN314" s="35"/>
      <c r="GO314" s="35"/>
      <c r="GP314" s="35"/>
      <c r="GQ314" s="35"/>
      <c r="GR314" s="35"/>
      <c r="GS314" s="35"/>
      <c r="GT314" s="35"/>
      <c r="GU314" s="35"/>
      <c r="GV314" s="35"/>
      <c r="GW314" s="35"/>
      <c r="GX314" s="35"/>
      <c r="GY314" s="4"/>
      <c r="GZ314" s="4"/>
      <c r="HA314" s="4"/>
      <c r="HB314" s="35"/>
      <c r="HC314" s="4"/>
      <c r="HD314" s="4"/>
      <c r="HE314" s="4"/>
      <c r="HF314" s="35"/>
      <c r="HG314" s="4"/>
      <c r="HH314" s="4"/>
      <c r="HI314" s="4"/>
    </row>
    <row r="315">
      <c r="C315" s="15" t="s">
        <v>235</v>
      </c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Q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  <c r="EP315" s="35"/>
      <c r="EQ315" s="35"/>
      <c r="ER315" s="35"/>
      <c r="ES315" s="35"/>
      <c r="ET315" s="35"/>
      <c r="EU315" s="35"/>
      <c r="EV315" s="35"/>
      <c r="EW315" s="35"/>
      <c r="EX315" s="35"/>
      <c r="EY315" s="35"/>
      <c r="EZ315" s="35"/>
      <c r="FA315" s="35"/>
      <c r="FB315" s="35"/>
      <c r="FC315" s="35"/>
      <c r="FD315" s="35"/>
      <c r="FE315" s="35"/>
      <c r="FF315" s="35"/>
      <c r="FG315" s="35"/>
      <c r="FH315" s="35"/>
      <c r="FI315" s="35"/>
      <c r="FJ315" s="35"/>
      <c r="FK315" s="35"/>
      <c r="FL315" s="35"/>
      <c r="FM315" s="35"/>
      <c r="FN315" s="35"/>
      <c r="FO315" s="35"/>
      <c r="FP315" s="35"/>
      <c r="FQ315" s="35"/>
      <c r="FR315" s="35"/>
      <c r="FS315" s="35"/>
      <c r="FT315" s="35"/>
      <c r="FU315" s="35"/>
      <c r="FV315" s="35"/>
      <c r="FW315" s="35"/>
      <c r="FX315" s="35"/>
      <c r="FY315" s="35"/>
      <c r="FZ315" s="35"/>
      <c r="GA315" s="35"/>
      <c r="GB315" s="35"/>
      <c r="GC315" s="35"/>
      <c r="GD315" s="35"/>
      <c r="GE315" s="35"/>
      <c r="GF315" s="35"/>
      <c r="GG315" s="35"/>
      <c r="GH315" s="35"/>
      <c r="GI315" s="35"/>
      <c r="GJ315" s="35"/>
      <c r="GK315" s="35"/>
      <c r="GL315" s="35"/>
      <c r="GM315" s="35"/>
      <c r="GN315" s="35"/>
      <c r="GO315" s="35"/>
      <c r="GP315" s="35"/>
      <c r="GQ315" s="35"/>
      <c r="GR315" s="35"/>
      <c r="GS315" s="35"/>
      <c r="GT315" s="35"/>
      <c r="GU315" s="35"/>
      <c r="GV315" s="35"/>
      <c r="GW315" s="35"/>
      <c r="GX315" s="35"/>
      <c r="GY315" s="4"/>
      <c r="GZ315" s="4"/>
      <c r="HA315" s="4"/>
      <c r="HB315" s="35"/>
      <c r="HC315" s="4"/>
      <c r="HD315" s="4"/>
      <c r="HE315" s="4"/>
      <c r="HF315" s="35"/>
      <c r="HG315" s="4"/>
      <c r="HH315" s="4"/>
      <c r="HI315" s="4"/>
    </row>
    <row r="316">
      <c r="C316" s="15" t="s">
        <v>236</v>
      </c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Q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  <c r="EP316" s="35"/>
      <c r="EQ316" s="35"/>
      <c r="ER316" s="35"/>
      <c r="ES316" s="35"/>
      <c r="ET316" s="35"/>
      <c r="EU316" s="35"/>
      <c r="EV316" s="35"/>
      <c r="EW316" s="35"/>
      <c r="EX316" s="35"/>
      <c r="EY316" s="35"/>
      <c r="EZ316" s="35"/>
      <c r="FA316" s="35"/>
      <c r="FB316" s="35"/>
      <c r="FC316" s="35"/>
      <c r="FD316" s="35"/>
      <c r="FE316" s="35"/>
      <c r="FF316" s="35"/>
      <c r="FG316" s="35"/>
      <c r="FH316" s="35"/>
      <c r="FI316" s="35"/>
      <c r="FJ316" s="35"/>
      <c r="FK316" s="35"/>
      <c r="FL316" s="35"/>
      <c r="FM316" s="35"/>
      <c r="FN316" s="35"/>
      <c r="FO316" s="35"/>
      <c r="FP316" s="35"/>
      <c r="FQ316" s="35"/>
      <c r="FR316" s="35"/>
      <c r="FS316" s="35"/>
      <c r="FT316" s="35"/>
      <c r="FU316" s="35"/>
      <c r="FV316" s="35"/>
      <c r="FW316" s="35"/>
      <c r="FX316" s="35"/>
      <c r="FY316" s="35"/>
      <c r="FZ316" s="35"/>
      <c r="GA316" s="35"/>
      <c r="GB316" s="35"/>
      <c r="GC316" s="35"/>
      <c r="GD316" s="35"/>
      <c r="GE316" s="35"/>
      <c r="GF316" s="35"/>
      <c r="GG316" s="35"/>
      <c r="GH316" s="35"/>
      <c r="GI316" s="35"/>
      <c r="GJ316" s="35"/>
      <c r="GK316" s="35"/>
      <c r="GL316" s="35"/>
      <c r="GM316" s="35"/>
      <c r="GN316" s="35"/>
      <c r="GO316" s="35"/>
      <c r="GP316" s="35"/>
      <c r="GQ316" s="35"/>
      <c r="GR316" s="35"/>
      <c r="GS316" s="35"/>
      <c r="GT316" s="35"/>
      <c r="GU316" s="35"/>
      <c r="GV316" s="35"/>
      <c r="GW316" s="35"/>
      <c r="GX316" s="35"/>
      <c r="GY316" s="4"/>
      <c r="GZ316" s="4"/>
      <c r="HA316" s="4"/>
      <c r="HB316" s="35"/>
      <c r="HC316" s="4"/>
      <c r="HD316" s="4"/>
      <c r="HE316" s="4"/>
      <c r="HF316" s="35"/>
      <c r="HG316" s="4"/>
      <c r="HH316" s="4"/>
      <c r="HI316" s="4"/>
    </row>
    <row r="317">
      <c r="C317" s="15" t="s">
        <v>237</v>
      </c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Q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  <c r="EP317" s="35"/>
      <c r="EQ317" s="35"/>
      <c r="ER317" s="35"/>
      <c r="ES317" s="35"/>
      <c r="ET317" s="35"/>
      <c r="EU317" s="35"/>
      <c r="EV317" s="35"/>
      <c r="EW317" s="35"/>
      <c r="EX317" s="35"/>
      <c r="EY317" s="35"/>
      <c r="EZ317" s="35"/>
      <c r="FA317" s="35"/>
      <c r="FB317" s="35"/>
      <c r="FC317" s="35"/>
      <c r="FD317" s="35"/>
      <c r="FE317" s="35"/>
      <c r="FF317" s="35"/>
      <c r="FG317" s="35"/>
      <c r="FH317" s="35"/>
      <c r="FI317" s="35"/>
      <c r="FJ317" s="35"/>
      <c r="FK317" s="35"/>
      <c r="FL317" s="35"/>
      <c r="FM317" s="35"/>
      <c r="FN317" s="35"/>
      <c r="FO317" s="35"/>
      <c r="FP317" s="35"/>
      <c r="FQ317" s="35"/>
      <c r="FR317" s="35"/>
      <c r="FS317" s="35"/>
      <c r="FT317" s="35"/>
      <c r="FU317" s="35"/>
      <c r="FV317" s="35"/>
      <c r="FW317" s="35"/>
      <c r="FX317" s="35"/>
      <c r="FY317" s="35"/>
      <c r="FZ317" s="35"/>
      <c r="GA317" s="35"/>
      <c r="GB317" s="35"/>
      <c r="GC317" s="35"/>
      <c r="GD317" s="35"/>
      <c r="GE317" s="35"/>
      <c r="GF317" s="35"/>
      <c r="GG317" s="35"/>
      <c r="GH317" s="35"/>
      <c r="GI317" s="35"/>
      <c r="GJ317" s="35"/>
      <c r="GK317" s="35"/>
      <c r="GL317" s="35"/>
      <c r="GM317" s="35"/>
      <c r="GN317" s="35"/>
      <c r="GO317" s="35"/>
      <c r="GP317" s="35"/>
      <c r="GQ317" s="35"/>
      <c r="GR317" s="35"/>
      <c r="GS317" s="35"/>
      <c r="GT317" s="35"/>
      <c r="GU317" s="35"/>
      <c r="GV317" s="35"/>
      <c r="GW317" s="35"/>
      <c r="GX317" s="35"/>
      <c r="GY317" s="4"/>
      <c r="GZ317" s="4"/>
      <c r="HA317" s="4"/>
      <c r="HB317" s="35"/>
      <c r="HC317" s="4"/>
      <c r="HD317" s="4"/>
      <c r="HE317" s="4"/>
      <c r="HF317" s="35"/>
      <c r="HG317" s="4"/>
      <c r="HH317" s="4"/>
      <c r="HI317" s="4"/>
    </row>
    <row r="318">
      <c r="C318" s="15" t="s">
        <v>238</v>
      </c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  <c r="EP318" s="35"/>
      <c r="EQ318" s="35"/>
      <c r="ER318" s="35"/>
      <c r="ES318" s="35"/>
      <c r="ET318" s="35"/>
      <c r="EU318" s="35"/>
      <c r="EV318" s="35"/>
      <c r="EW318" s="35"/>
      <c r="EX318" s="35"/>
      <c r="EY318" s="35"/>
      <c r="EZ318" s="35"/>
      <c r="FA318" s="35"/>
      <c r="FB318" s="35"/>
      <c r="FC318" s="35"/>
      <c r="FD318" s="35"/>
      <c r="FE318" s="35"/>
      <c r="FF318" s="35"/>
      <c r="FG318" s="35"/>
      <c r="FH318" s="35"/>
      <c r="FI318" s="35"/>
      <c r="FJ318" s="35"/>
      <c r="FK318" s="35"/>
      <c r="FL318" s="35"/>
      <c r="FM318" s="35"/>
      <c r="FN318" s="35"/>
      <c r="FO318" s="35"/>
      <c r="FP318" s="35"/>
      <c r="FQ318" s="35"/>
      <c r="FR318" s="35"/>
      <c r="FS318" s="35"/>
      <c r="FT318" s="35"/>
      <c r="FU318" s="35"/>
      <c r="FV318" s="35"/>
      <c r="FW318" s="35"/>
      <c r="FX318" s="35"/>
      <c r="FY318" s="35"/>
      <c r="FZ318" s="35"/>
      <c r="GA318" s="35"/>
      <c r="GB318" s="35"/>
      <c r="GC318" s="35"/>
      <c r="GD318" s="35"/>
      <c r="GE318" s="35"/>
      <c r="GF318" s="35"/>
      <c r="GG318" s="35"/>
      <c r="GH318" s="35"/>
      <c r="GI318" s="35"/>
      <c r="GJ318" s="35"/>
      <c r="GK318" s="35"/>
      <c r="GL318" s="35"/>
      <c r="GM318" s="35"/>
      <c r="GN318" s="35"/>
      <c r="GO318" s="35"/>
      <c r="GP318" s="35"/>
      <c r="GQ318" s="35"/>
      <c r="GR318" s="35"/>
      <c r="GS318" s="35"/>
      <c r="GT318" s="35"/>
      <c r="GU318" s="35"/>
      <c r="GV318" s="35"/>
      <c r="GW318" s="35"/>
      <c r="GX318" s="35"/>
      <c r="GY318" s="4"/>
      <c r="GZ318" s="4"/>
      <c r="HA318" s="4"/>
      <c r="HB318" s="35"/>
      <c r="HC318" s="4"/>
      <c r="HD318" s="4"/>
      <c r="HE318" s="4"/>
      <c r="HF318" s="35"/>
      <c r="HG318" s="4"/>
      <c r="HH318" s="4"/>
      <c r="HI318" s="4"/>
    </row>
    <row r="319">
      <c r="C319" s="15" t="s">
        <v>239</v>
      </c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35"/>
      <c r="FR319" s="35"/>
      <c r="FS319" s="35"/>
      <c r="FT319" s="35"/>
      <c r="FU319" s="35"/>
      <c r="FV319" s="35"/>
      <c r="FW319" s="35"/>
      <c r="FX319" s="35"/>
      <c r="FY319" s="35"/>
      <c r="FZ319" s="35"/>
      <c r="GA319" s="35"/>
      <c r="GB319" s="35"/>
      <c r="GC319" s="35"/>
      <c r="GD319" s="35"/>
      <c r="GE319" s="35"/>
      <c r="GF319" s="35"/>
      <c r="GG319" s="35"/>
      <c r="GH319" s="35"/>
      <c r="GI319" s="35"/>
      <c r="GJ319" s="35"/>
      <c r="GK319" s="35"/>
      <c r="GL319" s="35"/>
      <c r="GM319" s="35"/>
      <c r="GN319" s="35"/>
      <c r="GO319" s="35"/>
      <c r="GP319" s="35"/>
      <c r="GQ319" s="35"/>
      <c r="GR319" s="35"/>
      <c r="GS319" s="35"/>
      <c r="GT319" s="35"/>
      <c r="GU319" s="35"/>
      <c r="GV319" s="35"/>
      <c r="GW319" s="35"/>
      <c r="GX319" s="35"/>
      <c r="GY319" s="4"/>
      <c r="GZ319" s="4"/>
      <c r="HA319" s="4"/>
      <c r="HB319" s="35"/>
      <c r="HC319" s="4"/>
      <c r="HD319" s="4"/>
      <c r="HE319" s="4"/>
      <c r="HF319" s="35"/>
      <c r="HG319" s="4"/>
      <c r="HH319" s="4"/>
      <c r="HI319" s="4"/>
    </row>
    <row r="320">
      <c r="C320" s="15" t="s">
        <v>240</v>
      </c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  <c r="EP320" s="35"/>
      <c r="EQ320" s="35"/>
      <c r="ER320" s="35"/>
      <c r="ES320" s="35"/>
      <c r="ET320" s="35"/>
      <c r="EU320" s="35"/>
      <c r="EV320" s="35"/>
      <c r="EW320" s="35"/>
      <c r="EX320" s="35"/>
      <c r="EY320" s="35"/>
      <c r="EZ320" s="35"/>
      <c r="FA320" s="35"/>
      <c r="FB320" s="35"/>
      <c r="FC320" s="35"/>
      <c r="FD320" s="35"/>
      <c r="FE320" s="35"/>
      <c r="FF320" s="35"/>
      <c r="FG320" s="35"/>
      <c r="FH320" s="35"/>
      <c r="FI320" s="35"/>
      <c r="FJ320" s="35"/>
      <c r="FK320" s="35"/>
      <c r="FL320" s="35"/>
      <c r="FM320" s="35"/>
      <c r="FN320" s="35"/>
      <c r="FO320" s="35"/>
      <c r="FP320" s="35"/>
      <c r="FQ320" s="35"/>
      <c r="FR320" s="35"/>
      <c r="FS320" s="35"/>
      <c r="FT320" s="35"/>
      <c r="FU320" s="35"/>
      <c r="FV320" s="35"/>
      <c r="FW320" s="35"/>
      <c r="FX320" s="35"/>
      <c r="FY320" s="35"/>
      <c r="FZ320" s="35"/>
      <c r="GA320" s="35"/>
      <c r="GB320" s="35"/>
      <c r="GC320" s="35"/>
      <c r="GD320" s="35"/>
      <c r="GE320" s="35"/>
      <c r="GF320" s="35"/>
      <c r="GG320" s="35"/>
      <c r="GH320" s="35"/>
      <c r="GI320" s="35"/>
      <c r="GJ320" s="35"/>
      <c r="GK320" s="35"/>
      <c r="GL320" s="35"/>
      <c r="GM320" s="35"/>
      <c r="GN320" s="35"/>
      <c r="GO320" s="35"/>
      <c r="GP320" s="35"/>
      <c r="GQ320" s="35"/>
      <c r="GR320" s="35"/>
      <c r="GS320" s="35"/>
      <c r="GT320" s="35"/>
      <c r="GU320" s="35"/>
      <c r="GV320" s="35"/>
      <c r="GW320" s="35"/>
      <c r="GX320" s="35"/>
      <c r="GY320" s="4"/>
      <c r="GZ320" s="4"/>
      <c r="HA320" s="4"/>
      <c r="HB320" s="35"/>
      <c r="HC320" s="4"/>
      <c r="HD320" s="4"/>
      <c r="HE320" s="4"/>
      <c r="HF320" s="35"/>
      <c r="HG320" s="4"/>
      <c r="HH320" s="4"/>
      <c r="HI320" s="4"/>
    </row>
    <row r="321">
      <c r="C321" s="15" t="s">
        <v>241</v>
      </c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  <c r="GY321" s="4"/>
      <c r="GZ321" s="4"/>
      <c r="HA321" s="4"/>
      <c r="HB321" s="35"/>
      <c r="HC321" s="4"/>
      <c r="HD321" s="4"/>
      <c r="HE321" s="4"/>
      <c r="HF321" s="35"/>
      <c r="HG321" s="4"/>
      <c r="HH321" s="4"/>
      <c r="HI321" s="4"/>
    </row>
    <row r="322">
      <c r="C322" s="15" t="s">
        <v>242</v>
      </c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  <c r="EP322" s="35"/>
      <c r="EQ322" s="35"/>
      <c r="ER322" s="35"/>
      <c r="ES322" s="35"/>
      <c r="ET322" s="35"/>
      <c r="EU322" s="35"/>
      <c r="EV322" s="35"/>
      <c r="EW322" s="35"/>
      <c r="EX322" s="35"/>
      <c r="EY322" s="35"/>
      <c r="EZ322" s="35"/>
      <c r="FA322" s="35"/>
      <c r="FB322" s="35"/>
      <c r="FC322" s="35"/>
      <c r="FD322" s="35"/>
      <c r="FE322" s="35"/>
      <c r="FF322" s="35"/>
      <c r="FG322" s="35"/>
      <c r="FH322" s="35"/>
      <c r="FI322" s="35"/>
      <c r="FJ322" s="35"/>
      <c r="FK322" s="35"/>
      <c r="FL322" s="35"/>
      <c r="FM322" s="35"/>
      <c r="FN322" s="35"/>
      <c r="FO322" s="35"/>
      <c r="FP322" s="35"/>
      <c r="FQ322" s="35"/>
      <c r="FR322" s="35"/>
      <c r="FS322" s="35"/>
      <c r="FT322" s="35"/>
      <c r="FU322" s="35"/>
      <c r="FV322" s="35"/>
      <c r="FW322" s="35"/>
      <c r="FX322" s="35"/>
      <c r="FY322" s="35"/>
      <c r="FZ322" s="35"/>
      <c r="GA322" s="35"/>
      <c r="GB322" s="35"/>
      <c r="GC322" s="35"/>
      <c r="GD322" s="35"/>
      <c r="GE322" s="35"/>
      <c r="GF322" s="35"/>
      <c r="GG322" s="35"/>
      <c r="GH322" s="35"/>
      <c r="GI322" s="35"/>
      <c r="GJ322" s="35"/>
      <c r="GK322" s="35"/>
      <c r="GL322" s="35"/>
      <c r="GM322" s="35"/>
      <c r="GN322" s="35"/>
      <c r="GO322" s="35"/>
      <c r="GP322" s="35"/>
      <c r="GQ322" s="35"/>
      <c r="GR322" s="35"/>
      <c r="GS322" s="35"/>
      <c r="GT322" s="35"/>
      <c r="GU322" s="35"/>
      <c r="GV322" s="35"/>
      <c r="GW322" s="35"/>
      <c r="GX322" s="35"/>
      <c r="GY322" s="4"/>
      <c r="GZ322" s="4"/>
      <c r="HA322" s="4"/>
      <c r="HB322" s="35"/>
      <c r="HC322" s="4"/>
      <c r="HD322" s="4"/>
      <c r="HE322" s="4"/>
      <c r="HF322" s="35"/>
      <c r="HG322" s="4"/>
      <c r="HH322" s="4"/>
      <c r="HI322" s="4"/>
    </row>
    <row r="323">
      <c r="C323" s="15" t="s">
        <v>243</v>
      </c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  <c r="EW323" s="35"/>
      <c r="EX323" s="35"/>
      <c r="EY323" s="35"/>
      <c r="EZ323" s="35"/>
      <c r="FA323" s="35"/>
      <c r="FB323" s="35"/>
      <c r="FC323" s="35"/>
      <c r="FD323" s="35"/>
      <c r="FE323" s="35"/>
      <c r="FF323" s="35"/>
      <c r="FG323" s="35"/>
      <c r="FH323" s="35"/>
      <c r="FI323" s="35"/>
      <c r="FJ323" s="35"/>
      <c r="FK323" s="35"/>
      <c r="FL323" s="35"/>
      <c r="FM323" s="35"/>
      <c r="FN323" s="35"/>
      <c r="FO323" s="35"/>
      <c r="FP323" s="35"/>
      <c r="FQ323" s="35"/>
      <c r="FR323" s="35"/>
      <c r="FS323" s="35"/>
      <c r="FT323" s="35"/>
      <c r="FU323" s="35"/>
      <c r="FV323" s="35"/>
      <c r="FW323" s="35"/>
      <c r="FX323" s="35"/>
      <c r="FY323" s="35"/>
      <c r="FZ323" s="35"/>
      <c r="GA323" s="35"/>
      <c r="GB323" s="35"/>
      <c r="GC323" s="35"/>
      <c r="GD323" s="35"/>
      <c r="GE323" s="35"/>
      <c r="GF323" s="35"/>
      <c r="GG323" s="35"/>
      <c r="GH323" s="35"/>
      <c r="GI323" s="35"/>
      <c r="GJ323" s="35"/>
      <c r="GK323" s="35"/>
      <c r="GL323" s="35"/>
      <c r="GM323" s="35"/>
      <c r="GN323" s="35"/>
      <c r="GO323" s="35"/>
      <c r="GP323" s="35"/>
      <c r="GQ323" s="35"/>
      <c r="GR323" s="35"/>
      <c r="GS323" s="35"/>
      <c r="GT323" s="35"/>
      <c r="GU323" s="35"/>
      <c r="GV323" s="35"/>
      <c r="GW323" s="35"/>
      <c r="GX323" s="35"/>
      <c r="GY323" s="4"/>
      <c r="GZ323" s="4"/>
      <c r="HA323" s="4"/>
      <c r="HB323" s="35"/>
      <c r="HC323" s="4"/>
      <c r="HD323" s="4"/>
      <c r="HE323" s="4"/>
      <c r="HF323" s="35"/>
      <c r="HG323" s="4"/>
      <c r="HH323" s="4"/>
      <c r="HI323" s="4"/>
    </row>
    <row r="324">
      <c r="C324" s="15" t="s">
        <v>244</v>
      </c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Q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  <c r="EP324" s="35"/>
      <c r="EQ324" s="35"/>
      <c r="ER324" s="35"/>
      <c r="ES324" s="35"/>
      <c r="ET324" s="35"/>
      <c r="EU324" s="35"/>
      <c r="EV324" s="35"/>
      <c r="EW324" s="35"/>
      <c r="EX324" s="35"/>
      <c r="EY324" s="35"/>
      <c r="EZ324" s="35"/>
      <c r="FA324" s="35"/>
      <c r="FB324" s="35"/>
      <c r="FC324" s="35"/>
      <c r="FD324" s="35"/>
      <c r="FE324" s="35"/>
      <c r="FF324" s="35"/>
      <c r="FG324" s="35"/>
      <c r="FH324" s="35"/>
      <c r="FI324" s="35"/>
      <c r="FJ324" s="35"/>
      <c r="FK324" s="35"/>
      <c r="FL324" s="35"/>
      <c r="FM324" s="35"/>
      <c r="FN324" s="35"/>
      <c r="FO324" s="35"/>
      <c r="FP324" s="35"/>
      <c r="FQ324" s="35"/>
      <c r="FR324" s="35"/>
      <c r="FS324" s="35"/>
      <c r="FT324" s="35"/>
      <c r="FU324" s="35"/>
      <c r="FV324" s="35"/>
      <c r="FW324" s="35"/>
      <c r="FX324" s="35"/>
      <c r="FY324" s="35"/>
      <c r="FZ324" s="35"/>
      <c r="GA324" s="35"/>
      <c r="GB324" s="35"/>
      <c r="GC324" s="35"/>
      <c r="GD324" s="35"/>
      <c r="GE324" s="35"/>
      <c r="GF324" s="35"/>
      <c r="GG324" s="35"/>
      <c r="GH324" s="35"/>
      <c r="GI324" s="35"/>
      <c r="GJ324" s="35"/>
      <c r="GK324" s="35"/>
      <c r="GL324" s="35"/>
      <c r="GM324" s="35"/>
      <c r="GN324" s="35"/>
      <c r="GO324" s="35"/>
      <c r="GP324" s="35"/>
      <c r="GQ324" s="35"/>
      <c r="GR324" s="35"/>
      <c r="GS324" s="35"/>
      <c r="GT324" s="35"/>
      <c r="GU324" s="35"/>
      <c r="GV324" s="35"/>
      <c r="GW324" s="35"/>
      <c r="GX324" s="35"/>
      <c r="GY324" s="4"/>
      <c r="GZ324" s="4"/>
      <c r="HA324" s="4"/>
      <c r="HB324" s="35"/>
      <c r="HC324" s="4"/>
      <c r="HD324" s="4"/>
      <c r="HE324" s="4"/>
      <c r="HF324" s="35"/>
      <c r="HG324" s="4"/>
      <c r="HH324" s="4"/>
      <c r="HI324" s="4"/>
    </row>
    <row r="325">
      <c r="C325" s="15" t="s">
        <v>245</v>
      </c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Q325" s="35"/>
      <c r="CR325" s="35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  <c r="EP325" s="35"/>
      <c r="EQ325" s="35"/>
      <c r="ER325" s="35"/>
      <c r="ES325" s="35"/>
      <c r="ET325" s="35"/>
      <c r="EU325" s="35"/>
      <c r="EV325" s="35"/>
      <c r="EW325" s="35"/>
      <c r="EX325" s="35"/>
      <c r="EY325" s="35"/>
      <c r="EZ325" s="35"/>
      <c r="FA325" s="35"/>
      <c r="FB325" s="35"/>
      <c r="FC325" s="35"/>
      <c r="FD325" s="35"/>
      <c r="FE325" s="35"/>
      <c r="FF325" s="35"/>
      <c r="FG325" s="35"/>
      <c r="FH325" s="35"/>
      <c r="FI325" s="35"/>
      <c r="FJ325" s="35"/>
      <c r="FK325" s="35"/>
      <c r="FL325" s="35"/>
      <c r="FM325" s="35"/>
      <c r="FN325" s="35"/>
      <c r="FO325" s="35"/>
      <c r="FP325" s="35"/>
      <c r="FQ325" s="35"/>
      <c r="FR325" s="35"/>
      <c r="FS325" s="35"/>
      <c r="FT325" s="35"/>
      <c r="FU325" s="35"/>
      <c r="FV325" s="35"/>
      <c r="FW325" s="35"/>
      <c r="FX325" s="35"/>
      <c r="FY325" s="35"/>
      <c r="FZ325" s="35"/>
      <c r="GA325" s="35"/>
      <c r="GB325" s="35"/>
      <c r="GC325" s="35"/>
      <c r="GD325" s="35"/>
      <c r="GE325" s="35"/>
      <c r="GF325" s="35"/>
      <c r="GG325" s="35"/>
      <c r="GH325" s="35"/>
      <c r="GI325" s="35"/>
      <c r="GJ325" s="35"/>
      <c r="GK325" s="35"/>
      <c r="GL325" s="35"/>
      <c r="GM325" s="35"/>
      <c r="GN325" s="35"/>
      <c r="GO325" s="35"/>
      <c r="GP325" s="35"/>
      <c r="GQ325" s="35"/>
      <c r="GR325" s="35"/>
      <c r="GS325" s="35"/>
      <c r="GT325" s="35"/>
      <c r="GU325" s="35"/>
      <c r="GV325" s="35"/>
      <c r="GW325" s="35"/>
      <c r="GX325" s="35"/>
      <c r="GY325" s="4"/>
      <c r="GZ325" s="4"/>
      <c r="HA325" s="4"/>
      <c r="HB325" s="35"/>
      <c r="HC325" s="4"/>
      <c r="HD325" s="4"/>
      <c r="HE325" s="4"/>
      <c r="HF325" s="35"/>
      <c r="HG325" s="4"/>
      <c r="HH325" s="4"/>
      <c r="HI325" s="4"/>
    </row>
    <row r="326">
      <c r="C326" s="15" t="s">
        <v>246</v>
      </c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  <c r="EW326" s="35"/>
      <c r="EX326" s="35"/>
      <c r="EY326" s="35"/>
      <c r="EZ326" s="35"/>
      <c r="FA326" s="35"/>
      <c r="FB326" s="35"/>
      <c r="FC326" s="35"/>
      <c r="FD326" s="35"/>
      <c r="FE326" s="35"/>
      <c r="FF326" s="35"/>
      <c r="FG326" s="35"/>
      <c r="FH326" s="35"/>
      <c r="FI326" s="35"/>
      <c r="FJ326" s="35"/>
      <c r="FK326" s="35"/>
      <c r="FL326" s="35"/>
      <c r="FM326" s="35"/>
      <c r="FN326" s="35"/>
      <c r="FO326" s="35"/>
      <c r="FP326" s="35"/>
      <c r="FQ326" s="35"/>
      <c r="FR326" s="35"/>
      <c r="FS326" s="35"/>
      <c r="FT326" s="35"/>
      <c r="FU326" s="35"/>
      <c r="FV326" s="35"/>
      <c r="FW326" s="35"/>
      <c r="FX326" s="35"/>
      <c r="FY326" s="35"/>
      <c r="FZ326" s="35"/>
      <c r="GA326" s="35"/>
      <c r="GB326" s="35"/>
      <c r="GC326" s="35"/>
      <c r="GD326" s="35"/>
      <c r="GE326" s="35"/>
      <c r="GF326" s="35"/>
      <c r="GG326" s="35"/>
      <c r="GH326" s="35"/>
      <c r="GI326" s="35"/>
      <c r="GJ326" s="35"/>
      <c r="GK326" s="35"/>
      <c r="GL326" s="35"/>
      <c r="GM326" s="35"/>
      <c r="GN326" s="35"/>
      <c r="GO326" s="35"/>
      <c r="GP326" s="35"/>
      <c r="GQ326" s="35"/>
      <c r="GR326" s="35"/>
      <c r="GS326" s="35"/>
      <c r="GT326" s="35"/>
      <c r="GU326" s="35"/>
      <c r="GV326" s="35"/>
      <c r="GW326" s="35"/>
      <c r="GX326" s="35"/>
      <c r="GY326" s="4"/>
      <c r="GZ326" s="4"/>
      <c r="HA326" s="4"/>
      <c r="HB326" s="35"/>
      <c r="HC326" s="4"/>
      <c r="HD326" s="4"/>
      <c r="HE326" s="4"/>
      <c r="HF326" s="35"/>
      <c r="HG326" s="4"/>
      <c r="HH326" s="4"/>
      <c r="HI326" s="4"/>
    </row>
    <row r="327">
      <c r="C327" s="15" t="s">
        <v>247</v>
      </c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  <c r="EP327" s="35"/>
      <c r="EQ327" s="35"/>
      <c r="ER327" s="35"/>
      <c r="ES327" s="35"/>
      <c r="ET327" s="35"/>
      <c r="EU327" s="35"/>
      <c r="EV327" s="35"/>
      <c r="EW327" s="35"/>
      <c r="EX327" s="35"/>
      <c r="EY327" s="35"/>
      <c r="EZ327" s="35"/>
      <c r="FB327" s="35"/>
      <c r="FC327" s="35"/>
      <c r="FD327" s="35"/>
      <c r="FE327" s="35"/>
      <c r="FF327" s="35"/>
      <c r="FG327" s="35"/>
      <c r="FH327" s="35"/>
      <c r="FI327" s="35"/>
      <c r="FJ327" s="35"/>
      <c r="FK327" s="35"/>
      <c r="FL327" s="35"/>
      <c r="FM327" s="35"/>
      <c r="FN327" s="35"/>
      <c r="FO327" s="35"/>
      <c r="FP327" s="35"/>
      <c r="FQ327" s="35"/>
      <c r="FR327" s="35"/>
      <c r="FS327" s="35"/>
      <c r="FT327" s="35"/>
      <c r="FU327" s="35"/>
      <c r="FV327" s="35"/>
      <c r="FW327" s="35"/>
      <c r="FX327" s="35"/>
      <c r="FY327" s="35"/>
      <c r="FZ327" s="35"/>
      <c r="GA327" s="35"/>
      <c r="GB327" s="35"/>
      <c r="GC327" s="35"/>
      <c r="GD327" s="35"/>
      <c r="GE327" s="35"/>
      <c r="GF327" s="35"/>
      <c r="GG327" s="35"/>
      <c r="GH327" s="35"/>
      <c r="GI327" s="35"/>
      <c r="GJ327" s="35"/>
      <c r="GK327" s="35"/>
      <c r="GL327" s="35"/>
      <c r="GM327" s="35"/>
      <c r="GN327" s="35"/>
      <c r="GO327" s="35"/>
      <c r="GP327" s="35"/>
      <c r="GQ327" s="35"/>
      <c r="GR327" s="35"/>
      <c r="GS327" s="35"/>
      <c r="GT327" s="35"/>
      <c r="GU327" s="35"/>
      <c r="GV327" s="35"/>
      <c r="GW327" s="35"/>
      <c r="GX327" s="35"/>
      <c r="GY327" s="4"/>
      <c r="GZ327" s="4"/>
      <c r="HA327" s="4"/>
      <c r="HB327" s="35"/>
      <c r="HC327" s="4"/>
      <c r="HD327" s="4"/>
      <c r="HE327" s="4"/>
      <c r="HF327" s="35"/>
      <c r="HG327" s="4"/>
      <c r="HH327" s="4"/>
      <c r="HI327" s="4"/>
    </row>
    <row r="328">
      <c r="C328" s="15" t="s">
        <v>248</v>
      </c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  <c r="EP328" s="35"/>
      <c r="EQ328" s="35"/>
      <c r="ER328" s="35"/>
      <c r="ES328" s="35"/>
      <c r="ET328" s="35"/>
      <c r="EU328" s="35"/>
      <c r="EV328" s="35"/>
      <c r="EW328" s="35"/>
      <c r="EX328" s="35"/>
      <c r="EY328" s="35"/>
      <c r="EZ328" s="35"/>
      <c r="FA328" s="35"/>
      <c r="FB328" s="35"/>
      <c r="FC328" s="35"/>
      <c r="FD328" s="35"/>
      <c r="FE328" s="35"/>
      <c r="FF328" s="35"/>
      <c r="FG328" s="35"/>
      <c r="FH328" s="35"/>
      <c r="FI328" s="35"/>
      <c r="FJ328" s="35"/>
      <c r="FK328" s="35"/>
      <c r="FL328" s="35"/>
      <c r="FM328" s="35"/>
      <c r="FN328" s="35"/>
      <c r="FO328" s="35"/>
      <c r="FP328" s="35"/>
      <c r="FQ328" s="35"/>
      <c r="FR328" s="35"/>
      <c r="FS328" s="35"/>
      <c r="FT328" s="35"/>
      <c r="FU328" s="35"/>
      <c r="FV328" s="35"/>
      <c r="FW328" s="35"/>
      <c r="FX328" s="35"/>
      <c r="FY328" s="35"/>
      <c r="FZ328" s="35"/>
      <c r="GA328" s="35"/>
      <c r="GB328" s="35"/>
      <c r="GC328" s="35"/>
      <c r="GD328" s="35"/>
      <c r="GE328" s="35"/>
      <c r="GF328" s="35"/>
      <c r="GG328" s="35"/>
      <c r="GH328" s="35"/>
      <c r="GI328" s="35"/>
      <c r="GJ328" s="35"/>
      <c r="GK328" s="35"/>
      <c r="GL328" s="35"/>
      <c r="GM328" s="35"/>
      <c r="GN328" s="35"/>
      <c r="GO328" s="35"/>
      <c r="GP328" s="35"/>
      <c r="GQ328" s="35"/>
      <c r="GR328" s="35"/>
      <c r="GS328" s="35"/>
      <c r="GT328" s="35"/>
      <c r="GU328" s="35"/>
      <c r="GV328" s="35"/>
      <c r="GW328" s="35"/>
      <c r="GX328" s="35"/>
      <c r="GY328" s="4"/>
      <c r="GZ328" s="4"/>
      <c r="HA328" s="4"/>
      <c r="HB328" s="35"/>
      <c r="HC328" s="4"/>
      <c r="HD328" s="4"/>
      <c r="HE328" s="4"/>
      <c r="HF328" s="35"/>
      <c r="HG328" s="4"/>
      <c r="HH328" s="4"/>
      <c r="HI328" s="4"/>
    </row>
    <row r="329">
      <c r="C329" s="15" t="s">
        <v>249</v>
      </c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  <c r="EW329" s="35"/>
      <c r="EX329" s="35"/>
      <c r="EY329" s="35"/>
      <c r="EZ329" s="35"/>
      <c r="FA329" s="35"/>
      <c r="FB329" s="35"/>
      <c r="FC329" s="35"/>
      <c r="FD329" s="35"/>
      <c r="FE329" s="35"/>
      <c r="FF329" s="35"/>
      <c r="FG329" s="35"/>
      <c r="FH329" s="35"/>
      <c r="FI329" s="35"/>
      <c r="FJ329" s="35"/>
      <c r="FK329" s="35"/>
      <c r="FL329" s="35"/>
      <c r="FM329" s="35"/>
      <c r="FN329" s="35"/>
      <c r="FO329" s="35"/>
      <c r="FP329" s="35"/>
      <c r="FQ329" s="35"/>
      <c r="FR329" s="35"/>
      <c r="FS329" s="35"/>
      <c r="FT329" s="35"/>
      <c r="FU329" s="35"/>
      <c r="FV329" s="35"/>
      <c r="FW329" s="35"/>
      <c r="FX329" s="35"/>
      <c r="FY329" s="35"/>
      <c r="FZ329" s="35"/>
      <c r="GA329" s="35"/>
      <c r="GB329" s="35"/>
      <c r="GC329" s="35"/>
      <c r="GD329" s="35"/>
      <c r="GE329" s="35"/>
      <c r="GF329" s="35"/>
      <c r="GG329" s="35"/>
      <c r="GH329" s="35"/>
      <c r="GI329" s="35"/>
      <c r="GJ329" s="35"/>
      <c r="GK329" s="35"/>
      <c r="GL329" s="35"/>
      <c r="GM329" s="35"/>
      <c r="GN329" s="35"/>
      <c r="GO329" s="35"/>
      <c r="GP329" s="35"/>
      <c r="GQ329" s="35"/>
      <c r="GR329" s="35"/>
      <c r="GS329" s="35"/>
      <c r="GT329" s="35"/>
      <c r="GU329" s="35"/>
      <c r="GV329" s="35"/>
      <c r="GW329" s="35"/>
      <c r="GX329" s="35"/>
      <c r="GY329" s="4"/>
      <c r="GZ329" s="4"/>
      <c r="HA329" s="4"/>
      <c r="HB329" s="35"/>
      <c r="HC329" s="4"/>
      <c r="HD329" s="4"/>
      <c r="HE329" s="4"/>
      <c r="HF329" s="35"/>
      <c r="HG329" s="4"/>
      <c r="HH329" s="4"/>
      <c r="HI329" s="4"/>
    </row>
    <row r="330">
      <c r="C330" s="15" t="s">
        <v>250</v>
      </c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  <c r="GY330" s="4"/>
      <c r="GZ330" s="4"/>
      <c r="HA330" s="4"/>
      <c r="HB330" s="35"/>
      <c r="HC330" s="4"/>
      <c r="HD330" s="4"/>
      <c r="HE330" s="4"/>
      <c r="HF330" s="35"/>
      <c r="HG330" s="4"/>
      <c r="HH330" s="4"/>
      <c r="HI330" s="4"/>
    </row>
    <row r="331">
      <c r="A331" s="25" t="s">
        <v>251</v>
      </c>
      <c r="B331" s="26"/>
      <c r="C331" s="27"/>
      <c r="D331" s="28">
        <f t="shared" ref="D331:HI331" si="19">SUM(D300:D330)</f>
        <v>0</v>
      </c>
      <c r="E331" s="28">
        <f t="shared" si="19"/>
        <v>0</v>
      </c>
      <c r="F331" s="28">
        <f t="shared" si="19"/>
        <v>0</v>
      </c>
      <c r="G331" s="28">
        <f t="shared" si="19"/>
        <v>0</v>
      </c>
      <c r="H331" s="28">
        <f t="shared" si="19"/>
        <v>0</v>
      </c>
      <c r="I331" s="28">
        <f t="shared" si="19"/>
        <v>0</v>
      </c>
      <c r="J331" s="28">
        <f t="shared" si="19"/>
        <v>0</v>
      </c>
      <c r="K331" s="28">
        <f t="shared" si="19"/>
        <v>0</v>
      </c>
      <c r="L331" s="28">
        <f t="shared" si="19"/>
        <v>0</v>
      </c>
      <c r="M331" s="28">
        <f t="shared" si="19"/>
        <v>0</v>
      </c>
      <c r="N331" s="28">
        <f t="shared" si="19"/>
        <v>0</v>
      </c>
      <c r="O331" s="28">
        <f t="shared" si="19"/>
        <v>0</v>
      </c>
      <c r="P331" s="28">
        <f t="shared" si="19"/>
        <v>0</v>
      </c>
      <c r="Q331" s="28">
        <f t="shared" si="19"/>
        <v>0</v>
      </c>
      <c r="R331" s="28">
        <f t="shared" si="19"/>
        <v>0</v>
      </c>
      <c r="S331" s="28">
        <f t="shared" si="19"/>
        <v>0</v>
      </c>
      <c r="T331" s="28">
        <f t="shared" si="19"/>
        <v>0</v>
      </c>
      <c r="U331" s="28">
        <f t="shared" si="19"/>
        <v>0</v>
      </c>
      <c r="V331" s="28">
        <f t="shared" si="19"/>
        <v>0</v>
      </c>
      <c r="W331" s="28">
        <f t="shared" si="19"/>
        <v>0</v>
      </c>
      <c r="X331" s="28">
        <f t="shared" si="19"/>
        <v>0</v>
      </c>
      <c r="Y331" s="28">
        <f t="shared" si="19"/>
        <v>0</v>
      </c>
      <c r="Z331" s="28">
        <f t="shared" si="19"/>
        <v>0</v>
      </c>
      <c r="AA331" s="28">
        <f t="shared" si="19"/>
        <v>0</v>
      </c>
      <c r="AB331" s="28">
        <f t="shared" si="19"/>
        <v>0</v>
      </c>
      <c r="AC331" s="28">
        <f t="shared" si="19"/>
        <v>0</v>
      </c>
      <c r="AD331" s="28">
        <f t="shared" si="19"/>
        <v>0</v>
      </c>
      <c r="AE331" s="28">
        <f t="shared" si="19"/>
        <v>0</v>
      </c>
      <c r="AF331" s="28">
        <f t="shared" si="19"/>
        <v>0</v>
      </c>
      <c r="AG331" s="28">
        <f t="shared" si="19"/>
        <v>0</v>
      </c>
      <c r="AH331" s="28">
        <f t="shared" si="19"/>
        <v>0</v>
      </c>
      <c r="AI331" s="28">
        <f t="shared" si="19"/>
        <v>0</v>
      </c>
      <c r="AJ331" s="28">
        <f t="shared" si="19"/>
        <v>0</v>
      </c>
      <c r="AK331" s="28">
        <f t="shared" si="19"/>
        <v>0</v>
      </c>
      <c r="AL331" s="28">
        <f t="shared" si="19"/>
        <v>0</v>
      </c>
      <c r="AM331" s="28">
        <f t="shared" si="19"/>
        <v>0</v>
      </c>
      <c r="AN331" s="28">
        <f t="shared" si="19"/>
        <v>0</v>
      </c>
      <c r="AO331" s="28">
        <f t="shared" si="19"/>
        <v>0</v>
      </c>
      <c r="AP331" s="28">
        <f t="shared" si="19"/>
        <v>0</v>
      </c>
      <c r="AQ331" s="28">
        <f t="shared" si="19"/>
        <v>0</v>
      </c>
      <c r="AR331" s="28">
        <f t="shared" si="19"/>
        <v>0</v>
      </c>
      <c r="AS331" s="28">
        <f t="shared" si="19"/>
        <v>0</v>
      </c>
      <c r="AT331" s="28">
        <f t="shared" si="19"/>
        <v>0</v>
      </c>
      <c r="AU331" s="28">
        <f t="shared" si="19"/>
        <v>0</v>
      </c>
      <c r="AV331" s="28">
        <f t="shared" si="19"/>
        <v>0</v>
      </c>
      <c r="AW331" s="28">
        <f t="shared" si="19"/>
        <v>0</v>
      </c>
      <c r="AX331" s="28">
        <f t="shared" si="19"/>
        <v>0</v>
      </c>
      <c r="AY331" s="28">
        <f t="shared" si="19"/>
        <v>0</v>
      </c>
      <c r="AZ331" s="28">
        <f t="shared" si="19"/>
        <v>0</v>
      </c>
      <c r="BA331" s="28">
        <f t="shared" si="19"/>
        <v>0</v>
      </c>
      <c r="BB331" s="28">
        <f t="shared" si="19"/>
        <v>0</v>
      </c>
      <c r="BC331" s="28">
        <f t="shared" si="19"/>
        <v>0</v>
      </c>
      <c r="BD331" s="28">
        <f t="shared" si="19"/>
        <v>0</v>
      </c>
      <c r="BE331" s="28">
        <f t="shared" si="19"/>
        <v>0</v>
      </c>
      <c r="BF331" s="28">
        <f t="shared" si="19"/>
        <v>0</v>
      </c>
      <c r="BG331" s="28">
        <f t="shared" si="19"/>
        <v>0</v>
      </c>
      <c r="BH331" s="28">
        <f t="shared" si="19"/>
        <v>0</v>
      </c>
      <c r="BI331" s="28">
        <f t="shared" si="19"/>
        <v>0</v>
      </c>
      <c r="BJ331" s="28">
        <f t="shared" si="19"/>
        <v>0</v>
      </c>
      <c r="BK331" s="28">
        <f t="shared" si="19"/>
        <v>0</v>
      </c>
      <c r="BL331" s="28">
        <f t="shared" si="19"/>
        <v>0</v>
      </c>
      <c r="BM331" s="28">
        <f t="shared" si="19"/>
        <v>0</v>
      </c>
      <c r="BN331" s="28">
        <f t="shared" si="19"/>
        <v>0</v>
      </c>
      <c r="BO331" s="28">
        <f t="shared" si="19"/>
        <v>0</v>
      </c>
      <c r="BP331" s="28">
        <f t="shared" si="19"/>
        <v>0</v>
      </c>
      <c r="BQ331" s="28">
        <f t="shared" si="19"/>
        <v>0</v>
      </c>
      <c r="BR331" s="28">
        <f t="shared" si="19"/>
        <v>0</v>
      </c>
      <c r="BS331" s="28">
        <f t="shared" si="19"/>
        <v>0</v>
      </c>
      <c r="BT331" s="28">
        <f t="shared" si="19"/>
        <v>0</v>
      </c>
      <c r="BU331" s="28">
        <f t="shared" si="19"/>
        <v>0</v>
      </c>
      <c r="BV331" s="28">
        <f t="shared" si="19"/>
        <v>0</v>
      </c>
      <c r="BW331" s="28">
        <f t="shared" si="19"/>
        <v>0</v>
      </c>
      <c r="BX331" s="28">
        <f t="shared" si="19"/>
        <v>0</v>
      </c>
      <c r="BY331" s="28">
        <f t="shared" si="19"/>
        <v>0</v>
      </c>
      <c r="BZ331" s="28">
        <f t="shared" si="19"/>
        <v>0</v>
      </c>
      <c r="CA331" s="28">
        <f t="shared" si="19"/>
        <v>0</v>
      </c>
      <c r="CB331" s="28">
        <f t="shared" si="19"/>
        <v>0</v>
      </c>
      <c r="CC331" s="28">
        <f t="shared" si="19"/>
        <v>0</v>
      </c>
      <c r="CD331" s="28">
        <f t="shared" si="19"/>
        <v>0</v>
      </c>
      <c r="CE331" s="28">
        <f t="shared" si="19"/>
        <v>0</v>
      </c>
      <c r="CF331" s="28">
        <f t="shared" si="19"/>
        <v>0</v>
      </c>
      <c r="CG331" s="28">
        <f t="shared" si="19"/>
        <v>0</v>
      </c>
      <c r="CH331" s="28">
        <f t="shared" si="19"/>
        <v>0</v>
      </c>
      <c r="CI331" s="28">
        <f t="shared" si="19"/>
        <v>0</v>
      </c>
      <c r="CJ331" s="28">
        <f t="shared" si="19"/>
        <v>0</v>
      </c>
      <c r="CK331" s="28">
        <f t="shared" si="19"/>
        <v>0</v>
      </c>
      <c r="CL331" s="28">
        <f t="shared" si="19"/>
        <v>0</v>
      </c>
      <c r="CM331" s="28">
        <f t="shared" si="19"/>
        <v>0</v>
      </c>
      <c r="CN331" s="28">
        <f t="shared" si="19"/>
        <v>0</v>
      </c>
      <c r="CO331" s="28">
        <f t="shared" si="19"/>
        <v>0</v>
      </c>
      <c r="CP331" s="28">
        <f t="shared" si="19"/>
        <v>0</v>
      </c>
      <c r="CQ331" s="28">
        <f t="shared" si="19"/>
        <v>0</v>
      </c>
      <c r="CR331" s="28">
        <f t="shared" si="19"/>
        <v>0</v>
      </c>
      <c r="CS331" s="28">
        <f t="shared" si="19"/>
        <v>0</v>
      </c>
      <c r="CT331" s="28">
        <f t="shared" si="19"/>
        <v>0</v>
      </c>
      <c r="CU331" s="28">
        <f t="shared" si="19"/>
        <v>0</v>
      </c>
      <c r="CV331" s="28">
        <f t="shared" si="19"/>
        <v>0</v>
      </c>
      <c r="CW331" s="28">
        <f t="shared" si="19"/>
        <v>0</v>
      </c>
      <c r="CX331" s="28">
        <f t="shared" si="19"/>
        <v>0</v>
      </c>
      <c r="CY331" s="28">
        <f t="shared" si="19"/>
        <v>0</v>
      </c>
      <c r="CZ331" s="28">
        <f t="shared" si="19"/>
        <v>0</v>
      </c>
      <c r="DA331" s="28">
        <f t="shared" si="19"/>
        <v>0</v>
      </c>
      <c r="DB331" s="28">
        <f t="shared" si="19"/>
        <v>0</v>
      </c>
      <c r="DC331" s="28">
        <f t="shared" si="19"/>
        <v>0</v>
      </c>
      <c r="DD331" s="28">
        <f t="shared" si="19"/>
        <v>0</v>
      </c>
      <c r="DE331" s="28">
        <f t="shared" si="19"/>
        <v>0</v>
      </c>
      <c r="DF331" s="28">
        <f t="shared" si="19"/>
        <v>0</v>
      </c>
      <c r="DG331" s="28">
        <f t="shared" si="19"/>
        <v>0</v>
      </c>
      <c r="DH331" s="28">
        <f t="shared" si="19"/>
        <v>0</v>
      </c>
      <c r="DI331" s="28">
        <f t="shared" si="19"/>
        <v>0</v>
      </c>
      <c r="DJ331" s="28">
        <f t="shared" si="19"/>
        <v>0</v>
      </c>
      <c r="DK331" s="28">
        <f t="shared" si="19"/>
        <v>0</v>
      </c>
      <c r="DL331" s="28">
        <f t="shared" si="19"/>
        <v>0</v>
      </c>
      <c r="DM331" s="28">
        <f t="shared" si="19"/>
        <v>0</v>
      </c>
      <c r="DN331" s="28">
        <f t="shared" si="19"/>
        <v>0</v>
      </c>
      <c r="DO331" s="28">
        <f t="shared" si="19"/>
        <v>0</v>
      </c>
      <c r="DP331" s="28">
        <f t="shared" si="19"/>
        <v>0</v>
      </c>
      <c r="DQ331" s="28">
        <f t="shared" si="19"/>
        <v>0</v>
      </c>
      <c r="DR331" s="28">
        <f t="shared" si="19"/>
        <v>0</v>
      </c>
      <c r="DS331" s="28">
        <f t="shared" si="19"/>
        <v>0</v>
      </c>
      <c r="DT331" s="28">
        <f t="shared" si="19"/>
        <v>0</v>
      </c>
      <c r="DU331" s="28">
        <f t="shared" si="19"/>
        <v>0</v>
      </c>
      <c r="DV331" s="28">
        <f t="shared" si="19"/>
        <v>0</v>
      </c>
      <c r="DW331" s="28">
        <f t="shared" si="19"/>
        <v>0</v>
      </c>
      <c r="DX331" s="28">
        <f t="shared" si="19"/>
        <v>0</v>
      </c>
      <c r="DY331" s="28">
        <f t="shared" si="19"/>
        <v>0</v>
      </c>
      <c r="DZ331" s="28">
        <f t="shared" si="19"/>
        <v>0</v>
      </c>
      <c r="EA331" s="28">
        <f t="shared" si="19"/>
        <v>0</v>
      </c>
      <c r="EB331" s="28">
        <f t="shared" si="19"/>
        <v>0</v>
      </c>
      <c r="EC331" s="28">
        <f t="shared" si="19"/>
        <v>0</v>
      </c>
      <c r="ED331" s="28">
        <f t="shared" si="19"/>
        <v>0</v>
      </c>
      <c r="EE331" s="28">
        <f t="shared" si="19"/>
        <v>0</v>
      </c>
      <c r="EF331" s="28">
        <f t="shared" si="19"/>
        <v>0</v>
      </c>
      <c r="EG331" s="28">
        <f t="shared" si="19"/>
        <v>0</v>
      </c>
      <c r="EH331" s="28">
        <f t="shared" si="19"/>
        <v>0</v>
      </c>
      <c r="EI331" s="28">
        <f t="shared" si="19"/>
        <v>0</v>
      </c>
      <c r="EJ331" s="28">
        <f t="shared" si="19"/>
        <v>0</v>
      </c>
      <c r="EK331" s="28">
        <f t="shared" si="19"/>
        <v>0</v>
      </c>
      <c r="EL331" s="28">
        <f t="shared" si="19"/>
        <v>0</v>
      </c>
      <c r="EM331" s="28">
        <f t="shared" si="19"/>
        <v>0</v>
      </c>
      <c r="EN331" s="28">
        <f t="shared" si="19"/>
        <v>0</v>
      </c>
      <c r="EO331" s="28">
        <f t="shared" si="19"/>
        <v>0</v>
      </c>
      <c r="EP331" s="28">
        <f t="shared" si="19"/>
        <v>0</v>
      </c>
      <c r="EQ331" s="28">
        <f t="shared" si="19"/>
        <v>0</v>
      </c>
      <c r="ER331" s="28">
        <f t="shared" si="19"/>
        <v>0</v>
      </c>
      <c r="ES331" s="28">
        <f t="shared" si="19"/>
        <v>0</v>
      </c>
      <c r="ET331" s="28">
        <f t="shared" si="19"/>
        <v>0</v>
      </c>
      <c r="EU331" s="28">
        <f t="shared" si="19"/>
        <v>0</v>
      </c>
      <c r="EV331" s="28">
        <f t="shared" si="19"/>
        <v>0</v>
      </c>
      <c r="EW331" s="28">
        <f t="shared" si="19"/>
        <v>0</v>
      </c>
      <c r="EX331" s="28">
        <f t="shared" si="19"/>
        <v>0</v>
      </c>
      <c r="EY331" s="28">
        <f t="shared" si="19"/>
        <v>0</v>
      </c>
      <c r="EZ331" s="28">
        <f t="shared" si="19"/>
        <v>0</v>
      </c>
      <c r="FA331" s="28">
        <f t="shared" si="19"/>
        <v>0</v>
      </c>
      <c r="FB331" s="28">
        <f t="shared" si="19"/>
        <v>0</v>
      </c>
      <c r="FC331" s="28">
        <f t="shared" si="19"/>
        <v>0</v>
      </c>
      <c r="FD331" s="28">
        <f t="shared" si="19"/>
        <v>0</v>
      </c>
      <c r="FE331" s="28">
        <f t="shared" si="19"/>
        <v>0</v>
      </c>
      <c r="FF331" s="28">
        <f t="shared" si="19"/>
        <v>0</v>
      </c>
      <c r="FG331" s="28">
        <f t="shared" si="19"/>
        <v>0</v>
      </c>
      <c r="FH331" s="28">
        <f t="shared" si="19"/>
        <v>0</v>
      </c>
      <c r="FI331" s="28">
        <f t="shared" si="19"/>
        <v>0</v>
      </c>
      <c r="FJ331" s="28">
        <f t="shared" si="19"/>
        <v>0</v>
      </c>
      <c r="FK331" s="28">
        <f t="shared" si="19"/>
        <v>0</v>
      </c>
      <c r="FL331" s="28">
        <f t="shared" si="19"/>
        <v>0</v>
      </c>
      <c r="FM331" s="28">
        <f t="shared" si="19"/>
        <v>0</v>
      </c>
      <c r="FN331" s="28">
        <f t="shared" si="19"/>
        <v>0</v>
      </c>
      <c r="FO331" s="28">
        <f t="shared" si="19"/>
        <v>0</v>
      </c>
      <c r="FP331" s="28">
        <f t="shared" si="19"/>
        <v>0</v>
      </c>
      <c r="FQ331" s="28">
        <f t="shared" si="19"/>
        <v>0</v>
      </c>
      <c r="FR331" s="28">
        <f t="shared" si="19"/>
        <v>0</v>
      </c>
      <c r="FS331" s="28">
        <f t="shared" si="19"/>
        <v>0</v>
      </c>
      <c r="FT331" s="28">
        <f t="shared" si="19"/>
        <v>0</v>
      </c>
      <c r="FU331" s="28">
        <f t="shared" si="19"/>
        <v>0</v>
      </c>
      <c r="FV331" s="28">
        <f t="shared" si="19"/>
        <v>0</v>
      </c>
      <c r="FW331" s="28">
        <f t="shared" si="19"/>
        <v>0</v>
      </c>
      <c r="FX331" s="28">
        <f t="shared" si="19"/>
        <v>0</v>
      </c>
      <c r="FY331" s="28">
        <f t="shared" si="19"/>
        <v>0</v>
      </c>
      <c r="FZ331" s="28">
        <f t="shared" si="19"/>
        <v>0</v>
      </c>
      <c r="GA331" s="28">
        <f t="shared" si="19"/>
        <v>0</v>
      </c>
      <c r="GB331" s="28">
        <f t="shared" si="19"/>
        <v>0</v>
      </c>
      <c r="GC331" s="28">
        <f t="shared" si="19"/>
        <v>0</v>
      </c>
      <c r="GD331" s="28">
        <f t="shared" si="19"/>
        <v>0</v>
      </c>
      <c r="GE331" s="28">
        <f t="shared" si="19"/>
        <v>0</v>
      </c>
      <c r="GF331" s="28">
        <f t="shared" si="19"/>
        <v>0</v>
      </c>
      <c r="GG331" s="28">
        <f t="shared" si="19"/>
        <v>0</v>
      </c>
      <c r="GH331" s="28">
        <f t="shared" si="19"/>
        <v>0</v>
      </c>
      <c r="GI331" s="28">
        <f t="shared" si="19"/>
        <v>0</v>
      </c>
      <c r="GJ331" s="28">
        <f t="shared" si="19"/>
        <v>0</v>
      </c>
      <c r="GK331" s="28">
        <f t="shared" si="19"/>
        <v>0</v>
      </c>
      <c r="GL331" s="28">
        <f t="shared" si="19"/>
        <v>0</v>
      </c>
      <c r="GM331" s="28">
        <f t="shared" si="19"/>
        <v>0</v>
      </c>
      <c r="GN331" s="28">
        <f t="shared" si="19"/>
        <v>0</v>
      </c>
      <c r="GO331" s="28">
        <f t="shared" si="19"/>
        <v>0</v>
      </c>
      <c r="GP331" s="28">
        <f t="shared" si="19"/>
        <v>0</v>
      </c>
      <c r="GQ331" s="28">
        <f t="shared" si="19"/>
        <v>0</v>
      </c>
      <c r="GR331" s="28">
        <f t="shared" si="19"/>
        <v>0</v>
      </c>
      <c r="GS331" s="28">
        <f t="shared" si="19"/>
        <v>0</v>
      </c>
      <c r="GT331" s="28">
        <f t="shared" si="19"/>
        <v>0</v>
      </c>
      <c r="GU331" s="28">
        <f t="shared" si="19"/>
        <v>0</v>
      </c>
      <c r="GV331" s="28">
        <f t="shared" si="19"/>
        <v>0</v>
      </c>
      <c r="GW331" s="28">
        <f t="shared" si="19"/>
        <v>0</v>
      </c>
      <c r="GX331" s="28">
        <f t="shared" si="19"/>
        <v>0</v>
      </c>
      <c r="GY331" s="28">
        <f t="shared" si="19"/>
        <v>0</v>
      </c>
      <c r="GZ331" s="28">
        <f t="shared" si="19"/>
        <v>0</v>
      </c>
      <c r="HA331" s="28">
        <f t="shared" si="19"/>
        <v>0</v>
      </c>
      <c r="HB331" s="28">
        <f t="shared" si="19"/>
        <v>0</v>
      </c>
      <c r="HC331" s="28">
        <f t="shared" si="19"/>
        <v>0</v>
      </c>
      <c r="HD331" s="28">
        <f t="shared" si="19"/>
        <v>0</v>
      </c>
      <c r="HE331" s="28">
        <f t="shared" si="19"/>
        <v>0</v>
      </c>
      <c r="HF331" s="28">
        <f t="shared" si="19"/>
        <v>0</v>
      </c>
      <c r="HG331" s="28">
        <f t="shared" si="19"/>
        <v>0</v>
      </c>
      <c r="HH331" s="28">
        <f t="shared" si="19"/>
        <v>0</v>
      </c>
      <c r="HI331" s="28">
        <f t="shared" si="19"/>
        <v>0</v>
      </c>
    </row>
    <row r="332">
      <c r="A332" s="29">
        <v>0.1</v>
      </c>
      <c r="B332" s="30"/>
      <c r="C332" s="31"/>
      <c r="D332" s="32">
        <f t="shared" ref="D332:HI332" si="20">D331*10%</f>
        <v>0</v>
      </c>
      <c r="E332" s="32">
        <f t="shared" si="20"/>
        <v>0</v>
      </c>
      <c r="F332" s="32">
        <f t="shared" si="20"/>
        <v>0</v>
      </c>
      <c r="G332" s="32">
        <f t="shared" si="20"/>
        <v>0</v>
      </c>
      <c r="H332" s="32">
        <f t="shared" si="20"/>
        <v>0</v>
      </c>
      <c r="I332" s="32">
        <f t="shared" si="20"/>
        <v>0</v>
      </c>
      <c r="J332" s="32">
        <f t="shared" si="20"/>
        <v>0</v>
      </c>
      <c r="K332" s="32">
        <f t="shared" si="20"/>
        <v>0</v>
      </c>
      <c r="L332" s="32">
        <f t="shared" si="20"/>
        <v>0</v>
      </c>
      <c r="M332" s="32">
        <f t="shared" si="20"/>
        <v>0</v>
      </c>
      <c r="N332" s="32">
        <f t="shared" si="20"/>
        <v>0</v>
      </c>
      <c r="O332" s="32">
        <f t="shared" si="20"/>
        <v>0</v>
      </c>
      <c r="P332" s="32">
        <f t="shared" si="20"/>
        <v>0</v>
      </c>
      <c r="Q332" s="32">
        <f t="shared" si="20"/>
        <v>0</v>
      </c>
      <c r="R332" s="32">
        <f t="shared" si="20"/>
        <v>0</v>
      </c>
      <c r="S332" s="32">
        <f t="shared" si="20"/>
        <v>0</v>
      </c>
      <c r="T332" s="32">
        <f t="shared" si="20"/>
        <v>0</v>
      </c>
      <c r="U332" s="32">
        <f t="shared" si="20"/>
        <v>0</v>
      </c>
      <c r="V332" s="32">
        <f t="shared" si="20"/>
        <v>0</v>
      </c>
      <c r="W332" s="32">
        <f t="shared" si="20"/>
        <v>0</v>
      </c>
      <c r="X332" s="32">
        <f t="shared" si="20"/>
        <v>0</v>
      </c>
      <c r="Y332" s="32">
        <f t="shared" si="20"/>
        <v>0</v>
      </c>
      <c r="Z332" s="32">
        <f t="shared" si="20"/>
        <v>0</v>
      </c>
      <c r="AA332" s="32">
        <f t="shared" si="20"/>
        <v>0</v>
      </c>
      <c r="AB332" s="32">
        <f t="shared" si="20"/>
        <v>0</v>
      </c>
      <c r="AC332" s="32">
        <f t="shared" si="20"/>
        <v>0</v>
      </c>
      <c r="AD332" s="32">
        <f t="shared" si="20"/>
        <v>0</v>
      </c>
      <c r="AE332" s="32">
        <f t="shared" si="20"/>
        <v>0</v>
      </c>
      <c r="AF332" s="32">
        <f t="shared" si="20"/>
        <v>0</v>
      </c>
      <c r="AG332" s="32">
        <f t="shared" si="20"/>
        <v>0</v>
      </c>
      <c r="AH332" s="32">
        <f t="shared" si="20"/>
        <v>0</v>
      </c>
      <c r="AI332" s="32">
        <f t="shared" si="20"/>
        <v>0</v>
      </c>
      <c r="AJ332" s="32">
        <f t="shared" si="20"/>
        <v>0</v>
      </c>
      <c r="AK332" s="32">
        <f t="shared" si="20"/>
        <v>0</v>
      </c>
      <c r="AL332" s="32">
        <f t="shared" si="20"/>
        <v>0</v>
      </c>
      <c r="AM332" s="32">
        <f t="shared" si="20"/>
        <v>0</v>
      </c>
      <c r="AN332" s="32">
        <f t="shared" si="20"/>
        <v>0</v>
      </c>
      <c r="AO332" s="32">
        <f t="shared" si="20"/>
        <v>0</v>
      </c>
      <c r="AP332" s="32">
        <f t="shared" si="20"/>
        <v>0</v>
      </c>
      <c r="AQ332" s="32">
        <f t="shared" si="20"/>
        <v>0</v>
      </c>
      <c r="AR332" s="32">
        <f t="shared" si="20"/>
        <v>0</v>
      </c>
      <c r="AS332" s="32">
        <f t="shared" si="20"/>
        <v>0</v>
      </c>
      <c r="AT332" s="32">
        <f t="shared" si="20"/>
        <v>0</v>
      </c>
      <c r="AU332" s="32">
        <f t="shared" si="20"/>
        <v>0</v>
      </c>
      <c r="AV332" s="32">
        <f t="shared" si="20"/>
        <v>0</v>
      </c>
      <c r="AW332" s="32">
        <f t="shared" si="20"/>
        <v>0</v>
      </c>
      <c r="AX332" s="32">
        <f t="shared" si="20"/>
        <v>0</v>
      </c>
      <c r="AY332" s="32">
        <f t="shared" si="20"/>
        <v>0</v>
      </c>
      <c r="AZ332" s="32">
        <f t="shared" si="20"/>
        <v>0</v>
      </c>
      <c r="BA332" s="32">
        <f t="shared" si="20"/>
        <v>0</v>
      </c>
      <c r="BB332" s="32">
        <f t="shared" si="20"/>
        <v>0</v>
      </c>
      <c r="BC332" s="32">
        <f t="shared" si="20"/>
        <v>0</v>
      </c>
      <c r="BD332" s="32">
        <f t="shared" si="20"/>
        <v>0</v>
      </c>
      <c r="BE332" s="32">
        <f t="shared" si="20"/>
        <v>0</v>
      </c>
      <c r="BF332" s="32">
        <f t="shared" si="20"/>
        <v>0</v>
      </c>
      <c r="BG332" s="32">
        <f t="shared" si="20"/>
        <v>0</v>
      </c>
      <c r="BH332" s="32">
        <f t="shared" si="20"/>
        <v>0</v>
      </c>
      <c r="BI332" s="32">
        <f t="shared" si="20"/>
        <v>0</v>
      </c>
      <c r="BJ332" s="32">
        <f t="shared" si="20"/>
        <v>0</v>
      </c>
      <c r="BK332" s="32">
        <f t="shared" si="20"/>
        <v>0</v>
      </c>
      <c r="BL332" s="32">
        <f t="shared" si="20"/>
        <v>0</v>
      </c>
      <c r="BM332" s="32">
        <f t="shared" si="20"/>
        <v>0</v>
      </c>
      <c r="BN332" s="32">
        <f t="shared" si="20"/>
        <v>0</v>
      </c>
      <c r="BO332" s="32">
        <f t="shared" si="20"/>
        <v>0</v>
      </c>
      <c r="BP332" s="32">
        <f t="shared" si="20"/>
        <v>0</v>
      </c>
      <c r="BQ332" s="32">
        <f t="shared" si="20"/>
        <v>0</v>
      </c>
      <c r="BR332" s="32">
        <f t="shared" si="20"/>
        <v>0</v>
      </c>
      <c r="BS332" s="32">
        <f t="shared" si="20"/>
        <v>0</v>
      </c>
      <c r="BT332" s="32">
        <f t="shared" si="20"/>
        <v>0</v>
      </c>
      <c r="BU332" s="32">
        <f t="shared" si="20"/>
        <v>0</v>
      </c>
      <c r="BV332" s="32">
        <f t="shared" si="20"/>
        <v>0</v>
      </c>
      <c r="BW332" s="32">
        <f t="shared" si="20"/>
        <v>0</v>
      </c>
      <c r="BX332" s="32">
        <f t="shared" si="20"/>
        <v>0</v>
      </c>
      <c r="BY332" s="32">
        <f t="shared" si="20"/>
        <v>0</v>
      </c>
      <c r="BZ332" s="32">
        <f t="shared" si="20"/>
        <v>0</v>
      </c>
      <c r="CA332" s="32">
        <f t="shared" si="20"/>
        <v>0</v>
      </c>
      <c r="CB332" s="32">
        <f t="shared" si="20"/>
        <v>0</v>
      </c>
      <c r="CC332" s="32">
        <f t="shared" si="20"/>
        <v>0</v>
      </c>
      <c r="CD332" s="32">
        <f t="shared" si="20"/>
        <v>0</v>
      </c>
      <c r="CE332" s="32">
        <f t="shared" si="20"/>
        <v>0</v>
      </c>
      <c r="CF332" s="32">
        <f t="shared" si="20"/>
        <v>0</v>
      </c>
      <c r="CG332" s="32">
        <f t="shared" si="20"/>
        <v>0</v>
      </c>
      <c r="CH332" s="32">
        <f t="shared" si="20"/>
        <v>0</v>
      </c>
      <c r="CI332" s="32">
        <f t="shared" si="20"/>
        <v>0</v>
      </c>
      <c r="CJ332" s="32">
        <f t="shared" si="20"/>
        <v>0</v>
      </c>
      <c r="CK332" s="32">
        <f t="shared" si="20"/>
        <v>0</v>
      </c>
      <c r="CL332" s="32">
        <f t="shared" si="20"/>
        <v>0</v>
      </c>
      <c r="CM332" s="32">
        <f t="shared" si="20"/>
        <v>0</v>
      </c>
      <c r="CN332" s="32">
        <f t="shared" si="20"/>
        <v>0</v>
      </c>
      <c r="CO332" s="32">
        <f t="shared" si="20"/>
        <v>0</v>
      </c>
      <c r="CP332" s="32">
        <f t="shared" si="20"/>
        <v>0</v>
      </c>
      <c r="CQ332" s="32">
        <f t="shared" si="20"/>
        <v>0</v>
      </c>
      <c r="CR332" s="32">
        <f t="shared" si="20"/>
        <v>0</v>
      </c>
      <c r="CS332" s="32">
        <f t="shared" si="20"/>
        <v>0</v>
      </c>
      <c r="CT332" s="32">
        <f t="shared" si="20"/>
        <v>0</v>
      </c>
      <c r="CU332" s="32">
        <f t="shared" si="20"/>
        <v>0</v>
      </c>
      <c r="CV332" s="32">
        <f t="shared" si="20"/>
        <v>0</v>
      </c>
      <c r="CW332" s="32">
        <f t="shared" si="20"/>
        <v>0</v>
      </c>
      <c r="CX332" s="32">
        <f t="shared" si="20"/>
        <v>0</v>
      </c>
      <c r="CY332" s="32">
        <f t="shared" si="20"/>
        <v>0</v>
      </c>
      <c r="CZ332" s="32">
        <f t="shared" si="20"/>
        <v>0</v>
      </c>
      <c r="DA332" s="32">
        <f t="shared" si="20"/>
        <v>0</v>
      </c>
      <c r="DB332" s="32">
        <f t="shared" si="20"/>
        <v>0</v>
      </c>
      <c r="DC332" s="32">
        <f t="shared" si="20"/>
        <v>0</v>
      </c>
      <c r="DD332" s="32">
        <f t="shared" si="20"/>
        <v>0</v>
      </c>
      <c r="DE332" s="32">
        <f t="shared" si="20"/>
        <v>0</v>
      </c>
      <c r="DF332" s="32">
        <f t="shared" si="20"/>
        <v>0</v>
      </c>
      <c r="DG332" s="32">
        <f t="shared" si="20"/>
        <v>0</v>
      </c>
      <c r="DH332" s="32">
        <f t="shared" si="20"/>
        <v>0</v>
      </c>
      <c r="DI332" s="32">
        <f t="shared" si="20"/>
        <v>0</v>
      </c>
      <c r="DJ332" s="32">
        <f t="shared" si="20"/>
        <v>0</v>
      </c>
      <c r="DK332" s="32">
        <f t="shared" si="20"/>
        <v>0</v>
      </c>
      <c r="DL332" s="32">
        <f t="shared" si="20"/>
        <v>0</v>
      </c>
      <c r="DM332" s="32">
        <f t="shared" si="20"/>
        <v>0</v>
      </c>
      <c r="DN332" s="32">
        <f t="shared" si="20"/>
        <v>0</v>
      </c>
      <c r="DO332" s="32">
        <f t="shared" si="20"/>
        <v>0</v>
      </c>
      <c r="DP332" s="32">
        <f t="shared" si="20"/>
        <v>0</v>
      </c>
      <c r="DQ332" s="32">
        <f t="shared" si="20"/>
        <v>0</v>
      </c>
      <c r="DR332" s="32">
        <f t="shared" si="20"/>
        <v>0</v>
      </c>
      <c r="DS332" s="32">
        <f t="shared" si="20"/>
        <v>0</v>
      </c>
      <c r="DT332" s="32">
        <f t="shared" si="20"/>
        <v>0</v>
      </c>
      <c r="DU332" s="32">
        <f t="shared" si="20"/>
        <v>0</v>
      </c>
      <c r="DV332" s="32">
        <f t="shared" si="20"/>
        <v>0</v>
      </c>
      <c r="DW332" s="32">
        <f t="shared" si="20"/>
        <v>0</v>
      </c>
      <c r="DX332" s="32">
        <f t="shared" si="20"/>
        <v>0</v>
      </c>
      <c r="DY332" s="32">
        <f t="shared" si="20"/>
        <v>0</v>
      </c>
      <c r="DZ332" s="32">
        <f t="shared" si="20"/>
        <v>0</v>
      </c>
      <c r="EA332" s="32">
        <f t="shared" si="20"/>
        <v>0</v>
      </c>
      <c r="EB332" s="32">
        <f t="shared" si="20"/>
        <v>0</v>
      </c>
      <c r="EC332" s="32">
        <f t="shared" si="20"/>
        <v>0</v>
      </c>
      <c r="ED332" s="32">
        <f t="shared" si="20"/>
        <v>0</v>
      </c>
      <c r="EE332" s="32">
        <f t="shared" si="20"/>
        <v>0</v>
      </c>
      <c r="EF332" s="32">
        <f t="shared" si="20"/>
        <v>0</v>
      </c>
      <c r="EG332" s="32">
        <f t="shared" si="20"/>
        <v>0</v>
      </c>
      <c r="EH332" s="32">
        <f t="shared" si="20"/>
        <v>0</v>
      </c>
      <c r="EI332" s="32">
        <f t="shared" si="20"/>
        <v>0</v>
      </c>
      <c r="EJ332" s="32">
        <f t="shared" si="20"/>
        <v>0</v>
      </c>
      <c r="EK332" s="32">
        <f t="shared" si="20"/>
        <v>0</v>
      </c>
      <c r="EL332" s="32">
        <f t="shared" si="20"/>
        <v>0</v>
      </c>
      <c r="EM332" s="32">
        <f t="shared" si="20"/>
        <v>0</v>
      </c>
      <c r="EN332" s="32">
        <f t="shared" si="20"/>
        <v>0</v>
      </c>
      <c r="EO332" s="32">
        <f t="shared" si="20"/>
        <v>0</v>
      </c>
      <c r="EP332" s="32">
        <f t="shared" si="20"/>
        <v>0</v>
      </c>
      <c r="EQ332" s="32">
        <f t="shared" si="20"/>
        <v>0</v>
      </c>
      <c r="ER332" s="32">
        <f t="shared" si="20"/>
        <v>0</v>
      </c>
      <c r="ES332" s="32">
        <f t="shared" si="20"/>
        <v>0</v>
      </c>
      <c r="ET332" s="32">
        <f t="shared" si="20"/>
        <v>0</v>
      </c>
      <c r="EU332" s="32">
        <f t="shared" si="20"/>
        <v>0</v>
      </c>
      <c r="EV332" s="32">
        <f t="shared" si="20"/>
        <v>0</v>
      </c>
      <c r="EW332" s="32">
        <f t="shared" si="20"/>
        <v>0</v>
      </c>
      <c r="EX332" s="32">
        <f t="shared" si="20"/>
        <v>0</v>
      </c>
      <c r="EY332" s="32">
        <f t="shared" si="20"/>
        <v>0</v>
      </c>
      <c r="EZ332" s="32">
        <f t="shared" si="20"/>
        <v>0</v>
      </c>
      <c r="FA332" s="32">
        <f t="shared" si="20"/>
        <v>0</v>
      </c>
      <c r="FB332" s="32">
        <f t="shared" si="20"/>
        <v>0</v>
      </c>
      <c r="FC332" s="32">
        <f t="shared" si="20"/>
        <v>0</v>
      </c>
      <c r="FD332" s="32">
        <f t="shared" si="20"/>
        <v>0</v>
      </c>
      <c r="FE332" s="32">
        <f t="shared" si="20"/>
        <v>0</v>
      </c>
      <c r="FF332" s="32">
        <f t="shared" si="20"/>
        <v>0</v>
      </c>
      <c r="FG332" s="32">
        <f t="shared" si="20"/>
        <v>0</v>
      </c>
      <c r="FH332" s="32">
        <f t="shared" si="20"/>
        <v>0</v>
      </c>
      <c r="FI332" s="32">
        <f t="shared" si="20"/>
        <v>0</v>
      </c>
      <c r="FJ332" s="32">
        <f t="shared" si="20"/>
        <v>0</v>
      </c>
      <c r="FK332" s="32">
        <f t="shared" si="20"/>
        <v>0</v>
      </c>
      <c r="FL332" s="32">
        <f t="shared" si="20"/>
        <v>0</v>
      </c>
      <c r="FM332" s="32">
        <f t="shared" si="20"/>
        <v>0</v>
      </c>
      <c r="FN332" s="32">
        <f t="shared" si="20"/>
        <v>0</v>
      </c>
      <c r="FO332" s="32">
        <f t="shared" si="20"/>
        <v>0</v>
      </c>
      <c r="FP332" s="32">
        <f t="shared" si="20"/>
        <v>0</v>
      </c>
      <c r="FQ332" s="32">
        <f t="shared" si="20"/>
        <v>0</v>
      </c>
      <c r="FR332" s="32">
        <f t="shared" si="20"/>
        <v>0</v>
      </c>
      <c r="FS332" s="32">
        <f t="shared" si="20"/>
        <v>0</v>
      </c>
      <c r="FT332" s="32">
        <f t="shared" si="20"/>
        <v>0</v>
      </c>
      <c r="FU332" s="32">
        <f t="shared" si="20"/>
        <v>0</v>
      </c>
      <c r="FV332" s="32">
        <f t="shared" si="20"/>
        <v>0</v>
      </c>
      <c r="FW332" s="32">
        <f t="shared" si="20"/>
        <v>0</v>
      </c>
      <c r="FX332" s="32">
        <f t="shared" si="20"/>
        <v>0</v>
      </c>
      <c r="FY332" s="32">
        <f t="shared" si="20"/>
        <v>0</v>
      </c>
      <c r="FZ332" s="32">
        <f t="shared" si="20"/>
        <v>0</v>
      </c>
      <c r="GA332" s="32">
        <f t="shared" si="20"/>
        <v>0</v>
      </c>
      <c r="GB332" s="32">
        <f t="shared" si="20"/>
        <v>0</v>
      </c>
      <c r="GC332" s="32">
        <f t="shared" si="20"/>
        <v>0</v>
      </c>
      <c r="GD332" s="32">
        <f t="shared" si="20"/>
        <v>0</v>
      </c>
      <c r="GE332" s="32">
        <f t="shared" si="20"/>
        <v>0</v>
      </c>
      <c r="GF332" s="32">
        <f t="shared" si="20"/>
        <v>0</v>
      </c>
      <c r="GG332" s="32">
        <f t="shared" si="20"/>
        <v>0</v>
      </c>
      <c r="GH332" s="32">
        <f t="shared" si="20"/>
        <v>0</v>
      </c>
      <c r="GI332" s="32">
        <f t="shared" si="20"/>
        <v>0</v>
      </c>
      <c r="GJ332" s="32">
        <f t="shared" si="20"/>
        <v>0</v>
      </c>
      <c r="GK332" s="32">
        <f t="shared" si="20"/>
        <v>0</v>
      </c>
      <c r="GL332" s="32">
        <f t="shared" si="20"/>
        <v>0</v>
      </c>
      <c r="GM332" s="32">
        <f t="shared" si="20"/>
        <v>0</v>
      </c>
      <c r="GN332" s="32">
        <f t="shared" si="20"/>
        <v>0</v>
      </c>
      <c r="GO332" s="32">
        <f t="shared" si="20"/>
        <v>0</v>
      </c>
      <c r="GP332" s="32">
        <f t="shared" si="20"/>
        <v>0</v>
      </c>
      <c r="GQ332" s="32">
        <f t="shared" si="20"/>
        <v>0</v>
      </c>
      <c r="GR332" s="32">
        <f t="shared" si="20"/>
        <v>0</v>
      </c>
      <c r="GS332" s="32">
        <f t="shared" si="20"/>
        <v>0</v>
      </c>
      <c r="GT332" s="32">
        <f t="shared" si="20"/>
        <v>0</v>
      </c>
      <c r="GU332" s="32">
        <f t="shared" si="20"/>
        <v>0</v>
      </c>
      <c r="GV332" s="32">
        <f t="shared" si="20"/>
        <v>0</v>
      </c>
      <c r="GW332" s="32">
        <f t="shared" si="20"/>
        <v>0</v>
      </c>
      <c r="GX332" s="32">
        <f t="shared" si="20"/>
        <v>0</v>
      </c>
      <c r="GY332" s="33">
        <f t="shared" si="20"/>
        <v>0</v>
      </c>
      <c r="GZ332" s="33">
        <f t="shared" si="20"/>
        <v>0</v>
      </c>
      <c r="HA332" s="33">
        <f t="shared" si="20"/>
        <v>0</v>
      </c>
      <c r="HB332" s="32">
        <f t="shared" si="20"/>
        <v>0</v>
      </c>
      <c r="HC332" s="33">
        <f t="shared" si="20"/>
        <v>0</v>
      </c>
      <c r="HD332" s="33">
        <f t="shared" si="20"/>
        <v>0</v>
      </c>
      <c r="HE332" s="33">
        <f t="shared" si="20"/>
        <v>0</v>
      </c>
      <c r="HF332" s="32">
        <f t="shared" si="20"/>
        <v>0</v>
      </c>
      <c r="HG332" s="33">
        <f t="shared" si="20"/>
        <v>0</v>
      </c>
      <c r="HH332" s="33">
        <f t="shared" si="20"/>
        <v>0</v>
      </c>
      <c r="HI332" s="33">
        <f t="shared" si="20"/>
        <v>0</v>
      </c>
    </row>
    <row r="333">
      <c r="A333" s="13" t="s">
        <v>215</v>
      </c>
      <c r="B333" s="34" t="s">
        <v>263</v>
      </c>
      <c r="C333" s="15" t="s">
        <v>217</v>
      </c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Q333" s="35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  <c r="EP333" s="35"/>
      <c r="EQ333" s="35"/>
      <c r="ER333" s="35"/>
      <c r="ES333" s="35"/>
      <c r="ET333" s="35"/>
      <c r="EU333" s="35"/>
      <c r="EV333" s="35"/>
      <c r="EW333" s="35"/>
      <c r="EX333" s="35"/>
      <c r="EY333" s="35"/>
      <c r="EZ333" s="35"/>
      <c r="FA333" s="35"/>
      <c r="FB333" s="35"/>
      <c r="FC333" s="35"/>
      <c r="FD333" s="35"/>
      <c r="FE333" s="35"/>
      <c r="FF333" s="35"/>
      <c r="FG333" s="35"/>
      <c r="FH333" s="35"/>
      <c r="FI333" s="35"/>
      <c r="FJ333" s="35"/>
      <c r="FK333" s="35"/>
      <c r="FL333" s="35"/>
      <c r="FM333" s="35"/>
      <c r="FN333" s="35"/>
      <c r="FO333" s="35"/>
      <c r="FP333" s="35"/>
      <c r="FQ333" s="35"/>
      <c r="FR333" s="35"/>
      <c r="FS333" s="35"/>
      <c r="FT333" s="35"/>
      <c r="FU333" s="35"/>
      <c r="FV333" s="35"/>
      <c r="FW333" s="35"/>
      <c r="FX333" s="35"/>
      <c r="FY333" s="35"/>
      <c r="FZ333" s="35"/>
      <c r="GA333" s="35"/>
      <c r="GB333" s="35"/>
      <c r="GC333" s="35"/>
      <c r="GD333" s="35"/>
      <c r="GE333" s="35"/>
      <c r="GF333" s="35"/>
      <c r="GG333" s="35"/>
      <c r="GH333" s="35"/>
      <c r="GI333" s="35"/>
      <c r="GJ333" s="35"/>
      <c r="GK333" s="35"/>
      <c r="GL333" s="35"/>
      <c r="GM333" s="35"/>
      <c r="GN333" s="35"/>
      <c r="GO333" s="35"/>
      <c r="GP333" s="35"/>
      <c r="GQ333" s="35"/>
      <c r="GR333" s="35"/>
      <c r="GS333" s="35"/>
      <c r="GT333" s="35"/>
      <c r="GU333" s="35"/>
      <c r="GV333" s="35"/>
      <c r="GW333" s="35"/>
      <c r="GX333" s="35"/>
      <c r="GY333" s="4"/>
      <c r="GZ333" s="4"/>
      <c r="HA333" s="4"/>
      <c r="HB333" s="35"/>
      <c r="HC333" s="4"/>
      <c r="HD333" s="4"/>
      <c r="HE333" s="4"/>
      <c r="HF333" s="35"/>
      <c r="HG333" s="4"/>
      <c r="HH333" s="4"/>
      <c r="HI333" s="4"/>
    </row>
    <row r="334">
      <c r="A334" s="19" t="s">
        <v>218</v>
      </c>
      <c r="C334" s="15" t="s">
        <v>219</v>
      </c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  <c r="GY334" s="4"/>
      <c r="GZ334" s="4"/>
      <c r="HA334" s="4"/>
      <c r="HB334" s="35"/>
      <c r="HC334" s="4"/>
      <c r="HD334" s="4"/>
      <c r="HE334" s="4"/>
      <c r="HF334" s="35"/>
      <c r="HG334" s="4"/>
      <c r="HH334" s="4"/>
      <c r="HI334" s="4"/>
    </row>
    <row r="335">
      <c r="A335" s="20">
        <f>SUM(364:364)</f>
        <v>0</v>
      </c>
      <c r="C335" s="15" t="s">
        <v>220</v>
      </c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Q335" s="35"/>
      <c r="CR335" s="35"/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  <c r="EP335" s="35"/>
      <c r="EQ335" s="35"/>
      <c r="ER335" s="35"/>
      <c r="ES335" s="35"/>
      <c r="ET335" s="35"/>
      <c r="EU335" s="35"/>
      <c r="EV335" s="35"/>
      <c r="EW335" s="35"/>
      <c r="EX335" s="35"/>
      <c r="EY335" s="35"/>
      <c r="EZ335" s="35"/>
      <c r="FA335" s="35"/>
      <c r="FB335" s="35"/>
      <c r="FC335" s="35"/>
      <c r="FD335" s="35"/>
      <c r="FE335" s="35"/>
      <c r="FF335" s="35"/>
      <c r="FG335" s="35"/>
      <c r="FH335" s="35"/>
      <c r="FI335" s="35"/>
      <c r="FJ335" s="35"/>
      <c r="FK335" s="35"/>
      <c r="FL335" s="35"/>
      <c r="FM335" s="35"/>
      <c r="FN335" s="35"/>
      <c r="FO335" s="35"/>
      <c r="FP335" s="35"/>
      <c r="FQ335" s="35"/>
      <c r="FR335" s="35"/>
      <c r="FS335" s="35"/>
      <c r="FT335" s="35"/>
      <c r="FU335" s="35"/>
      <c r="FV335" s="35"/>
      <c r="FW335" s="35"/>
      <c r="FX335" s="35"/>
      <c r="FY335" s="35"/>
      <c r="FZ335" s="35"/>
      <c r="GA335" s="35"/>
      <c r="GB335" s="35"/>
      <c r="GC335" s="35"/>
      <c r="GD335" s="35"/>
      <c r="GE335" s="35"/>
      <c r="GF335" s="35"/>
      <c r="GG335" s="35"/>
      <c r="GH335" s="35"/>
      <c r="GI335" s="35"/>
      <c r="GJ335" s="35"/>
      <c r="GK335" s="35"/>
      <c r="GL335" s="35"/>
      <c r="GM335" s="35"/>
      <c r="GN335" s="35"/>
      <c r="GO335" s="35"/>
      <c r="GP335" s="35"/>
      <c r="GQ335" s="35"/>
      <c r="GR335" s="35"/>
      <c r="GS335" s="35"/>
      <c r="GT335" s="35"/>
      <c r="GU335" s="35"/>
      <c r="GV335" s="35"/>
      <c r="GW335" s="35"/>
      <c r="GX335" s="35"/>
      <c r="GY335" s="4"/>
      <c r="GZ335" s="4"/>
      <c r="HA335" s="4"/>
      <c r="HB335" s="35"/>
      <c r="HC335" s="4"/>
      <c r="HD335" s="4"/>
      <c r="HE335" s="4"/>
      <c r="HF335" s="35"/>
      <c r="HG335" s="4"/>
      <c r="HH335" s="4"/>
      <c r="HI335" s="4"/>
    </row>
    <row r="336">
      <c r="A336" s="19" t="s">
        <v>260</v>
      </c>
      <c r="C336" s="15" t="s">
        <v>222</v>
      </c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  <c r="EW336" s="35"/>
      <c r="EX336" s="35"/>
      <c r="EY336" s="35"/>
      <c r="EZ336" s="35"/>
      <c r="FA336" s="35"/>
      <c r="FB336" s="35"/>
      <c r="FC336" s="35"/>
      <c r="FD336" s="35"/>
      <c r="FE336" s="35"/>
      <c r="FF336" s="35"/>
      <c r="FG336" s="35"/>
      <c r="FH336" s="35"/>
      <c r="FI336" s="35"/>
      <c r="FJ336" s="35"/>
      <c r="FK336" s="35"/>
      <c r="FL336" s="35"/>
      <c r="FM336" s="35"/>
      <c r="FN336" s="35"/>
      <c r="FO336" s="35"/>
      <c r="FP336" s="35"/>
      <c r="FQ336" s="35"/>
      <c r="FR336" s="35"/>
      <c r="FS336" s="35"/>
      <c r="FT336" s="35"/>
      <c r="FU336" s="35"/>
      <c r="FV336" s="35"/>
      <c r="FW336" s="35"/>
      <c r="FX336" s="35"/>
      <c r="FY336" s="35"/>
      <c r="FZ336" s="35"/>
      <c r="GA336" s="35"/>
      <c r="GB336" s="35"/>
      <c r="GC336" s="35"/>
      <c r="GD336" s="35"/>
      <c r="GE336" s="35"/>
      <c r="GF336" s="35"/>
      <c r="GG336" s="35"/>
      <c r="GH336" s="35"/>
      <c r="GI336" s="35"/>
      <c r="GJ336" s="35"/>
      <c r="GK336" s="35"/>
      <c r="GL336" s="35"/>
      <c r="GM336" s="35"/>
      <c r="GN336" s="35"/>
      <c r="GO336" s="35"/>
      <c r="GP336" s="35"/>
      <c r="GQ336" s="35"/>
      <c r="GR336" s="35"/>
      <c r="GS336" s="35"/>
      <c r="GT336" s="35"/>
      <c r="GU336" s="35"/>
      <c r="GV336" s="35"/>
      <c r="GW336" s="35"/>
      <c r="GX336" s="35"/>
      <c r="GY336" s="4"/>
      <c r="GZ336" s="4"/>
      <c r="HA336" s="4"/>
      <c r="HB336" s="35"/>
      <c r="HC336" s="4"/>
      <c r="HD336" s="4"/>
      <c r="HE336" s="4"/>
      <c r="HF336" s="35"/>
      <c r="HG336" s="4"/>
      <c r="HH336" s="4"/>
      <c r="HI336" s="4"/>
    </row>
    <row r="337">
      <c r="A337" s="41">
        <v>0.0</v>
      </c>
      <c r="C337" s="15" t="s">
        <v>223</v>
      </c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  <c r="EP337" s="35"/>
      <c r="EQ337" s="35"/>
      <c r="ER337" s="35"/>
      <c r="ES337" s="35"/>
      <c r="ET337" s="35"/>
      <c r="EU337" s="35"/>
      <c r="EV337" s="35"/>
      <c r="EW337" s="35"/>
      <c r="EX337" s="35"/>
      <c r="EY337" s="35"/>
      <c r="EZ337" s="35"/>
      <c r="FA337" s="35"/>
      <c r="FB337" s="35"/>
      <c r="FC337" s="35"/>
      <c r="FD337" s="35"/>
      <c r="FE337" s="35"/>
      <c r="FF337" s="35"/>
      <c r="FG337" s="35"/>
      <c r="FH337" s="35"/>
      <c r="FI337" s="35"/>
      <c r="FJ337" s="35"/>
      <c r="FK337" s="35"/>
      <c r="FL337" s="35"/>
      <c r="FM337" s="35"/>
      <c r="FN337" s="35"/>
      <c r="FO337" s="35"/>
      <c r="FP337" s="35"/>
      <c r="FQ337" s="35"/>
      <c r="FR337" s="35"/>
      <c r="FS337" s="35"/>
      <c r="FT337" s="35"/>
      <c r="FU337" s="35"/>
      <c r="FV337" s="35"/>
      <c r="FW337" s="35"/>
      <c r="FX337" s="35"/>
      <c r="FY337" s="35"/>
      <c r="FZ337" s="35"/>
      <c r="GA337" s="35"/>
      <c r="GB337" s="35"/>
      <c r="GC337" s="35"/>
      <c r="GD337" s="35"/>
      <c r="GE337" s="35"/>
      <c r="GF337" s="35"/>
      <c r="GG337" s="35"/>
      <c r="GH337" s="35"/>
      <c r="GI337" s="35"/>
      <c r="GJ337" s="35"/>
      <c r="GK337" s="35"/>
      <c r="GL337" s="35"/>
      <c r="GM337" s="35"/>
      <c r="GN337" s="35"/>
      <c r="GO337" s="35"/>
      <c r="GP337" s="35"/>
      <c r="GQ337" s="35"/>
      <c r="GR337" s="35"/>
      <c r="GS337" s="35"/>
      <c r="GT337" s="35"/>
      <c r="GU337" s="35"/>
      <c r="GV337" s="35"/>
      <c r="GW337" s="35"/>
      <c r="GX337" s="35"/>
      <c r="GY337" s="4"/>
      <c r="GZ337" s="4"/>
      <c r="HA337" s="4"/>
      <c r="HB337" s="35"/>
      <c r="HC337" s="4"/>
      <c r="HD337" s="4"/>
      <c r="HE337" s="4"/>
      <c r="HF337" s="35"/>
      <c r="HG337" s="4"/>
      <c r="HH337" s="4"/>
      <c r="HI337" s="4"/>
    </row>
    <row r="338">
      <c r="A338" s="24" t="s">
        <v>224</v>
      </c>
      <c r="C338" s="15" t="s">
        <v>225</v>
      </c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  <c r="EP338" s="35"/>
      <c r="EQ338" s="35"/>
      <c r="ER338" s="35"/>
      <c r="ES338" s="35"/>
      <c r="ET338" s="35"/>
      <c r="EU338" s="35"/>
      <c r="EV338" s="35"/>
      <c r="EW338" s="35"/>
      <c r="EX338" s="35"/>
      <c r="EY338" s="35"/>
      <c r="EZ338" s="35"/>
      <c r="FA338" s="35"/>
      <c r="FB338" s="35"/>
      <c r="FC338" s="35"/>
      <c r="FD338" s="35"/>
      <c r="FE338" s="35"/>
      <c r="FF338" s="35"/>
      <c r="FG338" s="35"/>
      <c r="FH338" s="35"/>
      <c r="FI338" s="35"/>
      <c r="FJ338" s="35"/>
      <c r="FK338" s="35"/>
      <c r="FL338" s="35"/>
      <c r="FM338" s="35"/>
      <c r="FN338" s="35"/>
      <c r="FO338" s="35"/>
      <c r="FP338" s="35"/>
      <c r="FQ338" s="35"/>
      <c r="FR338" s="35"/>
      <c r="FS338" s="35"/>
      <c r="FT338" s="35"/>
      <c r="FU338" s="35"/>
      <c r="FV338" s="35"/>
      <c r="FW338" s="35"/>
      <c r="FX338" s="35"/>
      <c r="FY338" s="35"/>
      <c r="FZ338" s="35"/>
      <c r="GA338" s="35"/>
      <c r="GB338" s="35"/>
      <c r="GC338" s="35"/>
      <c r="GD338" s="35"/>
      <c r="GE338" s="35"/>
      <c r="GF338" s="35"/>
      <c r="GG338" s="35"/>
      <c r="GH338" s="35"/>
      <c r="GI338" s="35"/>
      <c r="GJ338" s="35"/>
      <c r="GK338" s="35"/>
      <c r="GL338" s="35"/>
      <c r="GM338" s="35"/>
      <c r="GN338" s="35"/>
      <c r="GO338" s="35"/>
      <c r="GP338" s="35"/>
      <c r="GQ338" s="35"/>
      <c r="GR338" s="35"/>
      <c r="GS338" s="35"/>
      <c r="GT338" s="35"/>
      <c r="GU338" s="35"/>
      <c r="GV338" s="35"/>
      <c r="GW338" s="35"/>
      <c r="GX338" s="35"/>
      <c r="GY338" s="4"/>
      <c r="GZ338" s="4"/>
      <c r="HA338" s="4"/>
      <c r="HB338" s="35"/>
      <c r="HC338" s="4"/>
      <c r="HD338" s="4"/>
      <c r="HE338" s="4"/>
      <c r="HF338" s="35"/>
      <c r="HG338" s="4"/>
      <c r="HH338" s="4"/>
      <c r="HI338" s="4"/>
    </row>
    <row r="339">
      <c r="C339" s="15" t="s">
        <v>226</v>
      </c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  <c r="EP339" s="35"/>
      <c r="EQ339" s="35"/>
      <c r="ER339" s="35"/>
      <c r="ES339" s="35"/>
      <c r="ET339" s="35"/>
      <c r="EU339" s="35"/>
      <c r="EV339" s="35"/>
      <c r="EW339" s="35"/>
      <c r="EX339" s="35"/>
      <c r="EY339" s="35"/>
      <c r="EZ339" s="35"/>
      <c r="FA339" s="35"/>
      <c r="FB339" s="35"/>
      <c r="FC339" s="35"/>
      <c r="FD339" s="35"/>
      <c r="FE339" s="35"/>
      <c r="FF339" s="35"/>
      <c r="FG339" s="35"/>
      <c r="FH339" s="35"/>
      <c r="FI339" s="35"/>
      <c r="FJ339" s="35"/>
      <c r="FK339" s="35"/>
      <c r="FL339" s="35"/>
      <c r="FM339" s="35"/>
      <c r="FN339" s="35"/>
      <c r="FO339" s="35"/>
      <c r="FP339" s="35"/>
      <c r="FQ339" s="35"/>
      <c r="FR339" s="35"/>
      <c r="FS339" s="35"/>
      <c r="FT339" s="35"/>
      <c r="FU339" s="35"/>
      <c r="FV339" s="35"/>
      <c r="FW339" s="35"/>
      <c r="FX339" s="35"/>
      <c r="FY339" s="35"/>
      <c r="FZ339" s="35"/>
      <c r="GA339" s="35"/>
      <c r="GB339" s="35"/>
      <c r="GC339" s="35"/>
      <c r="GD339" s="35"/>
      <c r="GE339" s="35"/>
      <c r="GF339" s="35"/>
      <c r="GG339" s="35"/>
      <c r="GH339" s="35"/>
      <c r="GI339" s="35"/>
      <c r="GJ339" s="35"/>
      <c r="GK339" s="35"/>
      <c r="GL339" s="35"/>
      <c r="GM339" s="35"/>
      <c r="GN339" s="35"/>
      <c r="GO339" s="35"/>
      <c r="GP339" s="35"/>
      <c r="GQ339" s="35"/>
      <c r="GR339" s="35"/>
      <c r="GS339" s="35"/>
      <c r="GT339" s="35"/>
      <c r="GU339" s="35"/>
      <c r="GV339" s="35"/>
      <c r="GW339" s="35"/>
      <c r="GX339" s="35"/>
      <c r="GY339" s="4"/>
      <c r="GZ339" s="4"/>
      <c r="HA339" s="4"/>
      <c r="HB339" s="35"/>
      <c r="HC339" s="4"/>
      <c r="HD339" s="4"/>
      <c r="HE339" s="4"/>
      <c r="HF339" s="35"/>
      <c r="HG339" s="4"/>
      <c r="HH339" s="4"/>
      <c r="HI339" s="4"/>
    </row>
    <row r="340">
      <c r="C340" s="15" t="s">
        <v>227</v>
      </c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  <c r="EW340" s="35"/>
      <c r="EX340" s="35"/>
      <c r="EY340" s="35"/>
      <c r="EZ340" s="35"/>
      <c r="FA340" s="35"/>
      <c r="FB340" s="35"/>
      <c r="FC340" s="35"/>
      <c r="FD340" s="35"/>
      <c r="FE340" s="35"/>
      <c r="FF340" s="35"/>
      <c r="FG340" s="35"/>
      <c r="FH340" s="35"/>
      <c r="FI340" s="35"/>
      <c r="FJ340" s="35"/>
      <c r="FK340" s="35"/>
      <c r="FL340" s="35"/>
      <c r="FM340" s="35"/>
      <c r="FN340" s="35"/>
      <c r="FO340" s="35"/>
      <c r="FP340" s="35"/>
      <c r="FQ340" s="35"/>
      <c r="FR340" s="35"/>
      <c r="FS340" s="35"/>
      <c r="FT340" s="35"/>
      <c r="FU340" s="35"/>
      <c r="FV340" s="35"/>
      <c r="FW340" s="35"/>
      <c r="FX340" s="35"/>
      <c r="FY340" s="35"/>
      <c r="FZ340" s="35"/>
      <c r="GA340" s="35"/>
      <c r="GB340" s="35"/>
      <c r="GC340" s="35"/>
      <c r="GD340" s="35"/>
      <c r="GE340" s="35"/>
      <c r="GF340" s="35"/>
      <c r="GG340" s="35"/>
      <c r="GH340" s="35"/>
      <c r="GI340" s="35"/>
      <c r="GJ340" s="35"/>
      <c r="GK340" s="35"/>
      <c r="GL340" s="35"/>
      <c r="GM340" s="35"/>
      <c r="GN340" s="35"/>
      <c r="GO340" s="35"/>
      <c r="GP340" s="35"/>
      <c r="GQ340" s="35"/>
      <c r="GR340" s="35"/>
      <c r="GS340" s="35"/>
      <c r="GT340" s="35"/>
      <c r="GU340" s="35"/>
      <c r="GV340" s="35"/>
      <c r="GW340" s="35"/>
      <c r="GX340" s="35"/>
      <c r="GY340" s="4"/>
      <c r="GZ340" s="4"/>
      <c r="HA340" s="4"/>
      <c r="HB340" s="35"/>
      <c r="HC340" s="4"/>
      <c r="HD340" s="4"/>
      <c r="HE340" s="4"/>
      <c r="HF340" s="35"/>
      <c r="HG340" s="4"/>
      <c r="HH340" s="4"/>
      <c r="HI340" s="4"/>
    </row>
    <row r="341">
      <c r="C341" s="15" t="s">
        <v>228</v>
      </c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  <c r="EW341" s="35"/>
      <c r="EX341" s="35"/>
      <c r="EY341" s="35"/>
      <c r="EZ341" s="35"/>
      <c r="FA341" s="35"/>
      <c r="FB341" s="35"/>
      <c r="FC341" s="35"/>
      <c r="FD341" s="35"/>
      <c r="FE341" s="35"/>
      <c r="FF341" s="35"/>
      <c r="FG341" s="35"/>
      <c r="FH341" s="35"/>
      <c r="FI341" s="35"/>
      <c r="FJ341" s="35"/>
      <c r="FK341" s="35"/>
      <c r="FL341" s="35"/>
      <c r="FM341" s="35"/>
      <c r="FN341" s="35"/>
      <c r="FO341" s="35"/>
      <c r="FP341" s="35"/>
      <c r="FQ341" s="35"/>
      <c r="FR341" s="35"/>
      <c r="FS341" s="35"/>
      <c r="FT341" s="35"/>
      <c r="FU341" s="35"/>
      <c r="FV341" s="35"/>
      <c r="FW341" s="35"/>
      <c r="FX341" s="35"/>
      <c r="FY341" s="35"/>
      <c r="FZ341" s="35"/>
      <c r="GA341" s="35"/>
      <c r="GB341" s="35"/>
      <c r="GC341" s="35"/>
      <c r="GD341" s="35"/>
      <c r="GE341" s="35"/>
      <c r="GF341" s="35"/>
      <c r="GG341" s="35"/>
      <c r="GH341" s="35"/>
      <c r="GI341" s="35"/>
      <c r="GJ341" s="35"/>
      <c r="GK341" s="35"/>
      <c r="GL341" s="35"/>
      <c r="GM341" s="35"/>
      <c r="GN341" s="35"/>
      <c r="GO341" s="35"/>
      <c r="GP341" s="35"/>
      <c r="GQ341" s="35"/>
      <c r="GR341" s="35"/>
      <c r="GS341" s="35"/>
      <c r="GT341" s="35"/>
      <c r="GU341" s="35"/>
      <c r="GV341" s="35"/>
      <c r="GW341" s="35"/>
      <c r="GX341" s="35"/>
      <c r="GY341" s="4"/>
      <c r="GZ341" s="4"/>
      <c r="HA341" s="4"/>
      <c r="HB341" s="35"/>
      <c r="HC341" s="4"/>
      <c r="HD341" s="4"/>
      <c r="HE341" s="4"/>
      <c r="HF341" s="35"/>
      <c r="HG341" s="4"/>
      <c r="HH341" s="4"/>
      <c r="HI341" s="4"/>
    </row>
    <row r="342">
      <c r="C342" s="15" t="s">
        <v>229</v>
      </c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Q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  <c r="EP342" s="35"/>
      <c r="EQ342" s="35"/>
      <c r="ER342" s="35"/>
      <c r="ES342" s="35"/>
      <c r="ET342" s="35"/>
      <c r="EU342" s="35"/>
      <c r="EV342" s="35"/>
      <c r="EW342" s="35"/>
      <c r="EX342" s="35"/>
      <c r="EY342" s="35"/>
      <c r="EZ342" s="35"/>
      <c r="FA342" s="35"/>
      <c r="FB342" s="35"/>
      <c r="FC342" s="35"/>
      <c r="FD342" s="35"/>
      <c r="FE342" s="35"/>
      <c r="FF342" s="35"/>
      <c r="FG342" s="35"/>
      <c r="FH342" s="35"/>
      <c r="FI342" s="35"/>
      <c r="FJ342" s="35"/>
      <c r="FK342" s="35"/>
      <c r="FL342" s="35"/>
      <c r="FM342" s="35"/>
      <c r="FN342" s="35"/>
      <c r="FO342" s="35"/>
      <c r="FP342" s="35"/>
      <c r="FQ342" s="35"/>
      <c r="FR342" s="35"/>
      <c r="FS342" s="35"/>
      <c r="FT342" s="35"/>
      <c r="FU342" s="35"/>
      <c r="FV342" s="35"/>
      <c r="FW342" s="35"/>
      <c r="FX342" s="35"/>
      <c r="FY342" s="35"/>
      <c r="FZ342" s="35"/>
      <c r="GA342" s="35"/>
      <c r="GB342" s="35"/>
      <c r="GC342" s="35"/>
      <c r="GD342" s="35"/>
      <c r="GE342" s="35"/>
      <c r="GF342" s="35"/>
      <c r="GG342" s="35"/>
      <c r="GH342" s="35"/>
      <c r="GI342" s="35"/>
      <c r="GJ342" s="35"/>
      <c r="GK342" s="35"/>
      <c r="GL342" s="35"/>
      <c r="GM342" s="35"/>
      <c r="GN342" s="35"/>
      <c r="GO342" s="35"/>
      <c r="GP342" s="35"/>
      <c r="GQ342" s="35"/>
      <c r="GR342" s="35"/>
      <c r="GS342" s="35"/>
      <c r="GT342" s="35"/>
      <c r="GU342" s="35"/>
      <c r="GV342" s="35"/>
      <c r="GW342" s="35"/>
      <c r="GX342" s="35"/>
      <c r="GY342" s="4"/>
      <c r="GZ342" s="4"/>
      <c r="HA342" s="4"/>
      <c r="HB342" s="35"/>
      <c r="HC342" s="4"/>
      <c r="HD342" s="4"/>
      <c r="HE342" s="4"/>
      <c r="HF342" s="35"/>
      <c r="HG342" s="4"/>
      <c r="HH342" s="4"/>
      <c r="HI342" s="4"/>
    </row>
    <row r="343">
      <c r="C343" s="15" t="s">
        <v>230</v>
      </c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Q343" s="35"/>
      <c r="CR343" s="35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  <c r="EP343" s="35"/>
      <c r="EQ343" s="35"/>
      <c r="ER343" s="35"/>
      <c r="ES343" s="35"/>
      <c r="ET343" s="35"/>
      <c r="EU343" s="35"/>
      <c r="EV343" s="35"/>
      <c r="EW343" s="35"/>
      <c r="EX343" s="35"/>
      <c r="EY343" s="35"/>
      <c r="EZ343" s="35"/>
      <c r="FA343" s="35"/>
      <c r="FB343" s="35"/>
      <c r="FC343" s="35"/>
      <c r="FD343" s="35"/>
      <c r="FE343" s="35"/>
      <c r="FF343" s="35"/>
      <c r="FG343" s="35"/>
      <c r="FH343" s="35"/>
      <c r="FI343" s="35"/>
      <c r="FJ343" s="35"/>
      <c r="FK343" s="35"/>
      <c r="FL343" s="35"/>
      <c r="FM343" s="35"/>
      <c r="FN343" s="35"/>
      <c r="FO343" s="35"/>
      <c r="FP343" s="35"/>
      <c r="FQ343" s="35"/>
      <c r="FR343" s="35"/>
      <c r="FS343" s="35"/>
      <c r="FT343" s="35"/>
      <c r="FU343" s="35"/>
      <c r="FV343" s="35"/>
      <c r="FW343" s="35"/>
      <c r="FX343" s="35"/>
      <c r="FY343" s="35"/>
      <c r="FZ343" s="35"/>
      <c r="GA343" s="35"/>
      <c r="GB343" s="35"/>
      <c r="GC343" s="35"/>
      <c r="GD343" s="35"/>
      <c r="GE343" s="35"/>
      <c r="GF343" s="35"/>
      <c r="GG343" s="35"/>
      <c r="GH343" s="35"/>
      <c r="GI343" s="35"/>
      <c r="GJ343" s="35"/>
      <c r="GK343" s="35"/>
      <c r="GL343" s="35"/>
      <c r="GM343" s="35"/>
      <c r="GN343" s="35"/>
      <c r="GO343" s="35"/>
      <c r="GP343" s="35"/>
      <c r="GQ343" s="35"/>
      <c r="GR343" s="35"/>
      <c r="GS343" s="35"/>
      <c r="GT343" s="35"/>
      <c r="GU343" s="35"/>
      <c r="GV343" s="35"/>
      <c r="GW343" s="35"/>
      <c r="GX343" s="35"/>
      <c r="GY343" s="4"/>
      <c r="GZ343" s="4"/>
      <c r="HA343" s="4"/>
      <c r="HB343" s="35"/>
      <c r="HC343" s="4"/>
      <c r="HD343" s="4"/>
      <c r="HE343" s="4"/>
      <c r="HF343" s="35"/>
      <c r="HG343" s="4"/>
      <c r="HH343" s="4"/>
      <c r="HI343" s="4"/>
    </row>
    <row r="344">
      <c r="C344" s="15" t="s">
        <v>231</v>
      </c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  <c r="GY344" s="4"/>
      <c r="GZ344" s="4"/>
      <c r="HA344" s="4"/>
      <c r="HB344" s="35"/>
      <c r="HC344" s="4"/>
      <c r="HD344" s="4"/>
      <c r="HE344" s="4"/>
      <c r="HF344" s="35"/>
      <c r="HG344" s="4"/>
      <c r="HH344" s="4"/>
      <c r="HI344" s="4"/>
    </row>
    <row r="345">
      <c r="C345" s="15" t="s">
        <v>232</v>
      </c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  <c r="EP345" s="35"/>
      <c r="EQ345" s="35"/>
      <c r="ER345" s="35"/>
      <c r="ES345" s="35"/>
      <c r="ET345" s="35"/>
      <c r="EU345" s="35"/>
      <c r="EV345" s="35"/>
      <c r="EW345" s="35"/>
      <c r="EX345" s="35"/>
      <c r="EY345" s="35"/>
      <c r="EZ345" s="35"/>
      <c r="FA345" s="35"/>
      <c r="FB345" s="35"/>
      <c r="FC345" s="35"/>
      <c r="FD345" s="35"/>
      <c r="FE345" s="35"/>
      <c r="FF345" s="35"/>
      <c r="FG345" s="35"/>
      <c r="FH345" s="35"/>
      <c r="FI345" s="35"/>
      <c r="FJ345" s="35"/>
      <c r="FK345" s="35"/>
      <c r="FL345" s="35"/>
      <c r="FM345" s="35"/>
      <c r="FN345" s="35"/>
      <c r="FO345" s="35"/>
      <c r="FP345" s="35"/>
      <c r="FQ345" s="35"/>
      <c r="FR345" s="35"/>
      <c r="FS345" s="35"/>
      <c r="FT345" s="35"/>
      <c r="FU345" s="35"/>
      <c r="FV345" s="35"/>
      <c r="FW345" s="35"/>
      <c r="FX345" s="35"/>
      <c r="FY345" s="35"/>
      <c r="FZ345" s="35"/>
      <c r="GA345" s="35"/>
      <c r="GB345" s="35"/>
      <c r="GC345" s="35"/>
      <c r="GD345" s="35"/>
      <c r="GE345" s="35"/>
      <c r="GF345" s="35"/>
      <c r="GG345" s="35"/>
      <c r="GH345" s="35"/>
      <c r="GI345" s="35"/>
      <c r="GJ345" s="35"/>
      <c r="GK345" s="35"/>
      <c r="GL345" s="35"/>
      <c r="GM345" s="35"/>
      <c r="GN345" s="35"/>
      <c r="GO345" s="35"/>
      <c r="GP345" s="35"/>
      <c r="GQ345" s="35"/>
      <c r="GR345" s="35"/>
      <c r="GS345" s="35"/>
      <c r="GT345" s="35"/>
      <c r="GU345" s="35"/>
      <c r="GV345" s="35"/>
      <c r="GW345" s="35"/>
      <c r="GX345" s="35"/>
      <c r="GY345" s="4"/>
      <c r="GZ345" s="4"/>
      <c r="HA345" s="4"/>
      <c r="HB345" s="35"/>
      <c r="HC345" s="4"/>
      <c r="HD345" s="4"/>
      <c r="HE345" s="4"/>
      <c r="HF345" s="35"/>
      <c r="HG345" s="4"/>
      <c r="HH345" s="4"/>
      <c r="HI345" s="4"/>
    </row>
    <row r="346">
      <c r="C346" s="15" t="s">
        <v>233</v>
      </c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  <c r="GY346" s="4"/>
      <c r="GZ346" s="4"/>
      <c r="HA346" s="4"/>
      <c r="HB346" s="35"/>
      <c r="HC346" s="4"/>
      <c r="HD346" s="4"/>
      <c r="HE346" s="4"/>
      <c r="HF346" s="35"/>
      <c r="HG346" s="4"/>
      <c r="HH346" s="4"/>
      <c r="HI346" s="4"/>
    </row>
    <row r="347">
      <c r="C347" s="15" t="s">
        <v>234</v>
      </c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  <c r="EP347" s="35"/>
      <c r="EQ347" s="35"/>
      <c r="ER347" s="35"/>
      <c r="ES347" s="35"/>
      <c r="ET347" s="35"/>
      <c r="EU347" s="35"/>
      <c r="EV347" s="35"/>
      <c r="EW347" s="35"/>
      <c r="EX347" s="35"/>
      <c r="EY347" s="35"/>
      <c r="EZ347" s="35"/>
      <c r="FA347" s="35"/>
      <c r="FB347" s="35"/>
      <c r="FC347" s="35"/>
      <c r="FD347" s="35"/>
      <c r="FE347" s="35"/>
      <c r="FF347" s="35"/>
      <c r="FG347" s="35"/>
      <c r="FH347" s="35"/>
      <c r="FI347" s="35"/>
      <c r="FJ347" s="35"/>
      <c r="FK347" s="35"/>
      <c r="FL347" s="35"/>
      <c r="FM347" s="35"/>
      <c r="FN347" s="35"/>
      <c r="FO347" s="35"/>
      <c r="FP347" s="35"/>
      <c r="FQ347" s="35"/>
      <c r="FR347" s="35"/>
      <c r="FS347" s="35"/>
      <c r="FT347" s="35"/>
      <c r="FU347" s="35"/>
      <c r="FV347" s="35"/>
      <c r="FW347" s="35"/>
      <c r="FX347" s="35"/>
      <c r="FY347" s="35"/>
      <c r="FZ347" s="35"/>
      <c r="GA347" s="35"/>
      <c r="GB347" s="35"/>
      <c r="GC347" s="35"/>
      <c r="GD347" s="35"/>
      <c r="GE347" s="35"/>
      <c r="GF347" s="35"/>
      <c r="GG347" s="35"/>
      <c r="GH347" s="35"/>
      <c r="GI347" s="35"/>
      <c r="GJ347" s="35"/>
      <c r="GK347" s="35"/>
      <c r="GL347" s="35"/>
      <c r="GM347" s="35"/>
      <c r="GN347" s="35"/>
      <c r="GO347" s="35"/>
      <c r="GP347" s="35"/>
      <c r="GQ347" s="35"/>
      <c r="GR347" s="35"/>
      <c r="GS347" s="35"/>
      <c r="GT347" s="35"/>
      <c r="GU347" s="35"/>
      <c r="GV347" s="35"/>
      <c r="GW347" s="35"/>
      <c r="GX347" s="35"/>
      <c r="GY347" s="4"/>
      <c r="GZ347" s="4"/>
      <c r="HA347" s="4"/>
      <c r="HB347" s="35"/>
      <c r="HC347" s="4"/>
      <c r="HD347" s="4"/>
      <c r="HE347" s="4"/>
      <c r="HF347" s="35"/>
      <c r="HG347" s="4"/>
      <c r="HH347" s="4"/>
      <c r="HI347" s="4"/>
    </row>
    <row r="348">
      <c r="C348" s="15" t="s">
        <v>235</v>
      </c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  <c r="EW348" s="35"/>
      <c r="EX348" s="35"/>
      <c r="EY348" s="35"/>
      <c r="EZ348" s="35"/>
      <c r="FA348" s="35"/>
      <c r="FB348" s="35"/>
      <c r="FC348" s="35"/>
      <c r="FD348" s="35"/>
      <c r="FE348" s="35"/>
      <c r="FF348" s="35"/>
      <c r="FG348" s="35"/>
      <c r="FH348" s="35"/>
      <c r="FI348" s="35"/>
      <c r="FJ348" s="35"/>
      <c r="FK348" s="35"/>
      <c r="FL348" s="35"/>
      <c r="FM348" s="35"/>
      <c r="FN348" s="35"/>
      <c r="FO348" s="35"/>
      <c r="FP348" s="35"/>
      <c r="FQ348" s="35"/>
      <c r="FR348" s="35"/>
      <c r="FS348" s="35"/>
      <c r="FT348" s="35"/>
      <c r="FU348" s="35"/>
      <c r="FV348" s="35"/>
      <c r="FW348" s="35"/>
      <c r="FX348" s="35"/>
      <c r="FY348" s="35"/>
      <c r="FZ348" s="35"/>
      <c r="GA348" s="35"/>
      <c r="GB348" s="35"/>
      <c r="GC348" s="35"/>
      <c r="GD348" s="35"/>
      <c r="GE348" s="35"/>
      <c r="GF348" s="35"/>
      <c r="GG348" s="35"/>
      <c r="GH348" s="35"/>
      <c r="GI348" s="35"/>
      <c r="GJ348" s="35"/>
      <c r="GK348" s="35"/>
      <c r="GL348" s="35"/>
      <c r="GM348" s="35"/>
      <c r="GN348" s="35"/>
      <c r="GO348" s="35"/>
      <c r="GP348" s="35"/>
      <c r="GQ348" s="35"/>
      <c r="GR348" s="35"/>
      <c r="GS348" s="35"/>
      <c r="GT348" s="35"/>
      <c r="GU348" s="35"/>
      <c r="GV348" s="35"/>
      <c r="GW348" s="35"/>
      <c r="GX348" s="35"/>
      <c r="GY348" s="4"/>
      <c r="GZ348" s="4"/>
      <c r="HA348" s="4"/>
      <c r="HB348" s="35"/>
      <c r="HC348" s="4"/>
      <c r="HD348" s="4"/>
      <c r="HE348" s="4"/>
      <c r="HF348" s="35"/>
      <c r="HG348" s="4"/>
      <c r="HH348" s="4"/>
      <c r="HI348" s="4"/>
    </row>
    <row r="349">
      <c r="C349" s="15" t="s">
        <v>236</v>
      </c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  <c r="GY349" s="4"/>
      <c r="GZ349" s="4"/>
      <c r="HA349" s="4"/>
      <c r="HB349" s="35"/>
      <c r="HC349" s="4"/>
      <c r="HD349" s="4"/>
      <c r="HE349" s="4"/>
      <c r="HF349" s="35"/>
      <c r="HG349" s="4"/>
      <c r="HH349" s="4"/>
      <c r="HI349" s="4"/>
    </row>
    <row r="350">
      <c r="C350" s="15" t="s">
        <v>237</v>
      </c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35"/>
      <c r="FP350" s="35"/>
      <c r="FQ350" s="35"/>
      <c r="FR350" s="35"/>
      <c r="FS350" s="35"/>
      <c r="FT350" s="35"/>
      <c r="FU350" s="35"/>
      <c r="FV350" s="35"/>
      <c r="FW350" s="35"/>
      <c r="FX350" s="35"/>
      <c r="FY350" s="35"/>
      <c r="FZ350" s="35"/>
      <c r="GA350" s="35"/>
      <c r="GB350" s="35"/>
      <c r="GC350" s="35"/>
      <c r="GD350" s="35"/>
      <c r="GE350" s="35"/>
      <c r="GF350" s="35"/>
      <c r="GG350" s="35"/>
      <c r="GH350" s="35"/>
      <c r="GI350" s="35"/>
      <c r="GJ350" s="35"/>
      <c r="GK350" s="35"/>
      <c r="GL350" s="35"/>
      <c r="GM350" s="35"/>
      <c r="GN350" s="35"/>
      <c r="GO350" s="35"/>
      <c r="GP350" s="35"/>
      <c r="GQ350" s="35"/>
      <c r="GR350" s="35"/>
      <c r="GS350" s="35"/>
      <c r="GT350" s="35"/>
      <c r="GU350" s="35"/>
      <c r="GV350" s="35"/>
      <c r="GW350" s="35"/>
      <c r="GX350" s="35"/>
      <c r="GY350" s="4"/>
      <c r="GZ350" s="4"/>
      <c r="HA350" s="4"/>
      <c r="HB350" s="35"/>
      <c r="HC350" s="4"/>
      <c r="HD350" s="4"/>
      <c r="HE350" s="4"/>
      <c r="HF350" s="35"/>
      <c r="HG350" s="4"/>
      <c r="HH350" s="4"/>
      <c r="HI350" s="4"/>
    </row>
    <row r="351">
      <c r="C351" s="15" t="s">
        <v>238</v>
      </c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Q351" s="35"/>
      <c r="CR351" s="35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  <c r="EP351" s="35"/>
      <c r="EQ351" s="35"/>
      <c r="ER351" s="35"/>
      <c r="ES351" s="35"/>
      <c r="ET351" s="35"/>
      <c r="EU351" s="35"/>
      <c r="EV351" s="35"/>
      <c r="EW351" s="35"/>
      <c r="EX351" s="35"/>
      <c r="EY351" s="35"/>
      <c r="EZ351" s="35"/>
      <c r="FA351" s="35"/>
      <c r="FB351" s="35"/>
      <c r="FC351" s="35"/>
      <c r="FD351" s="35"/>
      <c r="FE351" s="35"/>
      <c r="FF351" s="35"/>
      <c r="FG351" s="35"/>
      <c r="FH351" s="35"/>
      <c r="FI351" s="35"/>
      <c r="FJ351" s="35"/>
      <c r="FK351" s="35"/>
      <c r="FL351" s="35"/>
      <c r="FM351" s="35"/>
      <c r="FN351" s="35"/>
      <c r="FO351" s="35"/>
      <c r="FP351" s="35"/>
      <c r="FQ351" s="35"/>
      <c r="FR351" s="35"/>
      <c r="FS351" s="35"/>
      <c r="FT351" s="35"/>
      <c r="FU351" s="35"/>
      <c r="FV351" s="35"/>
      <c r="FW351" s="35"/>
      <c r="FX351" s="35"/>
      <c r="FY351" s="35"/>
      <c r="FZ351" s="35"/>
      <c r="GA351" s="35"/>
      <c r="GB351" s="35"/>
      <c r="GC351" s="35"/>
      <c r="GD351" s="35"/>
      <c r="GE351" s="35"/>
      <c r="GF351" s="35"/>
      <c r="GG351" s="35"/>
      <c r="GH351" s="35"/>
      <c r="GI351" s="35"/>
      <c r="GJ351" s="35"/>
      <c r="GK351" s="35"/>
      <c r="GL351" s="35"/>
      <c r="GM351" s="35"/>
      <c r="GN351" s="35"/>
      <c r="GO351" s="35"/>
      <c r="GP351" s="35"/>
      <c r="GQ351" s="35"/>
      <c r="GR351" s="35"/>
      <c r="GS351" s="35"/>
      <c r="GT351" s="35"/>
      <c r="GU351" s="35"/>
      <c r="GV351" s="35"/>
      <c r="GW351" s="35"/>
      <c r="GX351" s="35"/>
      <c r="GY351" s="4"/>
      <c r="GZ351" s="4"/>
      <c r="HA351" s="4"/>
      <c r="HB351" s="35"/>
      <c r="HC351" s="4"/>
      <c r="HD351" s="4"/>
      <c r="HE351" s="4"/>
      <c r="HF351" s="35"/>
      <c r="HG351" s="4"/>
      <c r="HH351" s="4"/>
      <c r="HI351" s="4"/>
    </row>
    <row r="352">
      <c r="C352" s="15" t="s">
        <v>239</v>
      </c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Q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  <c r="EW352" s="35"/>
      <c r="EX352" s="35"/>
      <c r="EY352" s="35"/>
      <c r="EZ352" s="35"/>
      <c r="FA352" s="35"/>
      <c r="FB352" s="35"/>
      <c r="FC352" s="35"/>
      <c r="FD352" s="35"/>
      <c r="FE352" s="35"/>
      <c r="FF352" s="35"/>
      <c r="FG352" s="35"/>
      <c r="FH352" s="35"/>
      <c r="FI352" s="35"/>
      <c r="FJ352" s="35"/>
      <c r="FK352" s="35"/>
      <c r="FL352" s="35"/>
      <c r="FM352" s="35"/>
      <c r="FN352" s="35"/>
      <c r="FO352" s="35"/>
      <c r="FP352" s="35"/>
      <c r="FQ352" s="35"/>
      <c r="FR352" s="35"/>
      <c r="FS352" s="35"/>
      <c r="FT352" s="35"/>
      <c r="FU352" s="35"/>
      <c r="FV352" s="35"/>
      <c r="FW352" s="35"/>
      <c r="FX352" s="35"/>
      <c r="FY352" s="35"/>
      <c r="FZ352" s="35"/>
      <c r="GA352" s="35"/>
      <c r="GB352" s="35"/>
      <c r="GC352" s="35"/>
      <c r="GD352" s="35"/>
      <c r="GE352" s="35"/>
      <c r="GF352" s="35"/>
      <c r="GG352" s="35"/>
      <c r="GH352" s="35"/>
      <c r="GI352" s="35"/>
      <c r="GJ352" s="35"/>
      <c r="GK352" s="35"/>
      <c r="GL352" s="35"/>
      <c r="GM352" s="35"/>
      <c r="GN352" s="35"/>
      <c r="GO352" s="35"/>
      <c r="GP352" s="35"/>
      <c r="GQ352" s="35"/>
      <c r="GR352" s="35"/>
      <c r="GS352" s="35"/>
      <c r="GT352" s="35"/>
      <c r="GU352" s="35"/>
      <c r="GV352" s="35"/>
      <c r="GW352" s="35"/>
      <c r="GX352" s="35"/>
      <c r="GY352" s="4"/>
      <c r="GZ352" s="4"/>
      <c r="HA352" s="4"/>
      <c r="HB352" s="35"/>
      <c r="HC352" s="4"/>
      <c r="HD352" s="4"/>
      <c r="HE352" s="4"/>
      <c r="HF352" s="35"/>
      <c r="HG352" s="4"/>
      <c r="HH352" s="4"/>
      <c r="HI352" s="4"/>
    </row>
    <row r="353">
      <c r="C353" s="15" t="s">
        <v>240</v>
      </c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Q353" s="35"/>
      <c r="CR353" s="35"/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  <c r="EP353" s="35"/>
      <c r="EQ353" s="35"/>
      <c r="ER353" s="35"/>
      <c r="ES353" s="35"/>
      <c r="ET353" s="35"/>
      <c r="EU353" s="35"/>
      <c r="EV353" s="35"/>
      <c r="EW353" s="35"/>
      <c r="EX353" s="35"/>
      <c r="EY353" s="35"/>
      <c r="EZ353" s="35"/>
      <c r="FA353" s="35"/>
      <c r="FB353" s="35"/>
      <c r="FC353" s="35"/>
      <c r="FD353" s="35"/>
      <c r="FE353" s="35"/>
      <c r="FF353" s="35"/>
      <c r="FG353" s="35"/>
      <c r="FH353" s="35"/>
      <c r="FI353" s="35"/>
      <c r="FJ353" s="35"/>
      <c r="FK353" s="35"/>
      <c r="FL353" s="35"/>
      <c r="FM353" s="35"/>
      <c r="FN353" s="35"/>
      <c r="FO353" s="35"/>
      <c r="FP353" s="35"/>
      <c r="FQ353" s="35"/>
      <c r="FR353" s="35"/>
      <c r="FS353" s="35"/>
      <c r="FT353" s="35"/>
      <c r="FU353" s="35"/>
      <c r="FV353" s="35"/>
      <c r="FW353" s="35"/>
      <c r="FX353" s="35"/>
      <c r="FY353" s="35"/>
      <c r="FZ353" s="35"/>
      <c r="GA353" s="35"/>
      <c r="GB353" s="35"/>
      <c r="GC353" s="35"/>
      <c r="GD353" s="35"/>
      <c r="GE353" s="35"/>
      <c r="GF353" s="35"/>
      <c r="GG353" s="35"/>
      <c r="GH353" s="35"/>
      <c r="GI353" s="35"/>
      <c r="GJ353" s="35"/>
      <c r="GK353" s="35"/>
      <c r="GL353" s="35"/>
      <c r="GM353" s="35"/>
      <c r="GN353" s="35"/>
      <c r="GO353" s="35"/>
      <c r="GP353" s="35"/>
      <c r="GQ353" s="35"/>
      <c r="GR353" s="35"/>
      <c r="GS353" s="35"/>
      <c r="GT353" s="35"/>
      <c r="GU353" s="35"/>
      <c r="GV353" s="35"/>
      <c r="GW353" s="35"/>
      <c r="GX353" s="35"/>
      <c r="GY353" s="4"/>
      <c r="GZ353" s="4"/>
      <c r="HA353" s="4"/>
      <c r="HB353" s="35"/>
      <c r="HC353" s="4"/>
      <c r="HD353" s="4"/>
      <c r="HE353" s="4"/>
      <c r="HF353" s="35"/>
      <c r="HG353" s="4"/>
      <c r="HH353" s="4"/>
      <c r="HI353" s="4"/>
    </row>
    <row r="354">
      <c r="C354" s="15" t="s">
        <v>241</v>
      </c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  <c r="EW354" s="35"/>
      <c r="EX354" s="35"/>
      <c r="EY354" s="35"/>
      <c r="EZ354" s="35"/>
      <c r="FA354" s="35"/>
      <c r="FB354" s="35"/>
      <c r="FC354" s="35"/>
      <c r="FD354" s="35"/>
      <c r="FE354" s="35"/>
      <c r="FF354" s="35"/>
      <c r="FG354" s="35"/>
      <c r="FH354" s="35"/>
      <c r="FI354" s="35"/>
      <c r="FJ354" s="35"/>
      <c r="FK354" s="35"/>
      <c r="FL354" s="35"/>
      <c r="FM354" s="35"/>
      <c r="FN354" s="35"/>
      <c r="FO354" s="35"/>
      <c r="FP354" s="35"/>
      <c r="FQ354" s="35"/>
      <c r="FR354" s="35"/>
      <c r="FS354" s="35"/>
      <c r="FT354" s="35"/>
      <c r="FU354" s="35"/>
      <c r="FV354" s="35"/>
      <c r="FW354" s="35"/>
      <c r="FX354" s="35"/>
      <c r="FY354" s="35"/>
      <c r="FZ354" s="35"/>
      <c r="GA354" s="35"/>
      <c r="GB354" s="35"/>
      <c r="GC354" s="35"/>
      <c r="GD354" s="35"/>
      <c r="GE354" s="35"/>
      <c r="GF354" s="35"/>
      <c r="GG354" s="35"/>
      <c r="GH354" s="35"/>
      <c r="GI354" s="35"/>
      <c r="GJ354" s="35"/>
      <c r="GK354" s="35"/>
      <c r="GL354" s="35"/>
      <c r="GM354" s="35"/>
      <c r="GN354" s="35"/>
      <c r="GO354" s="35"/>
      <c r="GP354" s="35"/>
      <c r="GQ354" s="35"/>
      <c r="GR354" s="35"/>
      <c r="GS354" s="35"/>
      <c r="GT354" s="35"/>
      <c r="GU354" s="35"/>
      <c r="GV354" s="35"/>
      <c r="GW354" s="35"/>
      <c r="GX354" s="35"/>
      <c r="GY354" s="4"/>
      <c r="GZ354" s="4"/>
      <c r="HA354" s="4"/>
      <c r="HB354" s="35"/>
      <c r="HC354" s="4"/>
      <c r="HD354" s="4"/>
      <c r="HE354" s="4"/>
      <c r="HF354" s="35"/>
      <c r="HG354" s="4"/>
      <c r="HH354" s="4"/>
      <c r="HI354" s="4"/>
    </row>
    <row r="355">
      <c r="C355" s="15" t="s">
        <v>242</v>
      </c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  <c r="EP355" s="35"/>
      <c r="EQ355" s="35"/>
      <c r="ER355" s="35"/>
      <c r="ES355" s="35"/>
      <c r="ET355" s="35"/>
      <c r="EU355" s="35"/>
      <c r="EV355" s="35"/>
      <c r="EW355" s="35"/>
      <c r="EX355" s="35"/>
      <c r="EY355" s="35"/>
      <c r="EZ355" s="35"/>
      <c r="FA355" s="35"/>
      <c r="FB355" s="35"/>
      <c r="FC355" s="35"/>
      <c r="FD355" s="35"/>
      <c r="FE355" s="35"/>
      <c r="FF355" s="35"/>
      <c r="FG355" s="35"/>
      <c r="FH355" s="35"/>
      <c r="FI355" s="35"/>
      <c r="FJ355" s="35"/>
      <c r="FK355" s="35"/>
      <c r="FL355" s="35"/>
      <c r="FM355" s="35"/>
      <c r="FN355" s="35"/>
      <c r="FO355" s="35"/>
      <c r="FP355" s="35"/>
      <c r="FQ355" s="35"/>
      <c r="FR355" s="35"/>
      <c r="FS355" s="35"/>
      <c r="FT355" s="35"/>
      <c r="FU355" s="35"/>
      <c r="FV355" s="35"/>
      <c r="FW355" s="35"/>
      <c r="FX355" s="35"/>
      <c r="FY355" s="35"/>
      <c r="FZ355" s="35"/>
      <c r="GA355" s="35"/>
      <c r="GB355" s="35"/>
      <c r="GC355" s="35"/>
      <c r="GD355" s="35"/>
      <c r="GE355" s="35"/>
      <c r="GF355" s="35"/>
      <c r="GG355" s="35"/>
      <c r="GH355" s="35"/>
      <c r="GI355" s="35"/>
      <c r="GJ355" s="35"/>
      <c r="GK355" s="35"/>
      <c r="GL355" s="35"/>
      <c r="GM355" s="35"/>
      <c r="GN355" s="35"/>
      <c r="GO355" s="35"/>
      <c r="GP355" s="35"/>
      <c r="GQ355" s="35"/>
      <c r="GR355" s="35"/>
      <c r="GS355" s="35"/>
      <c r="GT355" s="35"/>
      <c r="GU355" s="35"/>
      <c r="GV355" s="35"/>
      <c r="GW355" s="35"/>
      <c r="GX355" s="35"/>
      <c r="GY355" s="4"/>
      <c r="GZ355" s="4"/>
      <c r="HA355" s="4"/>
      <c r="HB355" s="35"/>
      <c r="HC355" s="4"/>
      <c r="HD355" s="4"/>
      <c r="HE355" s="4"/>
      <c r="HF355" s="35"/>
      <c r="HG355" s="4"/>
      <c r="HH355" s="4"/>
      <c r="HI355" s="4"/>
    </row>
    <row r="356">
      <c r="C356" s="15" t="s">
        <v>243</v>
      </c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  <c r="EP356" s="35"/>
      <c r="EQ356" s="35"/>
      <c r="ER356" s="35"/>
      <c r="ES356" s="35"/>
      <c r="ET356" s="35"/>
      <c r="EU356" s="35"/>
      <c r="EV356" s="35"/>
      <c r="EW356" s="35"/>
      <c r="EX356" s="35"/>
      <c r="EY356" s="35"/>
      <c r="EZ356" s="35"/>
      <c r="FA356" s="35"/>
      <c r="FB356" s="35"/>
      <c r="FC356" s="35"/>
      <c r="FD356" s="35"/>
      <c r="FE356" s="35"/>
      <c r="FF356" s="35"/>
      <c r="FG356" s="35"/>
      <c r="FH356" s="35"/>
      <c r="FI356" s="35"/>
      <c r="FJ356" s="35"/>
      <c r="FK356" s="35"/>
      <c r="FL356" s="35"/>
      <c r="FM356" s="35"/>
      <c r="FN356" s="35"/>
      <c r="FO356" s="35"/>
      <c r="FP356" s="35"/>
      <c r="FQ356" s="35"/>
      <c r="FR356" s="35"/>
      <c r="FS356" s="35"/>
      <c r="FT356" s="35"/>
      <c r="FU356" s="35"/>
      <c r="FV356" s="35"/>
      <c r="FW356" s="35"/>
      <c r="FX356" s="35"/>
      <c r="FY356" s="35"/>
      <c r="FZ356" s="35"/>
      <c r="GA356" s="35"/>
      <c r="GB356" s="35"/>
      <c r="GC356" s="35"/>
      <c r="GD356" s="35"/>
      <c r="GE356" s="35"/>
      <c r="GF356" s="35"/>
      <c r="GG356" s="35"/>
      <c r="GH356" s="35"/>
      <c r="GI356" s="35"/>
      <c r="GJ356" s="35"/>
      <c r="GK356" s="35"/>
      <c r="GL356" s="35"/>
      <c r="GM356" s="35"/>
      <c r="GN356" s="35"/>
      <c r="GO356" s="35"/>
      <c r="GP356" s="35"/>
      <c r="GQ356" s="35"/>
      <c r="GR356" s="35"/>
      <c r="GS356" s="35"/>
      <c r="GT356" s="35"/>
      <c r="GU356" s="35"/>
      <c r="GV356" s="35"/>
      <c r="GW356" s="35"/>
      <c r="GX356" s="35"/>
      <c r="GY356" s="4"/>
      <c r="GZ356" s="4"/>
      <c r="HA356" s="4"/>
      <c r="HB356" s="35"/>
      <c r="HC356" s="4"/>
      <c r="HD356" s="4"/>
      <c r="HE356" s="4"/>
      <c r="HF356" s="35"/>
      <c r="HG356" s="4"/>
      <c r="HH356" s="4"/>
      <c r="HI356" s="4"/>
    </row>
    <row r="357">
      <c r="C357" s="15" t="s">
        <v>244</v>
      </c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  <c r="EP357" s="35"/>
      <c r="EQ357" s="35"/>
      <c r="ER357" s="35"/>
      <c r="ES357" s="35"/>
      <c r="ET357" s="35"/>
      <c r="EU357" s="35"/>
      <c r="EV357" s="35"/>
      <c r="EW357" s="35"/>
      <c r="EX357" s="35"/>
      <c r="EY357" s="35"/>
      <c r="EZ357" s="35"/>
      <c r="FA357" s="35"/>
      <c r="FB357" s="35"/>
      <c r="FC357" s="35"/>
      <c r="FD357" s="35"/>
      <c r="FE357" s="35"/>
      <c r="FF357" s="35"/>
      <c r="FG357" s="35"/>
      <c r="FH357" s="35"/>
      <c r="FI357" s="35"/>
      <c r="FJ357" s="35"/>
      <c r="FK357" s="35"/>
      <c r="FL357" s="35"/>
      <c r="FM357" s="35"/>
      <c r="FN357" s="35"/>
      <c r="FO357" s="35"/>
      <c r="FP357" s="35"/>
      <c r="FQ357" s="35"/>
      <c r="FR357" s="35"/>
      <c r="FS357" s="35"/>
      <c r="FT357" s="35"/>
      <c r="FU357" s="35"/>
      <c r="FV357" s="35"/>
      <c r="FW357" s="35"/>
      <c r="FX357" s="35"/>
      <c r="FY357" s="35"/>
      <c r="FZ357" s="35"/>
      <c r="GA357" s="35"/>
      <c r="GB357" s="35"/>
      <c r="GC357" s="35"/>
      <c r="GD357" s="35"/>
      <c r="GE357" s="35"/>
      <c r="GF357" s="35"/>
      <c r="GG357" s="35"/>
      <c r="GH357" s="35"/>
      <c r="GI357" s="35"/>
      <c r="GJ357" s="35"/>
      <c r="GK357" s="35"/>
      <c r="GL357" s="35"/>
      <c r="GM357" s="35"/>
      <c r="GN357" s="35"/>
      <c r="GO357" s="35"/>
      <c r="GP357" s="35"/>
      <c r="GQ357" s="35"/>
      <c r="GR357" s="35"/>
      <c r="GS357" s="35"/>
      <c r="GT357" s="35"/>
      <c r="GU357" s="35"/>
      <c r="GV357" s="35"/>
      <c r="GW357" s="35"/>
      <c r="GX357" s="35"/>
      <c r="GY357" s="4"/>
      <c r="GZ357" s="4"/>
      <c r="HA357" s="4"/>
      <c r="HB357" s="35"/>
      <c r="HC357" s="4"/>
      <c r="HD357" s="4"/>
      <c r="HE357" s="4"/>
      <c r="HF357" s="35"/>
      <c r="HG357" s="4"/>
      <c r="HH357" s="4"/>
      <c r="HI357" s="4"/>
    </row>
    <row r="358">
      <c r="C358" s="15" t="s">
        <v>245</v>
      </c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  <c r="GY358" s="4"/>
      <c r="GZ358" s="4"/>
      <c r="HA358" s="4"/>
      <c r="HB358" s="35"/>
      <c r="HC358" s="4"/>
      <c r="HD358" s="4"/>
      <c r="HE358" s="4"/>
      <c r="HF358" s="35"/>
      <c r="HG358" s="4"/>
      <c r="HH358" s="4"/>
      <c r="HI358" s="4"/>
    </row>
    <row r="359">
      <c r="C359" s="15" t="s">
        <v>246</v>
      </c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  <c r="EW359" s="35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  <c r="GY359" s="4"/>
      <c r="GZ359" s="4"/>
      <c r="HA359" s="4"/>
      <c r="HB359" s="35"/>
      <c r="HC359" s="4"/>
      <c r="HD359" s="4"/>
      <c r="HE359" s="4"/>
      <c r="HF359" s="35"/>
      <c r="HG359" s="4"/>
      <c r="HH359" s="4"/>
      <c r="HI359" s="4"/>
    </row>
    <row r="360">
      <c r="C360" s="15" t="s">
        <v>247</v>
      </c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  <c r="GY360" s="4"/>
      <c r="GZ360" s="4"/>
      <c r="HA360" s="4"/>
      <c r="HB360" s="35"/>
      <c r="HC360" s="4"/>
      <c r="HD360" s="4"/>
      <c r="HE360" s="4"/>
      <c r="HF360" s="35"/>
      <c r="HG360" s="4"/>
      <c r="HH360" s="4"/>
      <c r="HI360" s="4"/>
    </row>
    <row r="361">
      <c r="C361" s="15" t="s">
        <v>248</v>
      </c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  <c r="GY361" s="4"/>
      <c r="GZ361" s="4"/>
      <c r="HA361" s="4"/>
      <c r="HB361" s="35"/>
      <c r="HC361" s="4"/>
      <c r="HD361" s="4"/>
      <c r="HE361" s="4"/>
      <c r="HF361" s="35"/>
      <c r="HG361" s="4"/>
      <c r="HH361" s="4"/>
      <c r="HI361" s="4"/>
    </row>
    <row r="362">
      <c r="C362" s="15" t="s">
        <v>249</v>
      </c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  <c r="EW362" s="35"/>
      <c r="EX362" s="35"/>
      <c r="EY362" s="35"/>
      <c r="EZ362" s="35"/>
      <c r="FA362" s="35"/>
      <c r="FB362" s="35"/>
      <c r="FC362" s="35"/>
      <c r="FD362" s="35"/>
      <c r="FE362" s="35"/>
      <c r="FF362" s="35"/>
      <c r="FG362" s="35"/>
      <c r="FH362" s="35"/>
      <c r="FI362" s="35"/>
      <c r="FJ362" s="35"/>
      <c r="FK362" s="35"/>
      <c r="FL362" s="35"/>
      <c r="FM362" s="35"/>
      <c r="FN362" s="35"/>
      <c r="FO362" s="35"/>
      <c r="FP362" s="35"/>
      <c r="FQ362" s="35"/>
      <c r="FR362" s="35"/>
      <c r="FS362" s="35"/>
      <c r="FT362" s="35"/>
      <c r="FU362" s="35"/>
      <c r="FV362" s="35"/>
      <c r="FW362" s="35"/>
      <c r="FX362" s="35"/>
      <c r="FY362" s="35"/>
      <c r="FZ362" s="35"/>
      <c r="GA362" s="35"/>
      <c r="GB362" s="35"/>
      <c r="GC362" s="35"/>
      <c r="GD362" s="35"/>
      <c r="GE362" s="35"/>
      <c r="GF362" s="35"/>
      <c r="GG362" s="35"/>
      <c r="GH362" s="35"/>
      <c r="GI362" s="35"/>
      <c r="GJ362" s="35"/>
      <c r="GK362" s="35"/>
      <c r="GL362" s="35"/>
      <c r="GM362" s="35"/>
      <c r="GN362" s="35"/>
      <c r="GO362" s="35"/>
      <c r="GP362" s="35"/>
      <c r="GQ362" s="35"/>
      <c r="GR362" s="35"/>
      <c r="GS362" s="35"/>
      <c r="GT362" s="35"/>
      <c r="GU362" s="35"/>
      <c r="GV362" s="35"/>
      <c r="GW362" s="35"/>
      <c r="GX362" s="35"/>
      <c r="GY362" s="4"/>
      <c r="GZ362" s="4"/>
      <c r="HA362" s="4"/>
      <c r="HB362" s="35"/>
      <c r="HC362" s="4"/>
      <c r="HD362" s="4"/>
      <c r="HE362" s="4"/>
      <c r="HF362" s="35"/>
      <c r="HG362" s="4"/>
      <c r="HH362" s="4"/>
      <c r="HI362" s="4"/>
    </row>
    <row r="363">
      <c r="C363" s="15" t="s">
        <v>250</v>
      </c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  <c r="EP363" s="35"/>
      <c r="EQ363" s="35"/>
      <c r="ER363" s="35"/>
      <c r="ES363" s="35"/>
      <c r="ET363" s="35"/>
      <c r="EU363" s="35"/>
      <c r="EV363" s="35"/>
      <c r="EW363" s="35"/>
      <c r="EX363" s="35"/>
      <c r="EY363" s="35"/>
      <c r="EZ363" s="35"/>
      <c r="FA363" s="35"/>
      <c r="FB363" s="35"/>
      <c r="FC363" s="35"/>
      <c r="FD363" s="35"/>
      <c r="FE363" s="35"/>
      <c r="FF363" s="35"/>
      <c r="FG363" s="35"/>
      <c r="FH363" s="35"/>
      <c r="FI363" s="35"/>
      <c r="FJ363" s="35"/>
      <c r="FK363" s="35"/>
      <c r="FL363" s="35"/>
      <c r="FM363" s="35"/>
      <c r="FN363" s="35"/>
      <c r="FO363" s="35"/>
      <c r="FP363" s="35"/>
      <c r="FQ363" s="35"/>
      <c r="FR363" s="35"/>
      <c r="FS363" s="35"/>
      <c r="FT363" s="35"/>
      <c r="FU363" s="35"/>
      <c r="FV363" s="35"/>
      <c r="FW363" s="35"/>
      <c r="FX363" s="35"/>
      <c r="FY363" s="35"/>
      <c r="FZ363" s="35"/>
      <c r="GA363" s="35"/>
      <c r="GB363" s="35"/>
      <c r="GC363" s="35"/>
      <c r="GD363" s="35"/>
      <c r="GE363" s="35"/>
      <c r="GF363" s="35"/>
      <c r="GG363" s="35"/>
      <c r="GH363" s="35"/>
      <c r="GI363" s="35"/>
      <c r="GJ363" s="35"/>
      <c r="GK363" s="35"/>
      <c r="GL363" s="35"/>
      <c r="GM363" s="35"/>
      <c r="GN363" s="35"/>
      <c r="GO363" s="35"/>
      <c r="GP363" s="35"/>
      <c r="GQ363" s="35"/>
      <c r="GR363" s="35"/>
      <c r="GS363" s="35"/>
      <c r="GT363" s="35"/>
      <c r="GU363" s="35"/>
      <c r="GV363" s="35"/>
      <c r="GW363" s="35"/>
      <c r="GX363" s="35"/>
      <c r="GY363" s="4"/>
      <c r="GZ363" s="4"/>
      <c r="HA363" s="4"/>
      <c r="HB363" s="35"/>
      <c r="HC363" s="4"/>
      <c r="HD363" s="4"/>
      <c r="HE363" s="4"/>
      <c r="HF363" s="35"/>
      <c r="HG363" s="4"/>
      <c r="HH363" s="4"/>
      <c r="HI363" s="4"/>
    </row>
    <row r="364">
      <c r="A364" s="25" t="s">
        <v>251</v>
      </c>
      <c r="B364" s="26"/>
      <c r="C364" s="27"/>
      <c r="D364" s="28">
        <f t="shared" ref="D364:HI364" si="21">SUM(D333:D363)</f>
        <v>0</v>
      </c>
      <c r="E364" s="28">
        <f t="shared" si="21"/>
        <v>0</v>
      </c>
      <c r="F364" s="28">
        <f t="shared" si="21"/>
        <v>0</v>
      </c>
      <c r="G364" s="28">
        <f t="shared" si="21"/>
        <v>0</v>
      </c>
      <c r="H364" s="28">
        <f t="shared" si="21"/>
        <v>0</v>
      </c>
      <c r="I364" s="28">
        <f t="shared" si="21"/>
        <v>0</v>
      </c>
      <c r="J364" s="28">
        <f t="shared" si="21"/>
        <v>0</v>
      </c>
      <c r="K364" s="28">
        <f t="shared" si="21"/>
        <v>0</v>
      </c>
      <c r="L364" s="28">
        <f t="shared" si="21"/>
        <v>0</v>
      </c>
      <c r="M364" s="28">
        <f t="shared" si="21"/>
        <v>0</v>
      </c>
      <c r="N364" s="28">
        <f t="shared" si="21"/>
        <v>0</v>
      </c>
      <c r="O364" s="28">
        <f t="shared" si="21"/>
        <v>0</v>
      </c>
      <c r="P364" s="28">
        <f t="shared" si="21"/>
        <v>0</v>
      </c>
      <c r="Q364" s="28">
        <f t="shared" si="21"/>
        <v>0</v>
      </c>
      <c r="R364" s="28">
        <f t="shared" si="21"/>
        <v>0</v>
      </c>
      <c r="S364" s="28">
        <f t="shared" si="21"/>
        <v>0</v>
      </c>
      <c r="T364" s="28">
        <f t="shared" si="21"/>
        <v>0</v>
      </c>
      <c r="U364" s="28">
        <f t="shared" si="21"/>
        <v>0</v>
      </c>
      <c r="V364" s="28">
        <f t="shared" si="21"/>
        <v>0</v>
      </c>
      <c r="W364" s="28">
        <f t="shared" si="21"/>
        <v>0</v>
      </c>
      <c r="X364" s="28">
        <f t="shared" si="21"/>
        <v>0</v>
      </c>
      <c r="Y364" s="28">
        <f t="shared" si="21"/>
        <v>0</v>
      </c>
      <c r="Z364" s="28">
        <f t="shared" si="21"/>
        <v>0</v>
      </c>
      <c r="AA364" s="28">
        <f t="shared" si="21"/>
        <v>0</v>
      </c>
      <c r="AB364" s="28">
        <f t="shared" si="21"/>
        <v>0</v>
      </c>
      <c r="AC364" s="28">
        <f t="shared" si="21"/>
        <v>0</v>
      </c>
      <c r="AD364" s="28">
        <f t="shared" si="21"/>
        <v>0</v>
      </c>
      <c r="AE364" s="28">
        <f t="shared" si="21"/>
        <v>0</v>
      </c>
      <c r="AF364" s="28">
        <f t="shared" si="21"/>
        <v>0</v>
      </c>
      <c r="AG364" s="28">
        <f t="shared" si="21"/>
        <v>0</v>
      </c>
      <c r="AH364" s="28">
        <f t="shared" si="21"/>
        <v>0</v>
      </c>
      <c r="AI364" s="28">
        <f t="shared" si="21"/>
        <v>0</v>
      </c>
      <c r="AJ364" s="28">
        <f t="shared" si="21"/>
        <v>0</v>
      </c>
      <c r="AK364" s="28">
        <f t="shared" si="21"/>
        <v>0</v>
      </c>
      <c r="AL364" s="28">
        <f t="shared" si="21"/>
        <v>0</v>
      </c>
      <c r="AM364" s="28">
        <f t="shared" si="21"/>
        <v>0</v>
      </c>
      <c r="AN364" s="28">
        <f t="shared" si="21"/>
        <v>0</v>
      </c>
      <c r="AO364" s="28">
        <f t="shared" si="21"/>
        <v>0</v>
      </c>
      <c r="AP364" s="28">
        <f t="shared" si="21"/>
        <v>0</v>
      </c>
      <c r="AQ364" s="28">
        <f t="shared" si="21"/>
        <v>0</v>
      </c>
      <c r="AR364" s="28">
        <f t="shared" si="21"/>
        <v>0</v>
      </c>
      <c r="AS364" s="28">
        <f t="shared" si="21"/>
        <v>0</v>
      </c>
      <c r="AT364" s="28">
        <f t="shared" si="21"/>
        <v>0</v>
      </c>
      <c r="AU364" s="28">
        <f t="shared" si="21"/>
        <v>0</v>
      </c>
      <c r="AV364" s="28">
        <f t="shared" si="21"/>
        <v>0</v>
      </c>
      <c r="AW364" s="28">
        <f t="shared" si="21"/>
        <v>0</v>
      </c>
      <c r="AX364" s="28">
        <f t="shared" si="21"/>
        <v>0</v>
      </c>
      <c r="AY364" s="28">
        <f t="shared" si="21"/>
        <v>0</v>
      </c>
      <c r="AZ364" s="28">
        <f t="shared" si="21"/>
        <v>0</v>
      </c>
      <c r="BA364" s="28">
        <f t="shared" si="21"/>
        <v>0</v>
      </c>
      <c r="BB364" s="28">
        <f t="shared" si="21"/>
        <v>0</v>
      </c>
      <c r="BC364" s="28">
        <f t="shared" si="21"/>
        <v>0</v>
      </c>
      <c r="BD364" s="28">
        <f t="shared" si="21"/>
        <v>0</v>
      </c>
      <c r="BE364" s="28">
        <f t="shared" si="21"/>
        <v>0</v>
      </c>
      <c r="BF364" s="28">
        <f t="shared" si="21"/>
        <v>0</v>
      </c>
      <c r="BG364" s="28">
        <f t="shared" si="21"/>
        <v>0</v>
      </c>
      <c r="BH364" s="28">
        <f t="shared" si="21"/>
        <v>0</v>
      </c>
      <c r="BI364" s="28">
        <f t="shared" si="21"/>
        <v>0</v>
      </c>
      <c r="BJ364" s="28">
        <f t="shared" si="21"/>
        <v>0</v>
      </c>
      <c r="BK364" s="28">
        <f t="shared" si="21"/>
        <v>0</v>
      </c>
      <c r="BL364" s="28">
        <f t="shared" si="21"/>
        <v>0</v>
      </c>
      <c r="BM364" s="28">
        <f t="shared" si="21"/>
        <v>0</v>
      </c>
      <c r="BN364" s="28">
        <f t="shared" si="21"/>
        <v>0</v>
      </c>
      <c r="BO364" s="28">
        <f t="shared" si="21"/>
        <v>0</v>
      </c>
      <c r="BP364" s="28">
        <f t="shared" si="21"/>
        <v>0</v>
      </c>
      <c r="BQ364" s="28">
        <f t="shared" si="21"/>
        <v>0</v>
      </c>
      <c r="BR364" s="28">
        <f t="shared" si="21"/>
        <v>0</v>
      </c>
      <c r="BS364" s="28">
        <f t="shared" si="21"/>
        <v>0</v>
      </c>
      <c r="BT364" s="28">
        <f t="shared" si="21"/>
        <v>0</v>
      </c>
      <c r="BU364" s="28">
        <f t="shared" si="21"/>
        <v>0</v>
      </c>
      <c r="BV364" s="28">
        <f t="shared" si="21"/>
        <v>0</v>
      </c>
      <c r="BW364" s="28">
        <f t="shared" si="21"/>
        <v>0</v>
      </c>
      <c r="BX364" s="28">
        <f t="shared" si="21"/>
        <v>0</v>
      </c>
      <c r="BY364" s="28">
        <f t="shared" si="21"/>
        <v>0</v>
      </c>
      <c r="BZ364" s="28">
        <f t="shared" si="21"/>
        <v>0</v>
      </c>
      <c r="CA364" s="28">
        <f t="shared" si="21"/>
        <v>0</v>
      </c>
      <c r="CB364" s="28">
        <f t="shared" si="21"/>
        <v>0</v>
      </c>
      <c r="CC364" s="28">
        <f t="shared" si="21"/>
        <v>0</v>
      </c>
      <c r="CD364" s="28">
        <f t="shared" si="21"/>
        <v>0</v>
      </c>
      <c r="CE364" s="28">
        <f t="shared" si="21"/>
        <v>0</v>
      </c>
      <c r="CF364" s="28">
        <f t="shared" si="21"/>
        <v>0</v>
      </c>
      <c r="CG364" s="28">
        <f t="shared" si="21"/>
        <v>0</v>
      </c>
      <c r="CH364" s="28">
        <f t="shared" si="21"/>
        <v>0</v>
      </c>
      <c r="CI364" s="28">
        <f t="shared" si="21"/>
        <v>0</v>
      </c>
      <c r="CJ364" s="28">
        <f t="shared" si="21"/>
        <v>0</v>
      </c>
      <c r="CK364" s="28">
        <f t="shared" si="21"/>
        <v>0</v>
      </c>
      <c r="CL364" s="28">
        <f t="shared" si="21"/>
        <v>0</v>
      </c>
      <c r="CM364" s="28">
        <f t="shared" si="21"/>
        <v>0</v>
      </c>
      <c r="CN364" s="28">
        <f t="shared" si="21"/>
        <v>0</v>
      </c>
      <c r="CO364" s="28">
        <f t="shared" si="21"/>
        <v>0</v>
      </c>
      <c r="CP364" s="28">
        <f t="shared" si="21"/>
        <v>0</v>
      </c>
      <c r="CQ364" s="28">
        <f t="shared" si="21"/>
        <v>0</v>
      </c>
      <c r="CR364" s="28">
        <f t="shared" si="21"/>
        <v>0</v>
      </c>
      <c r="CS364" s="28">
        <f t="shared" si="21"/>
        <v>0</v>
      </c>
      <c r="CT364" s="28">
        <f t="shared" si="21"/>
        <v>0</v>
      </c>
      <c r="CU364" s="28">
        <f t="shared" si="21"/>
        <v>0</v>
      </c>
      <c r="CV364" s="28">
        <f t="shared" si="21"/>
        <v>0</v>
      </c>
      <c r="CW364" s="28">
        <f t="shared" si="21"/>
        <v>0</v>
      </c>
      <c r="CX364" s="28">
        <f t="shared" si="21"/>
        <v>0</v>
      </c>
      <c r="CY364" s="28">
        <f t="shared" si="21"/>
        <v>0</v>
      </c>
      <c r="CZ364" s="28">
        <f t="shared" si="21"/>
        <v>0</v>
      </c>
      <c r="DA364" s="28">
        <f t="shared" si="21"/>
        <v>0</v>
      </c>
      <c r="DB364" s="28">
        <f t="shared" si="21"/>
        <v>0</v>
      </c>
      <c r="DC364" s="28">
        <f t="shared" si="21"/>
        <v>0</v>
      </c>
      <c r="DD364" s="28">
        <f t="shared" si="21"/>
        <v>0</v>
      </c>
      <c r="DE364" s="28">
        <f t="shared" si="21"/>
        <v>0</v>
      </c>
      <c r="DF364" s="28">
        <f t="shared" si="21"/>
        <v>0</v>
      </c>
      <c r="DG364" s="28">
        <f t="shared" si="21"/>
        <v>0</v>
      </c>
      <c r="DH364" s="28">
        <f t="shared" si="21"/>
        <v>0</v>
      </c>
      <c r="DI364" s="28">
        <f t="shared" si="21"/>
        <v>0</v>
      </c>
      <c r="DJ364" s="28">
        <f t="shared" si="21"/>
        <v>0</v>
      </c>
      <c r="DK364" s="28">
        <f t="shared" si="21"/>
        <v>0</v>
      </c>
      <c r="DL364" s="28">
        <f t="shared" si="21"/>
        <v>0</v>
      </c>
      <c r="DM364" s="28">
        <f t="shared" si="21"/>
        <v>0</v>
      </c>
      <c r="DN364" s="28">
        <f t="shared" si="21"/>
        <v>0</v>
      </c>
      <c r="DO364" s="28">
        <f t="shared" si="21"/>
        <v>0</v>
      </c>
      <c r="DP364" s="28">
        <f t="shared" si="21"/>
        <v>0</v>
      </c>
      <c r="DQ364" s="28">
        <f t="shared" si="21"/>
        <v>0</v>
      </c>
      <c r="DR364" s="28">
        <f t="shared" si="21"/>
        <v>0</v>
      </c>
      <c r="DS364" s="28">
        <f t="shared" si="21"/>
        <v>0</v>
      </c>
      <c r="DT364" s="28">
        <f t="shared" si="21"/>
        <v>0</v>
      </c>
      <c r="DU364" s="28">
        <f t="shared" si="21"/>
        <v>0</v>
      </c>
      <c r="DV364" s="28">
        <f t="shared" si="21"/>
        <v>0</v>
      </c>
      <c r="DW364" s="28">
        <f t="shared" si="21"/>
        <v>0</v>
      </c>
      <c r="DX364" s="28">
        <f t="shared" si="21"/>
        <v>0</v>
      </c>
      <c r="DY364" s="28">
        <f t="shared" si="21"/>
        <v>0</v>
      </c>
      <c r="DZ364" s="28">
        <f t="shared" si="21"/>
        <v>0</v>
      </c>
      <c r="EA364" s="28">
        <f t="shared" si="21"/>
        <v>0</v>
      </c>
      <c r="EB364" s="28">
        <f t="shared" si="21"/>
        <v>0</v>
      </c>
      <c r="EC364" s="28">
        <f t="shared" si="21"/>
        <v>0</v>
      </c>
      <c r="ED364" s="28">
        <f t="shared" si="21"/>
        <v>0</v>
      </c>
      <c r="EE364" s="28">
        <f t="shared" si="21"/>
        <v>0</v>
      </c>
      <c r="EF364" s="28">
        <f t="shared" si="21"/>
        <v>0</v>
      </c>
      <c r="EG364" s="28">
        <f t="shared" si="21"/>
        <v>0</v>
      </c>
      <c r="EH364" s="28">
        <f t="shared" si="21"/>
        <v>0</v>
      </c>
      <c r="EI364" s="28">
        <f t="shared" si="21"/>
        <v>0</v>
      </c>
      <c r="EJ364" s="28">
        <f t="shared" si="21"/>
        <v>0</v>
      </c>
      <c r="EK364" s="28">
        <f t="shared" si="21"/>
        <v>0</v>
      </c>
      <c r="EL364" s="28">
        <f t="shared" si="21"/>
        <v>0</v>
      </c>
      <c r="EM364" s="28">
        <f t="shared" si="21"/>
        <v>0</v>
      </c>
      <c r="EN364" s="28">
        <f t="shared" si="21"/>
        <v>0</v>
      </c>
      <c r="EO364" s="28">
        <f t="shared" si="21"/>
        <v>0</v>
      </c>
      <c r="EP364" s="28">
        <f t="shared" si="21"/>
        <v>0</v>
      </c>
      <c r="EQ364" s="28">
        <f t="shared" si="21"/>
        <v>0</v>
      </c>
      <c r="ER364" s="28">
        <f t="shared" si="21"/>
        <v>0</v>
      </c>
      <c r="ES364" s="28">
        <f t="shared" si="21"/>
        <v>0</v>
      </c>
      <c r="ET364" s="28">
        <f t="shared" si="21"/>
        <v>0</v>
      </c>
      <c r="EU364" s="28">
        <f t="shared" si="21"/>
        <v>0</v>
      </c>
      <c r="EV364" s="28">
        <f t="shared" si="21"/>
        <v>0</v>
      </c>
      <c r="EW364" s="28">
        <f t="shared" si="21"/>
        <v>0</v>
      </c>
      <c r="EX364" s="28">
        <f t="shared" si="21"/>
        <v>0</v>
      </c>
      <c r="EY364" s="28">
        <f t="shared" si="21"/>
        <v>0</v>
      </c>
      <c r="EZ364" s="28">
        <f t="shared" si="21"/>
        <v>0</v>
      </c>
      <c r="FA364" s="28">
        <f t="shared" si="21"/>
        <v>0</v>
      </c>
      <c r="FB364" s="28">
        <f t="shared" si="21"/>
        <v>0</v>
      </c>
      <c r="FC364" s="28">
        <f t="shared" si="21"/>
        <v>0</v>
      </c>
      <c r="FD364" s="28">
        <f t="shared" si="21"/>
        <v>0</v>
      </c>
      <c r="FE364" s="28">
        <f t="shared" si="21"/>
        <v>0</v>
      </c>
      <c r="FF364" s="28">
        <f t="shared" si="21"/>
        <v>0</v>
      </c>
      <c r="FG364" s="28">
        <f t="shared" si="21"/>
        <v>0</v>
      </c>
      <c r="FH364" s="28">
        <f t="shared" si="21"/>
        <v>0</v>
      </c>
      <c r="FI364" s="28">
        <f t="shared" si="21"/>
        <v>0</v>
      </c>
      <c r="FJ364" s="28">
        <f t="shared" si="21"/>
        <v>0</v>
      </c>
      <c r="FK364" s="28">
        <f t="shared" si="21"/>
        <v>0</v>
      </c>
      <c r="FL364" s="28">
        <f t="shared" si="21"/>
        <v>0</v>
      </c>
      <c r="FM364" s="28">
        <f t="shared" si="21"/>
        <v>0</v>
      </c>
      <c r="FN364" s="28">
        <f t="shared" si="21"/>
        <v>0</v>
      </c>
      <c r="FO364" s="28">
        <f t="shared" si="21"/>
        <v>0</v>
      </c>
      <c r="FP364" s="28">
        <f t="shared" si="21"/>
        <v>0</v>
      </c>
      <c r="FQ364" s="28">
        <f t="shared" si="21"/>
        <v>0</v>
      </c>
      <c r="FR364" s="28">
        <f t="shared" si="21"/>
        <v>0</v>
      </c>
      <c r="FS364" s="28">
        <f t="shared" si="21"/>
        <v>0</v>
      </c>
      <c r="FT364" s="28">
        <f t="shared" si="21"/>
        <v>0</v>
      </c>
      <c r="FU364" s="28">
        <f t="shared" si="21"/>
        <v>0</v>
      </c>
      <c r="FV364" s="28">
        <f t="shared" si="21"/>
        <v>0</v>
      </c>
      <c r="FW364" s="28">
        <f t="shared" si="21"/>
        <v>0</v>
      </c>
      <c r="FX364" s="28">
        <f t="shared" si="21"/>
        <v>0</v>
      </c>
      <c r="FY364" s="28">
        <f t="shared" si="21"/>
        <v>0</v>
      </c>
      <c r="FZ364" s="28">
        <f t="shared" si="21"/>
        <v>0</v>
      </c>
      <c r="GA364" s="28">
        <f t="shared" si="21"/>
        <v>0</v>
      </c>
      <c r="GB364" s="28">
        <f t="shared" si="21"/>
        <v>0</v>
      </c>
      <c r="GC364" s="28">
        <f t="shared" si="21"/>
        <v>0</v>
      </c>
      <c r="GD364" s="28">
        <f t="shared" si="21"/>
        <v>0</v>
      </c>
      <c r="GE364" s="28">
        <f t="shared" si="21"/>
        <v>0</v>
      </c>
      <c r="GF364" s="28">
        <f t="shared" si="21"/>
        <v>0</v>
      </c>
      <c r="GG364" s="28">
        <f t="shared" si="21"/>
        <v>0</v>
      </c>
      <c r="GH364" s="28">
        <f t="shared" si="21"/>
        <v>0</v>
      </c>
      <c r="GI364" s="28">
        <f t="shared" si="21"/>
        <v>0</v>
      </c>
      <c r="GJ364" s="28">
        <f t="shared" si="21"/>
        <v>0</v>
      </c>
      <c r="GK364" s="28">
        <f t="shared" si="21"/>
        <v>0</v>
      </c>
      <c r="GL364" s="28">
        <f t="shared" si="21"/>
        <v>0</v>
      </c>
      <c r="GM364" s="28">
        <f t="shared" si="21"/>
        <v>0</v>
      </c>
      <c r="GN364" s="28">
        <f t="shared" si="21"/>
        <v>0</v>
      </c>
      <c r="GO364" s="28">
        <f t="shared" si="21"/>
        <v>0</v>
      </c>
      <c r="GP364" s="28">
        <f t="shared" si="21"/>
        <v>0</v>
      </c>
      <c r="GQ364" s="28">
        <f t="shared" si="21"/>
        <v>0</v>
      </c>
      <c r="GR364" s="28">
        <f t="shared" si="21"/>
        <v>0</v>
      </c>
      <c r="GS364" s="28">
        <f t="shared" si="21"/>
        <v>0</v>
      </c>
      <c r="GT364" s="28">
        <f t="shared" si="21"/>
        <v>0</v>
      </c>
      <c r="GU364" s="28">
        <f t="shared" si="21"/>
        <v>0</v>
      </c>
      <c r="GV364" s="28">
        <f t="shared" si="21"/>
        <v>0</v>
      </c>
      <c r="GW364" s="28">
        <f t="shared" si="21"/>
        <v>0</v>
      </c>
      <c r="GX364" s="28">
        <f t="shared" si="21"/>
        <v>0</v>
      </c>
      <c r="GY364" s="28">
        <f t="shared" si="21"/>
        <v>0</v>
      </c>
      <c r="GZ364" s="28">
        <f t="shared" si="21"/>
        <v>0</v>
      </c>
      <c r="HA364" s="28">
        <f t="shared" si="21"/>
        <v>0</v>
      </c>
      <c r="HB364" s="28">
        <f t="shared" si="21"/>
        <v>0</v>
      </c>
      <c r="HC364" s="28">
        <f t="shared" si="21"/>
        <v>0</v>
      </c>
      <c r="HD364" s="28">
        <f t="shared" si="21"/>
        <v>0</v>
      </c>
      <c r="HE364" s="28">
        <f t="shared" si="21"/>
        <v>0</v>
      </c>
      <c r="HF364" s="28">
        <f t="shared" si="21"/>
        <v>0</v>
      </c>
      <c r="HG364" s="28">
        <f t="shared" si="21"/>
        <v>0</v>
      </c>
      <c r="HH364" s="28">
        <f t="shared" si="21"/>
        <v>0</v>
      </c>
      <c r="HI364" s="28">
        <f t="shared" si="21"/>
        <v>0</v>
      </c>
    </row>
    <row r="365">
      <c r="A365" s="29">
        <v>0.1</v>
      </c>
      <c r="B365" s="30"/>
      <c r="C365" s="31"/>
      <c r="D365" s="32">
        <f t="shared" ref="D365:HI365" si="22">D364*10%</f>
        <v>0</v>
      </c>
      <c r="E365" s="32">
        <f t="shared" si="22"/>
        <v>0</v>
      </c>
      <c r="F365" s="32">
        <f t="shared" si="22"/>
        <v>0</v>
      </c>
      <c r="G365" s="32">
        <f t="shared" si="22"/>
        <v>0</v>
      </c>
      <c r="H365" s="32">
        <f t="shared" si="22"/>
        <v>0</v>
      </c>
      <c r="I365" s="32">
        <f t="shared" si="22"/>
        <v>0</v>
      </c>
      <c r="J365" s="32">
        <f t="shared" si="22"/>
        <v>0</v>
      </c>
      <c r="K365" s="32">
        <f t="shared" si="22"/>
        <v>0</v>
      </c>
      <c r="L365" s="32">
        <f t="shared" si="22"/>
        <v>0</v>
      </c>
      <c r="M365" s="32">
        <f t="shared" si="22"/>
        <v>0</v>
      </c>
      <c r="N365" s="32">
        <f t="shared" si="22"/>
        <v>0</v>
      </c>
      <c r="O365" s="32">
        <f t="shared" si="22"/>
        <v>0</v>
      </c>
      <c r="P365" s="32">
        <f t="shared" si="22"/>
        <v>0</v>
      </c>
      <c r="Q365" s="32">
        <f t="shared" si="22"/>
        <v>0</v>
      </c>
      <c r="R365" s="32">
        <f t="shared" si="22"/>
        <v>0</v>
      </c>
      <c r="S365" s="32">
        <f t="shared" si="22"/>
        <v>0</v>
      </c>
      <c r="T365" s="32">
        <f t="shared" si="22"/>
        <v>0</v>
      </c>
      <c r="U365" s="32">
        <f t="shared" si="22"/>
        <v>0</v>
      </c>
      <c r="V365" s="32">
        <f t="shared" si="22"/>
        <v>0</v>
      </c>
      <c r="W365" s="32">
        <f t="shared" si="22"/>
        <v>0</v>
      </c>
      <c r="X365" s="32">
        <f t="shared" si="22"/>
        <v>0</v>
      </c>
      <c r="Y365" s="32">
        <f t="shared" si="22"/>
        <v>0</v>
      </c>
      <c r="Z365" s="32">
        <f t="shared" si="22"/>
        <v>0</v>
      </c>
      <c r="AA365" s="32">
        <f t="shared" si="22"/>
        <v>0</v>
      </c>
      <c r="AB365" s="32">
        <f t="shared" si="22"/>
        <v>0</v>
      </c>
      <c r="AC365" s="32">
        <f t="shared" si="22"/>
        <v>0</v>
      </c>
      <c r="AD365" s="32">
        <f t="shared" si="22"/>
        <v>0</v>
      </c>
      <c r="AE365" s="32">
        <f t="shared" si="22"/>
        <v>0</v>
      </c>
      <c r="AF365" s="32">
        <f t="shared" si="22"/>
        <v>0</v>
      </c>
      <c r="AG365" s="32">
        <f t="shared" si="22"/>
        <v>0</v>
      </c>
      <c r="AH365" s="32">
        <f t="shared" si="22"/>
        <v>0</v>
      </c>
      <c r="AI365" s="32">
        <f t="shared" si="22"/>
        <v>0</v>
      </c>
      <c r="AJ365" s="32">
        <f t="shared" si="22"/>
        <v>0</v>
      </c>
      <c r="AK365" s="32">
        <f t="shared" si="22"/>
        <v>0</v>
      </c>
      <c r="AL365" s="32">
        <f t="shared" si="22"/>
        <v>0</v>
      </c>
      <c r="AM365" s="32">
        <f t="shared" si="22"/>
        <v>0</v>
      </c>
      <c r="AN365" s="32">
        <f t="shared" si="22"/>
        <v>0</v>
      </c>
      <c r="AO365" s="32">
        <f t="shared" si="22"/>
        <v>0</v>
      </c>
      <c r="AP365" s="32">
        <f t="shared" si="22"/>
        <v>0</v>
      </c>
      <c r="AQ365" s="32">
        <f t="shared" si="22"/>
        <v>0</v>
      </c>
      <c r="AR365" s="32">
        <f t="shared" si="22"/>
        <v>0</v>
      </c>
      <c r="AS365" s="32">
        <f t="shared" si="22"/>
        <v>0</v>
      </c>
      <c r="AT365" s="32">
        <f t="shared" si="22"/>
        <v>0</v>
      </c>
      <c r="AU365" s="32">
        <f t="shared" si="22"/>
        <v>0</v>
      </c>
      <c r="AV365" s="32">
        <f t="shared" si="22"/>
        <v>0</v>
      </c>
      <c r="AW365" s="32">
        <f t="shared" si="22"/>
        <v>0</v>
      </c>
      <c r="AX365" s="32">
        <f t="shared" si="22"/>
        <v>0</v>
      </c>
      <c r="AY365" s="32">
        <f t="shared" si="22"/>
        <v>0</v>
      </c>
      <c r="AZ365" s="32">
        <f t="shared" si="22"/>
        <v>0</v>
      </c>
      <c r="BA365" s="32">
        <f t="shared" si="22"/>
        <v>0</v>
      </c>
      <c r="BB365" s="32">
        <f t="shared" si="22"/>
        <v>0</v>
      </c>
      <c r="BC365" s="32">
        <f t="shared" si="22"/>
        <v>0</v>
      </c>
      <c r="BD365" s="32">
        <f t="shared" si="22"/>
        <v>0</v>
      </c>
      <c r="BE365" s="32">
        <f t="shared" si="22"/>
        <v>0</v>
      </c>
      <c r="BF365" s="32">
        <f t="shared" si="22"/>
        <v>0</v>
      </c>
      <c r="BG365" s="32">
        <f t="shared" si="22"/>
        <v>0</v>
      </c>
      <c r="BH365" s="32">
        <f t="shared" si="22"/>
        <v>0</v>
      </c>
      <c r="BI365" s="32">
        <f t="shared" si="22"/>
        <v>0</v>
      </c>
      <c r="BJ365" s="32">
        <f t="shared" si="22"/>
        <v>0</v>
      </c>
      <c r="BK365" s="32">
        <f t="shared" si="22"/>
        <v>0</v>
      </c>
      <c r="BL365" s="32">
        <f t="shared" si="22"/>
        <v>0</v>
      </c>
      <c r="BM365" s="32">
        <f t="shared" si="22"/>
        <v>0</v>
      </c>
      <c r="BN365" s="32">
        <f t="shared" si="22"/>
        <v>0</v>
      </c>
      <c r="BO365" s="32">
        <f t="shared" si="22"/>
        <v>0</v>
      </c>
      <c r="BP365" s="32">
        <f t="shared" si="22"/>
        <v>0</v>
      </c>
      <c r="BQ365" s="32">
        <f t="shared" si="22"/>
        <v>0</v>
      </c>
      <c r="BR365" s="32">
        <f t="shared" si="22"/>
        <v>0</v>
      </c>
      <c r="BS365" s="32">
        <f t="shared" si="22"/>
        <v>0</v>
      </c>
      <c r="BT365" s="32">
        <f t="shared" si="22"/>
        <v>0</v>
      </c>
      <c r="BU365" s="32">
        <f t="shared" si="22"/>
        <v>0</v>
      </c>
      <c r="BV365" s="32">
        <f t="shared" si="22"/>
        <v>0</v>
      </c>
      <c r="BW365" s="32">
        <f t="shared" si="22"/>
        <v>0</v>
      </c>
      <c r="BX365" s="32">
        <f t="shared" si="22"/>
        <v>0</v>
      </c>
      <c r="BY365" s="32">
        <f t="shared" si="22"/>
        <v>0</v>
      </c>
      <c r="BZ365" s="32">
        <f t="shared" si="22"/>
        <v>0</v>
      </c>
      <c r="CA365" s="32">
        <f t="shared" si="22"/>
        <v>0</v>
      </c>
      <c r="CB365" s="32">
        <f t="shared" si="22"/>
        <v>0</v>
      </c>
      <c r="CC365" s="32">
        <f t="shared" si="22"/>
        <v>0</v>
      </c>
      <c r="CD365" s="32">
        <f t="shared" si="22"/>
        <v>0</v>
      </c>
      <c r="CE365" s="32">
        <f t="shared" si="22"/>
        <v>0</v>
      </c>
      <c r="CF365" s="32">
        <f t="shared" si="22"/>
        <v>0</v>
      </c>
      <c r="CG365" s="32">
        <f t="shared" si="22"/>
        <v>0</v>
      </c>
      <c r="CH365" s="32">
        <f t="shared" si="22"/>
        <v>0</v>
      </c>
      <c r="CI365" s="32">
        <f t="shared" si="22"/>
        <v>0</v>
      </c>
      <c r="CJ365" s="32">
        <f t="shared" si="22"/>
        <v>0</v>
      </c>
      <c r="CK365" s="32">
        <f t="shared" si="22"/>
        <v>0</v>
      </c>
      <c r="CL365" s="32">
        <f t="shared" si="22"/>
        <v>0</v>
      </c>
      <c r="CM365" s="32">
        <f t="shared" si="22"/>
        <v>0</v>
      </c>
      <c r="CN365" s="32">
        <f t="shared" si="22"/>
        <v>0</v>
      </c>
      <c r="CO365" s="32">
        <f t="shared" si="22"/>
        <v>0</v>
      </c>
      <c r="CP365" s="32">
        <f t="shared" si="22"/>
        <v>0</v>
      </c>
      <c r="CQ365" s="32">
        <f t="shared" si="22"/>
        <v>0</v>
      </c>
      <c r="CR365" s="32">
        <f t="shared" si="22"/>
        <v>0</v>
      </c>
      <c r="CS365" s="32">
        <f t="shared" si="22"/>
        <v>0</v>
      </c>
      <c r="CT365" s="32">
        <f t="shared" si="22"/>
        <v>0</v>
      </c>
      <c r="CU365" s="32">
        <f t="shared" si="22"/>
        <v>0</v>
      </c>
      <c r="CV365" s="32">
        <f t="shared" si="22"/>
        <v>0</v>
      </c>
      <c r="CW365" s="32">
        <f t="shared" si="22"/>
        <v>0</v>
      </c>
      <c r="CX365" s="32">
        <f t="shared" si="22"/>
        <v>0</v>
      </c>
      <c r="CY365" s="32">
        <f t="shared" si="22"/>
        <v>0</v>
      </c>
      <c r="CZ365" s="32">
        <f t="shared" si="22"/>
        <v>0</v>
      </c>
      <c r="DA365" s="32">
        <f t="shared" si="22"/>
        <v>0</v>
      </c>
      <c r="DB365" s="32">
        <f t="shared" si="22"/>
        <v>0</v>
      </c>
      <c r="DC365" s="32">
        <f t="shared" si="22"/>
        <v>0</v>
      </c>
      <c r="DD365" s="32">
        <f t="shared" si="22"/>
        <v>0</v>
      </c>
      <c r="DE365" s="32">
        <f t="shared" si="22"/>
        <v>0</v>
      </c>
      <c r="DF365" s="32">
        <f t="shared" si="22"/>
        <v>0</v>
      </c>
      <c r="DG365" s="32">
        <f t="shared" si="22"/>
        <v>0</v>
      </c>
      <c r="DH365" s="32">
        <f t="shared" si="22"/>
        <v>0</v>
      </c>
      <c r="DI365" s="32">
        <f t="shared" si="22"/>
        <v>0</v>
      </c>
      <c r="DJ365" s="32">
        <f t="shared" si="22"/>
        <v>0</v>
      </c>
      <c r="DK365" s="32">
        <f t="shared" si="22"/>
        <v>0</v>
      </c>
      <c r="DL365" s="32">
        <f t="shared" si="22"/>
        <v>0</v>
      </c>
      <c r="DM365" s="32">
        <f t="shared" si="22"/>
        <v>0</v>
      </c>
      <c r="DN365" s="32">
        <f t="shared" si="22"/>
        <v>0</v>
      </c>
      <c r="DO365" s="32">
        <f t="shared" si="22"/>
        <v>0</v>
      </c>
      <c r="DP365" s="32">
        <f t="shared" si="22"/>
        <v>0</v>
      </c>
      <c r="DQ365" s="32">
        <f t="shared" si="22"/>
        <v>0</v>
      </c>
      <c r="DR365" s="32">
        <f t="shared" si="22"/>
        <v>0</v>
      </c>
      <c r="DS365" s="32">
        <f t="shared" si="22"/>
        <v>0</v>
      </c>
      <c r="DT365" s="32">
        <f t="shared" si="22"/>
        <v>0</v>
      </c>
      <c r="DU365" s="32">
        <f t="shared" si="22"/>
        <v>0</v>
      </c>
      <c r="DV365" s="32">
        <f t="shared" si="22"/>
        <v>0</v>
      </c>
      <c r="DW365" s="32">
        <f t="shared" si="22"/>
        <v>0</v>
      </c>
      <c r="DX365" s="32">
        <f t="shared" si="22"/>
        <v>0</v>
      </c>
      <c r="DY365" s="32">
        <f t="shared" si="22"/>
        <v>0</v>
      </c>
      <c r="DZ365" s="32">
        <f t="shared" si="22"/>
        <v>0</v>
      </c>
      <c r="EA365" s="32">
        <f t="shared" si="22"/>
        <v>0</v>
      </c>
      <c r="EB365" s="32">
        <f t="shared" si="22"/>
        <v>0</v>
      </c>
      <c r="EC365" s="32">
        <f t="shared" si="22"/>
        <v>0</v>
      </c>
      <c r="ED365" s="32">
        <f t="shared" si="22"/>
        <v>0</v>
      </c>
      <c r="EE365" s="32">
        <f t="shared" si="22"/>
        <v>0</v>
      </c>
      <c r="EF365" s="32">
        <f t="shared" si="22"/>
        <v>0</v>
      </c>
      <c r="EG365" s="32">
        <f t="shared" si="22"/>
        <v>0</v>
      </c>
      <c r="EH365" s="32">
        <f t="shared" si="22"/>
        <v>0</v>
      </c>
      <c r="EI365" s="32">
        <f t="shared" si="22"/>
        <v>0</v>
      </c>
      <c r="EJ365" s="32">
        <f t="shared" si="22"/>
        <v>0</v>
      </c>
      <c r="EK365" s="32">
        <f t="shared" si="22"/>
        <v>0</v>
      </c>
      <c r="EL365" s="32">
        <f t="shared" si="22"/>
        <v>0</v>
      </c>
      <c r="EM365" s="32">
        <f t="shared" si="22"/>
        <v>0</v>
      </c>
      <c r="EN365" s="32">
        <f t="shared" si="22"/>
        <v>0</v>
      </c>
      <c r="EO365" s="32">
        <f t="shared" si="22"/>
        <v>0</v>
      </c>
      <c r="EP365" s="32">
        <f t="shared" si="22"/>
        <v>0</v>
      </c>
      <c r="EQ365" s="32">
        <f t="shared" si="22"/>
        <v>0</v>
      </c>
      <c r="ER365" s="32">
        <f t="shared" si="22"/>
        <v>0</v>
      </c>
      <c r="ES365" s="32">
        <f t="shared" si="22"/>
        <v>0</v>
      </c>
      <c r="ET365" s="32">
        <f t="shared" si="22"/>
        <v>0</v>
      </c>
      <c r="EU365" s="32">
        <f t="shared" si="22"/>
        <v>0</v>
      </c>
      <c r="EV365" s="32">
        <f t="shared" si="22"/>
        <v>0</v>
      </c>
      <c r="EW365" s="32">
        <f t="shared" si="22"/>
        <v>0</v>
      </c>
      <c r="EX365" s="32">
        <f t="shared" si="22"/>
        <v>0</v>
      </c>
      <c r="EY365" s="32">
        <f t="shared" si="22"/>
        <v>0</v>
      </c>
      <c r="EZ365" s="32">
        <f t="shared" si="22"/>
        <v>0</v>
      </c>
      <c r="FA365" s="32">
        <f t="shared" si="22"/>
        <v>0</v>
      </c>
      <c r="FB365" s="32">
        <f t="shared" si="22"/>
        <v>0</v>
      </c>
      <c r="FC365" s="32">
        <f t="shared" si="22"/>
        <v>0</v>
      </c>
      <c r="FD365" s="32">
        <f t="shared" si="22"/>
        <v>0</v>
      </c>
      <c r="FE365" s="32">
        <f t="shared" si="22"/>
        <v>0</v>
      </c>
      <c r="FF365" s="32">
        <f t="shared" si="22"/>
        <v>0</v>
      </c>
      <c r="FG365" s="32">
        <f t="shared" si="22"/>
        <v>0</v>
      </c>
      <c r="FH365" s="32">
        <f t="shared" si="22"/>
        <v>0</v>
      </c>
      <c r="FI365" s="32">
        <f t="shared" si="22"/>
        <v>0</v>
      </c>
      <c r="FJ365" s="32">
        <f t="shared" si="22"/>
        <v>0</v>
      </c>
      <c r="FK365" s="32">
        <f t="shared" si="22"/>
        <v>0</v>
      </c>
      <c r="FL365" s="32">
        <f t="shared" si="22"/>
        <v>0</v>
      </c>
      <c r="FM365" s="32">
        <f t="shared" si="22"/>
        <v>0</v>
      </c>
      <c r="FN365" s="32">
        <f t="shared" si="22"/>
        <v>0</v>
      </c>
      <c r="FO365" s="32">
        <f t="shared" si="22"/>
        <v>0</v>
      </c>
      <c r="FP365" s="32">
        <f t="shared" si="22"/>
        <v>0</v>
      </c>
      <c r="FQ365" s="32">
        <f t="shared" si="22"/>
        <v>0</v>
      </c>
      <c r="FR365" s="32">
        <f t="shared" si="22"/>
        <v>0</v>
      </c>
      <c r="FS365" s="32">
        <f t="shared" si="22"/>
        <v>0</v>
      </c>
      <c r="FT365" s="32">
        <f t="shared" si="22"/>
        <v>0</v>
      </c>
      <c r="FU365" s="32">
        <f t="shared" si="22"/>
        <v>0</v>
      </c>
      <c r="FV365" s="32">
        <f t="shared" si="22"/>
        <v>0</v>
      </c>
      <c r="FW365" s="32">
        <f t="shared" si="22"/>
        <v>0</v>
      </c>
      <c r="FX365" s="32">
        <f t="shared" si="22"/>
        <v>0</v>
      </c>
      <c r="FY365" s="32">
        <f t="shared" si="22"/>
        <v>0</v>
      </c>
      <c r="FZ365" s="32">
        <f t="shared" si="22"/>
        <v>0</v>
      </c>
      <c r="GA365" s="32">
        <f t="shared" si="22"/>
        <v>0</v>
      </c>
      <c r="GB365" s="32">
        <f t="shared" si="22"/>
        <v>0</v>
      </c>
      <c r="GC365" s="32">
        <f t="shared" si="22"/>
        <v>0</v>
      </c>
      <c r="GD365" s="32">
        <f t="shared" si="22"/>
        <v>0</v>
      </c>
      <c r="GE365" s="32">
        <f t="shared" si="22"/>
        <v>0</v>
      </c>
      <c r="GF365" s="32">
        <f t="shared" si="22"/>
        <v>0</v>
      </c>
      <c r="GG365" s="32">
        <f t="shared" si="22"/>
        <v>0</v>
      </c>
      <c r="GH365" s="32">
        <f t="shared" si="22"/>
        <v>0</v>
      </c>
      <c r="GI365" s="32">
        <f t="shared" si="22"/>
        <v>0</v>
      </c>
      <c r="GJ365" s="32">
        <f t="shared" si="22"/>
        <v>0</v>
      </c>
      <c r="GK365" s="32">
        <f t="shared" si="22"/>
        <v>0</v>
      </c>
      <c r="GL365" s="32">
        <f t="shared" si="22"/>
        <v>0</v>
      </c>
      <c r="GM365" s="32">
        <f t="shared" si="22"/>
        <v>0</v>
      </c>
      <c r="GN365" s="32">
        <f t="shared" si="22"/>
        <v>0</v>
      </c>
      <c r="GO365" s="32">
        <f t="shared" si="22"/>
        <v>0</v>
      </c>
      <c r="GP365" s="32">
        <f t="shared" si="22"/>
        <v>0</v>
      </c>
      <c r="GQ365" s="32">
        <f t="shared" si="22"/>
        <v>0</v>
      </c>
      <c r="GR365" s="32">
        <f t="shared" si="22"/>
        <v>0</v>
      </c>
      <c r="GS365" s="32">
        <f t="shared" si="22"/>
        <v>0</v>
      </c>
      <c r="GT365" s="32">
        <f t="shared" si="22"/>
        <v>0</v>
      </c>
      <c r="GU365" s="32">
        <f t="shared" si="22"/>
        <v>0</v>
      </c>
      <c r="GV365" s="32">
        <f t="shared" si="22"/>
        <v>0</v>
      </c>
      <c r="GW365" s="32">
        <f t="shared" si="22"/>
        <v>0</v>
      </c>
      <c r="GX365" s="32">
        <f t="shared" si="22"/>
        <v>0</v>
      </c>
      <c r="GY365" s="33">
        <f t="shared" si="22"/>
        <v>0</v>
      </c>
      <c r="GZ365" s="33">
        <f t="shared" si="22"/>
        <v>0</v>
      </c>
      <c r="HA365" s="33">
        <f t="shared" si="22"/>
        <v>0</v>
      </c>
      <c r="HB365" s="32">
        <f t="shared" si="22"/>
        <v>0</v>
      </c>
      <c r="HC365" s="33">
        <f t="shared" si="22"/>
        <v>0</v>
      </c>
      <c r="HD365" s="33">
        <f t="shared" si="22"/>
        <v>0</v>
      </c>
      <c r="HE365" s="33">
        <f t="shared" si="22"/>
        <v>0</v>
      </c>
      <c r="HF365" s="32">
        <f t="shared" si="22"/>
        <v>0</v>
      </c>
      <c r="HG365" s="33">
        <f t="shared" si="22"/>
        <v>0</v>
      </c>
      <c r="HH365" s="33">
        <f t="shared" si="22"/>
        <v>0</v>
      </c>
      <c r="HI365" s="33">
        <f t="shared" si="22"/>
        <v>0</v>
      </c>
    </row>
    <row r="366">
      <c r="A366" s="13" t="s">
        <v>215</v>
      </c>
      <c r="B366" s="5"/>
      <c r="C366" s="15" t="s">
        <v>217</v>
      </c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  <c r="EW366" s="35"/>
      <c r="EX366" s="35"/>
      <c r="EY366" s="35"/>
      <c r="EZ366" s="35"/>
      <c r="FA366" s="35"/>
      <c r="FB366" s="35"/>
      <c r="FC366" s="35"/>
      <c r="FD366" s="35"/>
      <c r="FE366" s="35"/>
      <c r="FF366" s="35"/>
      <c r="FG366" s="35"/>
      <c r="FH366" s="35"/>
      <c r="FI366" s="35"/>
      <c r="FJ366" s="35"/>
      <c r="FK366" s="35"/>
      <c r="FL366" s="35"/>
      <c r="FM366" s="35"/>
      <c r="FN366" s="35"/>
      <c r="FO366" s="35"/>
      <c r="FP366" s="35"/>
      <c r="FQ366" s="35"/>
      <c r="FR366" s="35"/>
      <c r="FS366" s="35"/>
      <c r="FT366" s="35"/>
      <c r="FU366" s="35"/>
      <c r="FV366" s="35"/>
      <c r="FW366" s="35"/>
      <c r="FX366" s="35"/>
      <c r="FY366" s="35"/>
      <c r="FZ366" s="35"/>
      <c r="GA366" s="35"/>
      <c r="GB366" s="35"/>
      <c r="GC366" s="35"/>
      <c r="GD366" s="35"/>
      <c r="GE366" s="35"/>
      <c r="GF366" s="35"/>
      <c r="GG366" s="35"/>
      <c r="GH366" s="35"/>
      <c r="GI366" s="35"/>
      <c r="GJ366" s="35"/>
      <c r="GK366" s="35"/>
      <c r="GL366" s="35"/>
      <c r="GM366" s="35"/>
      <c r="GN366" s="35"/>
      <c r="GO366" s="35"/>
      <c r="GP366" s="35"/>
      <c r="GQ366" s="35"/>
      <c r="GR366" s="35"/>
      <c r="GS366" s="35"/>
      <c r="GT366" s="35"/>
      <c r="GU366" s="35"/>
      <c r="GV366" s="35"/>
      <c r="GW366" s="35"/>
      <c r="GX366" s="35"/>
      <c r="GY366" s="4"/>
      <c r="GZ366" s="4"/>
      <c r="HA366" s="4"/>
      <c r="HB366" s="35"/>
      <c r="HC366" s="4"/>
      <c r="HD366" s="4"/>
      <c r="HE366" s="4"/>
      <c r="HF366" s="35"/>
      <c r="HG366" s="4"/>
      <c r="HH366" s="4"/>
      <c r="HI366" s="4"/>
    </row>
    <row r="367">
      <c r="A367" s="19" t="s">
        <v>218</v>
      </c>
      <c r="B367" s="34" t="s">
        <v>264</v>
      </c>
      <c r="C367" s="15" t="s">
        <v>219</v>
      </c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  <c r="EP367" s="35"/>
      <c r="EQ367" s="35"/>
      <c r="ER367" s="35"/>
      <c r="ES367" s="35"/>
      <c r="ET367" s="35"/>
      <c r="EU367" s="35"/>
      <c r="EV367" s="35"/>
      <c r="EW367" s="35"/>
      <c r="EX367" s="35"/>
      <c r="EY367" s="35"/>
      <c r="EZ367" s="35"/>
      <c r="FA367" s="35"/>
      <c r="FB367" s="35"/>
      <c r="FC367" s="35"/>
      <c r="FD367" s="35"/>
      <c r="FE367" s="35"/>
      <c r="FF367" s="35"/>
      <c r="FG367" s="35"/>
      <c r="FH367" s="35"/>
      <c r="FI367" s="35"/>
      <c r="FJ367" s="35"/>
      <c r="FK367" s="35"/>
      <c r="FL367" s="35"/>
      <c r="FM367" s="35"/>
      <c r="FN367" s="35"/>
      <c r="FO367" s="35"/>
      <c r="FP367" s="35"/>
      <c r="FQ367" s="35"/>
      <c r="FR367" s="35"/>
      <c r="FS367" s="35"/>
      <c r="FT367" s="35"/>
      <c r="FU367" s="35"/>
      <c r="FV367" s="35"/>
      <c r="FW367" s="35"/>
      <c r="FX367" s="35"/>
      <c r="FY367" s="35"/>
      <c r="FZ367" s="35"/>
      <c r="GA367" s="35"/>
      <c r="GB367" s="35"/>
      <c r="GC367" s="35"/>
      <c r="GD367" s="35"/>
      <c r="GE367" s="35"/>
      <c r="GF367" s="35"/>
      <c r="GG367" s="35"/>
      <c r="GH367" s="35"/>
      <c r="GI367" s="35"/>
      <c r="GJ367" s="35"/>
      <c r="GK367" s="35"/>
      <c r="GL367" s="35"/>
      <c r="GM367" s="35"/>
      <c r="GN367" s="35"/>
      <c r="GO367" s="35"/>
      <c r="GP367" s="35"/>
      <c r="GQ367" s="35"/>
      <c r="GR367" s="35"/>
      <c r="GS367" s="35"/>
      <c r="GT367" s="35"/>
      <c r="GU367" s="35"/>
      <c r="GV367" s="35"/>
      <c r="GW367" s="35"/>
      <c r="GX367" s="35"/>
      <c r="GY367" s="4"/>
      <c r="GZ367" s="4"/>
      <c r="HA367" s="4"/>
      <c r="HB367" s="35"/>
      <c r="HC367" s="4"/>
      <c r="HD367" s="4"/>
      <c r="HE367" s="4"/>
      <c r="HF367" s="35"/>
      <c r="HG367" s="4"/>
      <c r="HH367" s="4"/>
      <c r="HI367" s="4"/>
    </row>
    <row r="368">
      <c r="A368" s="20">
        <f>sum(397:397)</f>
        <v>0</v>
      </c>
      <c r="C368" s="15" t="s">
        <v>220</v>
      </c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  <c r="EP368" s="35"/>
      <c r="EQ368" s="35"/>
      <c r="ER368" s="35"/>
      <c r="ES368" s="35"/>
      <c r="ET368" s="35"/>
      <c r="EU368" s="35"/>
      <c r="EV368" s="35"/>
      <c r="EW368" s="35"/>
      <c r="EX368" s="35"/>
      <c r="EY368" s="35"/>
      <c r="EZ368" s="35"/>
      <c r="FA368" s="35"/>
      <c r="FB368" s="35"/>
      <c r="FC368" s="35"/>
      <c r="FD368" s="35"/>
      <c r="FE368" s="35"/>
      <c r="FF368" s="35"/>
      <c r="FG368" s="35"/>
      <c r="FH368" s="35"/>
      <c r="FI368" s="35"/>
      <c r="FJ368" s="35"/>
      <c r="FK368" s="35"/>
      <c r="FL368" s="35"/>
      <c r="FM368" s="35"/>
      <c r="FN368" s="35"/>
      <c r="FO368" s="35"/>
      <c r="FP368" s="35"/>
      <c r="FQ368" s="35"/>
      <c r="FR368" s="35"/>
      <c r="FS368" s="35"/>
      <c r="FT368" s="35"/>
      <c r="FU368" s="35"/>
      <c r="FV368" s="35"/>
      <c r="FW368" s="35"/>
      <c r="FX368" s="35"/>
      <c r="FY368" s="35"/>
      <c r="FZ368" s="35"/>
      <c r="GA368" s="35"/>
      <c r="GB368" s="35"/>
      <c r="GC368" s="35"/>
      <c r="GD368" s="35"/>
      <c r="GE368" s="35"/>
      <c r="GF368" s="35"/>
      <c r="GG368" s="35"/>
      <c r="GH368" s="35"/>
      <c r="GI368" s="35"/>
      <c r="GJ368" s="35"/>
      <c r="GK368" s="35"/>
      <c r="GL368" s="35"/>
      <c r="GM368" s="35"/>
      <c r="GN368" s="35"/>
      <c r="GO368" s="35"/>
      <c r="GP368" s="35"/>
      <c r="GQ368" s="35"/>
      <c r="GR368" s="35"/>
      <c r="GS368" s="35"/>
      <c r="GT368" s="35"/>
      <c r="GU368" s="35"/>
      <c r="GV368" s="35"/>
      <c r="GW368" s="35"/>
      <c r="GX368" s="35"/>
      <c r="GY368" s="4"/>
      <c r="GZ368" s="4"/>
      <c r="HA368" s="4"/>
      <c r="HB368" s="35"/>
      <c r="HC368" s="4"/>
      <c r="HD368" s="4"/>
      <c r="HE368" s="4"/>
      <c r="HF368" s="35"/>
      <c r="HG368" s="4"/>
      <c r="HH368" s="4"/>
      <c r="HI368" s="4"/>
    </row>
    <row r="369">
      <c r="A369" s="19" t="s">
        <v>260</v>
      </c>
      <c r="C369" s="15" t="s">
        <v>222</v>
      </c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  <c r="EP369" s="35"/>
      <c r="EQ369" s="35"/>
      <c r="ER369" s="35"/>
      <c r="ES369" s="35"/>
      <c r="ET369" s="35"/>
      <c r="EU369" s="35"/>
      <c r="EV369" s="35"/>
      <c r="EW369" s="35"/>
      <c r="EX369" s="35"/>
      <c r="EY369" s="35"/>
      <c r="EZ369" s="35"/>
      <c r="FA369" s="35"/>
      <c r="FB369" s="35"/>
      <c r="FC369" s="35"/>
      <c r="FD369" s="35"/>
      <c r="FE369" s="35"/>
      <c r="FF369" s="35"/>
      <c r="FG369" s="35"/>
      <c r="FH369" s="35"/>
      <c r="FI369" s="35"/>
      <c r="FJ369" s="35"/>
      <c r="FK369" s="35"/>
      <c r="FL369" s="35"/>
      <c r="FM369" s="35"/>
      <c r="FN369" s="35"/>
      <c r="FO369" s="35"/>
      <c r="FP369" s="35"/>
      <c r="FQ369" s="35"/>
      <c r="FR369" s="35"/>
      <c r="FS369" s="35"/>
      <c r="FT369" s="35"/>
      <c r="FU369" s="35"/>
      <c r="FV369" s="35"/>
      <c r="FW369" s="35"/>
      <c r="FX369" s="35"/>
      <c r="FY369" s="35"/>
      <c r="FZ369" s="35"/>
      <c r="GA369" s="35"/>
      <c r="GB369" s="35"/>
      <c r="GC369" s="35"/>
      <c r="GD369" s="35"/>
      <c r="GE369" s="35"/>
      <c r="GF369" s="35"/>
      <c r="GG369" s="35"/>
      <c r="GH369" s="35"/>
      <c r="GI369" s="35"/>
      <c r="GJ369" s="35"/>
      <c r="GK369" s="35"/>
      <c r="GL369" s="35"/>
      <c r="GM369" s="35"/>
      <c r="GN369" s="35"/>
      <c r="GO369" s="35"/>
      <c r="GP369" s="35"/>
      <c r="GQ369" s="35"/>
      <c r="GR369" s="35"/>
      <c r="GS369" s="35"/>
      <c r="GT369" s="35"/>
      <c r="GU369" s="35"/>
      <c r="GV369" s="35"/>
      <c r="GW369" s="35"/>
      <c r="GX369" s="35"/>
      <c r="GY369" s="4"/>
      <c r="GZ369" s="4"/>
      <c r="HA369" s="4"/>
      <c r="HB369" s="35"/>
      <c r="HC369" s="4"/>
      <c r="HD369" s="4"/>
      <c r="HE369" s="4"/>
      <c r="HF369" s="35"/>
      <c r="HG369" s="4"/>
      <c r="HH369" s="4"/>
      <c r="HI369" s="4"/>
    </row>
    <row r="370">
      <c r="A370" s="41">
        <v>0.0</v>
      </c>
      <c r="C370" s="15" t="s">
        <v>223</v>
      </c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  <c r="GY370" s="4"/>
      <c r="GZ370" s="4"/>
      <c r="HA370" s="4"/>
      <c r="HB370" s="35"/>
      <c r="HC370" s="4"/>
      <c r="HD370" s="4"/>
      <c r="HE370" s="4"/>
      <c r="HF370" s="35"/>
      <c r="HG370" s="4"/>
      <c r="HH370" s="4"/>
      <c r="HI370" s="4"/>
    </row>
    <row r="371">
      <c r="A371" s="24" t="s">
        <v>224</v>
      </c>
      <c r="C371" s="15" t="s">
        <v>225</v>
      </c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  <c r="EP371" s="35"/>
      <c r="EQ371" s="35"/>
      <c r="ER371" s="35"/>
      <c r="ES371" s="35"/>
      <c r="ET371" s="35"/>
      <c r="EU371" s="35"/>
      <c r="EV371" s="35"/>
      <c r="EW371" s="35"/>
      <c r="EX371" s="35"/>
      <c r="EY371" s="35"/>
      <c r="EZ371" s="35"/>
      <c r="FA371" s="35"/>
      <c r="FB371" s="35"/>
      <c r="FC371" s="35"/>
      <c r="FD371" s="35"/>
      <c r="FE371" s="35"/>
      <c r="FF371" s="35"/>
      <c r="FG371" s="35"/>
      <c r="FH371" s="35"/>
      <c r="FI371" s="35"/>
      <c r="FJ371" s="35"/>
      <c r="FK371" s="35"/>
      <c r="FL371" s="35"/>
      <c r="FM371" s="35"/>
      <c r="FN371" s="35"/>
      <c r="FO371" s="35"/>
      <c r="FP371" s="35"/>
      <c r="FQ371" s="35"/>
      <c r="FR371" s="35"/>
      <c r="FS371" s="35"/>
      <c r="FT371" s="35"/>
      <c r="FU371" s="35"/>
      <c r="FV371" s="35"/>
      <c r="FW371" s="35"/>
      <c r="FX371" s="35"/>
      <c r="FY371" s="35"/>
      <c r="FZ371" s="35"/>
      <c r="GA371" s="35"/>
      <c r="GB371" s="35"/>
      <c r="GC371" s="35"/>
      <c r="GD371" s="35"/>
      <c r="GE371" s="35"/>
      <c r="GF371" s="35"/>
      <c r="GG371" s="35"/>
      <c r="GH371" s="35"/>
      <c r="GI371" s="35"/>
      <c r="GJ371" s="35"/>
      <c r="GK371" s="35"/>
      <c r="GL371" s="35"/>
      <c r="GM371" s="35"/>
      <c r="GN371" s="35"/>
      <c r="GO371" s="35"/>
      <c r="GP371" s="35"/>
      <c r="GQ371" s="35"/>
      <c r="GR371" s="35"/>
      <c r="GS371" s="35"/>
      <c r="GT371" s="35"/>
      <c r="GU371" s="35"/>
      <c r="GV371" s="35"/>
      <c r="GW371" s="35"/>
      <c r="GX371" s="35"/>
      <c r="GY371" s="4"/>
      <c r="GZ371" s="4"/>
      <c r="HA371" s="4"/>
      <c r="HB371" s="35"/>
      <c r="HC371" s="4"/>
      <c r="HD371" s="4"/>
      <c r="HE371" s="4"/>
      <c r="HF371" s="35"/>
      <c r="HG371" s="4"/>
      <c r="HH371" s="4"/>
      <c r="HI371" s="4"/>
    </row>
    <row r="372">
      <c r="C372" s="15" t="s">
        <v>226</v>
      </c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  <c r="EW372" s="35"/>
      <c r="EX372" s="35"/>
      <c r="EY372" s="35"/>
      <c r="EZ372" s="35"/>
      <c r="FA372" s="35"/>
      <c r="FB372" s="35"/>
      <c r="FC372" s="35"/>
      <c r="FD372" s="35"/>
      <c r="FE372" s="35"/>
      <c r="FF372" s="35"/>
      <c r="FG372" s="35"/>
      <c r="FH372" s="35"/>
      <c r="FI372" s="35"/>
      <c r="FJ372" s="35"/>
      <c r="FK372" s="35"/>
      <c r="FL372" s="35"/>
      <c r="FM372" s="35"/>
      <c r="FN372" s="35"/>
      <c r="FO372" s="35"/>
      <c r="FP372" s="35"/>
      <c r="FQ372" s="35"/>
      <c r="FR372" s="35"/>
      <c r="FS372" s="35"/>
      <c r="FT372" s="35"/>
      <c r="FU372" s="35"/>
      <c r="FV372" s="35"/>
      <c r="FW372" s="35"/>
      <c r="FX372" s="35"/>
      <c r="FY372" s="35"/>
      <c r="FZ372" s="35"/>
      <c r="GA372" s="35"/>
      <c r="GB372" s="35"/>
      <c r="GC372" s="35"/>
      <c r="GD372" s="35"/>
      <c r="GE372" s="35"/>
      <c r="GF372" s="35"/>
      <c r="GG372" s="35"/>
      <c r="GH372" s="35"/>
      <c r="GI372" s="35"/>
      <c r="GJ372" s="35"/>
      <c r="GK372" s="35"/>
      <c r="GL372" s="35"/>
      <c r="GM372" s="35"/>
      <c r="GN372" s="35"/>
      <c r="GO372" s="35"/>
      <c r="GP372" s="35"/>
      <c r="GQ372" s="35"/>
      <c r="GR372" s="35"/>
      <c r="GS372" s="35"/>
      <c r="GT372" s="35"/>
      <c r="GU372" s="35"/>
      <c r="GV372" s="35"/>
      <c r="GW372" s="35"/>
      <c r="GX372" s="35"/>
      <c r="GY372" s="4"/>
      <c r="GZ372" s="4"/>
      <c r="HA372" s="4"/>
      <c r="HB372" s="35"/>
      <c r="HC372" s="4"/>
      <c r="HD372" s="4"/>
      <c r="HE372" s="4"/>
      <c r="HF372" s="35"/>
      <c r="HG372" s="4"/>
      <c r="HH372" s="4"/>
      <c r="HI372" s="4"/>
    </row>
    <row r="373">
      <c r="C373" s="15" t="s">
        <v>227</v>
      </c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  <c r="EP373" s="35"/>
      <c r="EQ373" s="35"/>
      <c r="ER373" s="35"/>
      <c r="ES373" s="35"/>
      <c r="ET373" s="35"/>
      <c r="EU373" s="35"/>
      <c r="EV373" s="35"/>
      <c r="EW373" s="35"/>
      <c r="EX373" s="35"/>
      <c r="EY373" s="35"/>
      <c r="EZ373" s="35"/>
      <c r="FA373" s="35"/>
      <c r="FB373" s="35"/>
      <c r="FC373" s="35"/>
      <c r="FD373" s="35"/>
      <c r="FE373" s="35"/>
      <c r="FF373" s="35"/>
      <c r="FG373" s="35"/>
      <c r="FH373" s="35"/>
      <c r="FI373" s="35"/>
      <c r="FJ373" s="35"/>
      <c r="FK373" s="35"/>
      <c r="FL373" s="35"/>
      <c r="FM373" s="35"/>
      <c r="FN373" s="35"/>
      <c r="FO373" s="35"/>
      <c r="FP373" s="35"/>
      <c r="FQ373" s="35"/>
      <c r="FR373" s="35"/>
      <c r="FS373" s="35"/>
      <c r="FT373" s="35"/>
      <c r="FU373" s="35"/>
      <c r="FV373" s="35"/>
      <c r="FW373" s="35"/>
      <c r="FX373" s="35"/>
      <c r="FY373" s="35"/>
      <c r="FZ373" s="35"/>
      <c r="GA373" s="35"/>
      <c r="GB373" s="35"/>
      <c r="GC373" s="35"/>
      <c r="GD373" s="35"/>
      <c r="GE373" s="35"/>
      <c r="GF373" s="35"/>
      <c r="GG373" s="35"/>
      <c r="GH373" s="35"/>
      <c r="GI373" s="35"/>
      <c r="GJ373" s="35"/>
      <c r="GK373" s="35"/>
      <c r="GL373" s="35"/>
      <c r="GM373" s="35"/>
      <c r="GN373" s="35"/>
      <c r="GO373" s="35"/>
      <c r="GP373" s="35"/>
      <c r="GQ373" s="35"/>
      <c r="GR373" s="35"/>
      <c r="GS373" s="35"/>
      <c r="GT373" s="35"/>
      <c r="GU373" s="35"/>
      <c r="GV373" s="35"/>
      <c r="GW373" s="35"/>
      <c r="GX373" s="35"/>
      <c r="GY373" s="4"/>
      <c r="GZ373" s="4"/>
      <c r="HA373" s="4"/>
      <c r="HB373" s="35"/>
      <c r="HC373" s="4"/>
      <c r="HD373" s="4"/>
      <c r="HE373" s="4"/>
      <c r="HF373" s="35"/>
      <c r="HG373" s="4"/>
      <c r="HH373" s="4"/>
      <c r="HI373" s="4"/>
    </row>
    <row r="374">
      <c r="C374" s="15" t="s">
        <v>228</v>
      </c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  <c r="EW374" s="35"/>
      <c r="EX374" s="35"/>
      <c r="EY374" s="35"/>
      <c r="EZ374" s="35"/>
      <c r="FA374" s="35"/>
      <c r="FB374" s="35"/>
      <c r="FC374" s="35"/>
      <c r="FD374" s="35"/>
      <c r="FE374" s="35"/>
      <c r="FF374" s="35"/>
      <c r="FG374" s="35"/>
      <c r="FH374" s="35"/>
      <c r="FI374" s="35"/>
      <c r="FJ374" s="35"/>
      <c r="FK374" s="35"/>
      <c r="FL374" s="35"/>
      <c r="FM374" s="35"/>
      <c r="FN374" s="35"/>
      <c r="FO374" s="35"/>
      <c r="FP374" s="35"/>
      <c r="FQ374" s="35"/>
      <c r="FR374" s="35"/>
      <c r="FS374" s="35"/>
      <c r="FT374" s="35"/>
      <c r="FU374" s="35"/>
      <c r="FV374" s="35"/>
      <c r="FW374" s="35"/>
      <c r="FX374" s="35"/>
      <c r="FY374" s="35"/>
      <c r="FZ374" s="35"/>
      <c r="GA374" s="35"/>
      <c r="GB374" s="35"/>
      <c r="GC374" s="35"/>
      <c r="GD374" s="35"/>
      <c r="GE374" s="35"/>
      <c r="GF374" s="35"/>
      <c r="GG374" s="35"/>
      <c r="GH374" s="35"/>
      <c r="GI374" s="35"/>
      <c r="GJ374" s="35"/>
      <c r="GK374" s="35"/>
      <c r="GL374" s="35"/>
      <c r="GM374" s="35"/>
      <c r="GN374" s="35"/>
      <c r="GO374" s="35"/>
      <c r="GP374" s="35"/>
      <c r="GQ374" s="35"/>
      <c r="GR374" s="35"/>
      <c r="GS374" s="35"/>
      <c r="GT374" s="35"/>
      <c r="GU374" s="35"/>
      <c r="GV374" s="35"/>
      <c r="GW374" s="35"/>
      <c r="GX374" s="35"/>
      <c r="GY374" s="4"/>
      <c r="GZ374" s="4"/>
      <c r="HA374" s="4"/>
      <c r="HB374" s="35"/>
      <c r="HC374" s="4"/>
      <c r="HD374" s="4"/>
      <c r="HE374" s="4"/>
      <c r="HF374" s="35"/>
      <c r="HG374" s="4"/>
      <c r="HH374" s="4"/>
      <c r="HI374" s="4"/>
    </row>
    <row r="375">
      <c r="C375" s="15" t="s">
        <v>229</v>
      </c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  <c r="EW375" s="35"/>
      <c r="EX375" s="35"/>
      <c r="EY375" s="35"/>
      <c r="EZ375" s="35"/>
      <c r="FA375" s="35"/>
      <c r="FB375" s="35"/>
      <c r="FC375" s="35"/>
      <c r="FD375" s="35"/>
      <c r="FE375" s="35"/>
      <c r="FF375" s="35"/>
      <c r="FG375" s="35"/>
      <c r="FH375" s="35"/>
      <c r="FI375" s="35"/>
      <c r="FJ375" s="35"/>
      <c r="FK375" s="35"/>
      <c r="FL375" s="35"/>
      <c r="FM375" s="35"/>
      <c r="FN375" s="35"/>
      <c r="FO375" s="35"/>
      <c r="FP375" s="35"/>
      <c r="FQ375" s="35"/>
      <c r="FR375" s="35"/>
      <c r="FS375" s="35"/>
      <c r="FT375" s="35"/>
      <c r="FU375" s="35"/>
      <c r="FV375" s="35"/>
      <c r="FW375" s="35"/>
      <c r="FX375" s="35"/>
      <c r="FY375" s="35"/>
      <c r="FZ375" s="35"/>
      <c r="GA375" s="35"/>
      <c r="GB375" s="35"/>
      <c r="GC375" s="35"/>
      <c r="GD375" s="35"/>
      <c r="GE375" s="35"/>
      <c r="GF375" s="35"/>
      <c r="GG375" s="35"/>
      <c r="GH375" s="35"/>
      <c r="GI375" s="35"/>
      <c r="GJ375" s="35"/>
      <c r="GK375" s="35"/>
      <c r="GL375" s="35"/>
      <c r="GM375" s="35"/>
      <c r="GN375" s="35"/>
      <c r="GO375" s="35"/>
      <c r="GP375" s="35"/>
      <c r="GQ375" s="35"/>
      <c r="GR375" s="35"/>
      <c r="GS375" s="35"/>
      <c r="GT375" s="35"/>
      <c r="GU375" s="35"/>
      <c r="GV375" s="35"/>
      <c r="GW375" s="35"/>
      <c r="GX375" s="35"/>
      <c r="GY375" s="4"/>
      <c r="GZ375" s="4"/>
      <c r="HA375" s="4"/>
      <c r="HB375" s="35"/>
      <c r="HC375" s="4"/>
      <c r="HD375" s="4"/>
      <c r="HE375" s="4"/>
      <c r="HF375" s="35"/>
      <c r="HG375" s="4"/>
      <c r="HH375" s="4"/>
      <c r="HI375" s="4"/>
    </row>
    <row r="376">
      <c r="C376" s="15" t="s">
        <v>230</v>
      </c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  <c r="EW376" s="35"/>
      <c r="EX376" s="35"/>
      <c r="EY376" s="35"/>
      <c r="EZ376" s="35"/>
      <c r="FA376" s="35"/>
      <c r="FB376" s="35"/>
      <c r="FC376" s="35"/>
      <c r="FD376" s="35"/>
      <c r="FE376" s="35"/>
      <c r="FF376" s="35"/>
      <c r="FG376" s="35"/>
      <c r="FH376" s="35"/>
      <c r="FI376" s="35"/>
      <c r="FJ376" s="35"/>
      <c r="FK376" s="35"/>
      <c r="FL376" s="35"/>
      <c r="FM376" s="35"/>
      <c r="FN376" s="35"/>
      <c r="FO376" s="35"/>
      <c r="FP376" s="35"/>
      <c r="FQ376" s="35"/>
      <c r="FR376" s="35"/>
      <c r="FS376" s="35"/>
      <c r="FT376" s="35"/>
      <c r="FU376" s="35"/>
      <c r="FV376" s="35"/>
      <c r="FW376" s="35"/>
      <c r="FX376" s="35"/>
      <c r="FY376" s="35"/>
      <c r="FZ376" s="35"/>
      <c r="GA376" s="35"/>
      <c r="GB376" s="35"/>
      <c r="GC376" s="35"/>
      <c r="GD376" s="35"/>
      <c r="GE376" s="35"/>
      <c r="GF376" s="35"/>
      <c r="GG376" s="35"/>
      <c r="GH376" s="35"/>
      <c r="GI376" s="35"/>
      <c r="GJ376" s="35"/>
      <c r="GK376" s="35"/>
      <c r="GL376" s="35"/>
      <c r="GM376" s="35"/>
      <c r="GN376" s="35"/>
      <c r="GO376" s="35"/>
      <c r="GP376" s="35"/>
      <c r="GQ376" s="35"/>
      <c r="GR376" s="35"/>
      <c r="GS376" s="35"/>
      <c r="GT376" s="35"/>
      <c r="GU376" s="35"/>
      <c r="GV376" s="35"/>
      <c r="GW376" s="35"/>
      <c r="GX376" s="35"/>
      <c r="GY376" s="4"/>
      <c r="GZ376" s="4"/>
      <c r="HA376" s="4"/>
      <c r="HB376" s="35"/>
      <c r="HC376" s="4"/>
      <c r="HD376" s="4"/>
      <c r="HE376" s="4"/>
      <c r="HF376" s="35"/>
      <c r="HG376" s="4"/>
      <c r="HH376" s="4"/>
      <c r="HI376" s="4"/>
    </row>
    <row r="377">
      <c r="C377" s="15" t="s">
        <v>231</v>
      </c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  <c r="EP377" s="35"/>
      <c r="EQ377" s="35"/>
      <c r="ER377" s="35"/>
      <c r="ES377" s="35"/>
      <c r="ET377" s="35"/>
      <c r="EU377" s="35"/>
      <c r="EV377" s="35"/>
      <c r="EW377" s="35"/>
      <c r="EX377" s="35"/>
      <c r="EY377" s="35"/>
      <c r="EZ377" s="35"/>
      <c r="FA377" s="35"/>
      <c r="FB377" s="35"/>
      <c r="FC377" s="35"/>
      <c r="FD377" s="35"/>
      <c r="FE377" s="35"/>
      <c r="FF377" s="35"/>
      <c r="FG377" s="35"/>
      <c r="FH377" s="35"/>
      <c r="FI377" s="35"/>
      <c r="FJ377" s="35"/>
      <c r="FK377" s="35"/>
      <c r="FL377" s="35"/>
      <c r="FM377" s="35"/>
      <c r="FN377" s="35"/>
      <c r="FO377" s="35"/>
      <c r="FP377" s="35"/>
      <c r="FQ377" s="35"/>
      <c r="FR377" s="35"/>
      <c r="FS377" s="35"/>
      <c r="FT377" s="35"/>
      <c r="FU377" s="35"/>
      <c r="FV377" s="35"/>
      <c r="FW377" s="35"/>
      <c r="FX377" s="35"/>
      <c r="FY377" s="35"/>
      <c r="FZ377" s="35"/>
      <c r="GA377" s="35"/>
      <c r="GB377" s="35"/>
      <c r="GC377" s="35"/>
      <c r="GD377" s="35"/>
      <c r="GE377" s="35"/>
      <c r="GF377" s="35"/>
      <c r="GG377" s="35"/>
      <c r="GH377" s="35"/>
      <c r="GI377" s="35"/>
      <c r="GJ377" s="35"/>
      <c r="GK377" s="35"/>
      <c r="GL377" s="35"/>
      <c r="GM377" s="35"/>
      <c r="GN377" s="35"/>
      <c r="GO377" s="35"/>
      <c r="GP377" s="35"/>
      <c r="GQ377" s="35"/>
      <c r="GR377" s="35"/>
      <c r="GS377" s="35"/>
      <c r="GT377" s="35"/>
      <c r="GU377" s="35"/>
      <c r="GV377" s="35"/>
      <c r="GW377" s="35"/>
      <c r="GX377" s="35"/>
      <c r="GY377" s="4"/>
      <c r="GZ377" s="4"/>
      <c r="HA377" s="4"/>
      <c r="HB377" s="35"/>
      <c r="HC377" s="4"/>
      <c r="HD377" s="4"/>
      <c r="HE377" s="4"/>
      <c r="HF377" s="35"/>
      <c r="HG377" s="4"/>
      <c r="HH377" s="4"/>
      <c r="HI377" s="4"/>
    </row>
    <row r="378">
      <c r="C378" s="15" t="s">
        <v>232</v>
      </c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  <c r="EP378" s="35"/>
      <c r="EQ378" s="35"/>
      <c r="ER378" s="35"/>
      <c r="ES378" s="35"/>
      <c r="ET378" s="35"/>
      <c r="EU378" s="35"/>
      <c r="EV378" s="35"/>
      <c r="EW378" s="35"/>
      <c r="EX378" s="35"/>
      <c r="EY378" s="35"/>
      <c r="EZ378" s="35"/>
      <c r="FA378" s="35"/>
      <c r="FB378" s="35"/>
      <c r="FC378" s="35"/>
      <c r="FD378" s="35"/>
      <c r="FE378" s="35"/>
      <c r="FF378" s="35"/>
      <c r="FG378" s="35"/>
      <c r="FH378" s="35"/>
      <c r="FI378" s="35"/>
      <c r="FJ378" s="35"/>
      <c r="FK378" s="35"/>
      <c r="FL378" s="35"/>
      <c r="FM378" s="35"/>
      <c r="FN378" s="35"/>
      <c r="FO378" s="35"/>
      <c r="FP378" s="35"/>
      <c r="FQ378" s="35"/>
      <c r="FR378" s="35"/>
      <c r="FS378" s="35"/>
      <c r="FT378" s="35"/>
      <c r="FU378" s="35"/>
      <c r="FV378" s="35"/>
      <c r="FW378" s="35"/>
      <c r="FX378" s="35"/>
      <c r="FY378" s="35"/>
      <c r="FZ378" s="35"/>
      <c r="GA378" s="35"/>
      <c r="GB378" s="35"/>
      <c r="GC378" s="35"/>
      <c r="GD378" s="35"/>
      <c r="GE378" s="35"/>
      <c r="GF378" s="35"/>
      <c r="GG378" s="35"/>
      <c r="GH378" s="35"/>
      <c r="GI378" s="35"/>
      <c r="GJ378" s="35"/>
      <c r="GK378" s="35"/>
      <c r="GL378" s="35"/>
      <c r="GM378" s="35"/>
      <c r="GN378" s="35"/>
      <c r="GO378" s="35"/>
      <c r="GP378" s="35"/>
      <c r="GQ378" s="35"/>
      <c r="GR378" s="35"/>
      <c r="GS378" s="35"/>
      <c r="GT378" s="35"/>
      <c r="GU378" s="35"/>
      <c r="GV378" s="35"/>
      <c r="GW378" s="35"/>
      <c r="GX378" s="35"/>
      <c r="GY378" s="4"/>
      <c r="GZ378" s="4"/>
      <c r="HA378" s="4"/>
      <c r="HB378" s="35"/>
      <c r="HC378" s="4"/>
      <c r="HD378" s="4"/>
      <c r="HE378" s="4"/>
      <c r="HF378" s="35"/>
      <c r="HG378" s="4"/>
      <c r="HH378" s="4"/>
      <c r="HI378" s="4"/>
    </row>
    <row r="379">
      <c r="C379" s="15" t="s">
        <v>233</v>
      </c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  <c r="EP379" s="35"/>
      <c r="EQ379" s="35"/>
      <c r="ER379" s="35"/>
      <c r="ES379" s="35"/>
      <c r="ET379" s="35"/>
      <c r="EU379" s="35"/>
      <c r="EV379" s="35"/>
      <c r="EW379" s="35"/>
      <c r="EX379" s="35"/>
      <c r="EY379" s="35"/>
      <c r="EZ379" s="35"/>
      <c r="FA379" s="35"/>
      <c r="FB379" s="35"/>
      <c r="FC379" s="35"/>
      <c r="FD379" s="35"/>
      <c r="FE379" s="35"/>
      <c r="FF379" s="35"/>
      <c r="FG379" s="35"/>
      <c r="FH379" s="35"/>
      <c r="FI379" s="35"/>
      <c r="FJ379" s="35"/>
      <c r="FK379" s="35"/>
      <c r="FL379" s="35"/>
      <c r="FM379" s="35"/>
      <c r="FN379" s="35"/>
      <c r="FO379" s="35"/>
      <c r="FP379" s="35"/>
      <c r="FQ379" s="35"/>
      <c r="FR379" s="35"/>
      <c r="FS379" s="35"/>
      <c r="FT379" s="35"/>
      <c r="FU379" s="35"/>
      <c r="FV379" s="35"/>
      <c r="FW379" s="35"/>
      <c r="FX379" s="35"/>
      <c r="FY379" s="35"/>
      <c r="FZ379" s="35"/>
      <c r="GA379" s="35"/>
      <c r="GB379" s="35"/>
      <c r="GC379" s="35"/>
      <c r="GD379" s="35"/>
      <c r="GE379" s="35"/>
      <c r="GF379" s="35"/>
      <c r="GG379" s="35"/>
      <c r="GH379" s="35"/>
      <c r="GI379" s="35"/>
      <c r="GJ379" s="35"/>
      <c r="GK379" s="35"/>
      <c r="GL379" s="35"/>
      <c r="GM379" s="35"/>
      <c r="GN379" s="35"/>
      <c r="GO379" s="35"/>
      <c r="GP379" s="35"/>
      <c r="GQ379" s="35"/>
      <c r="GR379" s="35"/>
      <c r="GS379" s="35"/>
      <c r="GT379" s="35"/>
      <c r="GU379" s="35"/>
      <c r="GV379" s="35"/>
      <c r="GW379" s="35"/>
      <c r="GX379" s="35"/>
      <c r="GY379" s="4"/>
      <c r="GZ379" s="4"/>
      <c r="HA379" s="4"/>
      <c r="HB379" s="35"/>
      <c r="HC379" s="4"/>
      <c r="HD379" s="4"/>
      <c r="HE379" s="4"/>
      <c r="HF379" s="35"/>
      <c r="HG379" s="4"/>
      <c r="HH379" s="4"/>
      <c r="HI379" s="4"/>
    </row>
    <row r="380">
      <c r="C380" s="15" t="s">
        <v>234</v>
      </c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  <c r="EP380" s="35"/>
      <c r="EQ380" s="35"/>
      <c r="ER380" s="35"/>
      <c r="ES380" s="35"/>
      <c r="ET380" s="35"/>
      <c r="EU380" s="35"/>
      <c r="EV380" s="35"/>
      <c r="EW380" s="35"/>
      <c r="EX380" s="35"/>
      <c r="EY380" s="35"/>
      <c r="EZ380" s="35"/>
      <c r="FA380" s="35"/>
      <c r="FB380" s="35"/>
      <c r="FC380" s="35"/>
      <c r="FD380" s="35"/>
      <c r="FE380" s="35"/>
      <c r="FF380" s="35"/>
      <c r="FG380" s="35"/>
      <c r="FH380" s="35"/>
      <c r="FI380" s="35"/>
      <c r="FJ380" s="35"/>
      <c r="FK380" s="35"/>
      <c r="FL380" s="35"/>
      <c r="FM380" s="35"/>
      <c r="FN380" s="35"/>
      <c r="FO380" s="35"/>
      <c r="FP380" s="35"/>
      <c r="FQ380" s="35"/>
      <c r="FR380" s="35"/>
      <c r="FS380" s="35"/>
      <c r="FT380" s="35"/>
      <c r="FU380" s="35"/>
      <c r="FV380" s="35"/>
      <c r="FW380" s="35"/>
      <c r="FX380" s="35"/>
      <c r="FY380" s="35"/>
      <c r="FZ380" s="35"/>
      <c r="GA380" s="35"/>
      <c r="GB380" s="35"/>
      <c r="GC380" s="35"/>
      <c r="GD380" s="35"/>
      <c r="GE380" s="35"/>
      <c r="GF380" s="35"/>
      <c r="GG380" s="35"/>
      <c r="GH380" s="35"/>
      <c r="GI380" s="35"/>
      <c r="GJ380" s="35"/>
      <c r="GK380" s="35"/>
      <c r="GL380" s="35"/>
      <c r="GM380" s="35"/>
      <c r="GN380" s="35"/>
      <c r="GO380" s="35"/>
      <c r="GP380" s="35"/>
      <c r="GQ380" s="35"/>
      <c r="GR380" s="35"/>
      <c r="GS380" s="35"/>
      <c r="GT380" s="35"/>
      <c r="GU380" s="35"/>
      <c r="GV380" s="35"/>
      <c r="GW380" s="35"/>
      <c r="GX380" s="35"/>
      <c r="GY380" s="4"/>
      <c r="GZ380" s="4"/>
      <c r="HA380" s="4"/>
      <c r="HB380" s="35"/>
      <c r="HC380" s="4"/>
      <c r="HD380" s="4"/>
      <c r="HE380" s="4"/>
      <c r="HF380" s="35"/>
      <c r="HG380" s="4"/>
      <c r="HH380" s="4"/>
      <c r="HI380" s="4"/>
    </row>
    <row r="381">
      <c r="C381" s="15" t="s">
        <v>235</v>
      </c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  <c r="EP381" s="35"/>
      <c r="EQ381" s="35"/>
      <c r="ER381" s="35"/>
      <c r="ES381" s="35"/>
      <c r="ET381" s="35"/>
      <c r="EU381" s="35"/>
      <c r="EV381" s="35"/>
      <c r="EW381" s="35"/>
      <c r="EX381" s="35"/>
      <c r="EY381" s="35"/>
      <c r="EZ381" s="35"/>
      <c r="FA381" s="35"/>
      <c r="FB381" s="35"/>
      <c r="FC381" s="35"/>
      <c r="FD381" s="35"/>
      <c r="FE381" s="35"/>
      <c r="FF381" s="35"/>
      <c r="FG381" s="35"/>
      <c r="FH381" s="35"/>
      <c r="FI381" s="35"/>
      <c r="FJ381" s="35"/>
      <c r="FK381" s="35"/>
      <c r="FL381" s="35"/>
      <c r="FM381" s="35"/>
      <c r="FN381" s="35"/>
      <c r="FO381" s="35"/>
      <c r="FP381" s="35"/>
      <c r="FQ381" s="35"/>
      <c r="FR381" s="35"/>
      <c r="FS381" s="35"/>
      <c r="FT381" s="35"/>
      <c r="FU381" s="35"/>
      <c r="FV381" s="35"/>
      <c r="FW381" s="35"/>
      <c r="FX381" s="35"/>
      <c r="FY381" s="35"/>
      <c r="FZ381" s="35"/>
      <c r="GA381" s="35"/>
      <c r="GB381" s="35"/>
      <c r="GC381" s="35"/>
      <c r="GD381" s="35"/>
      <c r="GE381" s="35"/>
      <c r="GF381" s="35"/>
      <c r="GG381" s="35"/>
      <c r="GH381" s="35"/>
      <c r="GI381" s="35"/>
      <c r="GJ381" s="35"/>
      <c r="GK381" s="35"/>
      <c r="GL381" s="35"/>
      <c r="GM381" s="35"/>
      <c r="GN381" s="35"/>
      <c r="GO381" s="35"/>
      <c r="GP381" s="35"/>
      <c r="GQ381" s="35"/>
      <c r="GR381" s="35"/>
      <c r="GS381" s="35"/>
      <c r="GT381" s="35"/>
      <c r="GU381" s="35"/>
      <c r="GV381" s="35"/>
      <c r="GW381" s="35"/>
      <c r="GX381" s="35"/>
      <c r="GY381" s="4"/>
      <c r="GZ381" s="4"/>
      <c r="HA381" s="4"/>
      <c r="HB381" s="35"/>
      <c r="HC381" s="4"/>
      <c r="HD381" s="4"/>
      <c r="HE381" s="4"/>
      <c r="HF381" s="35"/>
      <c r="HG381" s="4"/>
      <c r="HH381" s="4"/>
      <c r="HI381" s="4"/>
    </row>
    <row r="382">
      <c r="C382" s="15" t="s">
        <v>236</v>
      </c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  <c r="GY382" s="4"/>
      <c r="GZ382" s="4"/>
      <c r="HA382" s="4"/>
      <c r="HB382" s="35"/>
      <c r="HC382" s="4"/>
      <c r="HD382" s="4"/>
      <c r="HE382" s="4"/>
      <c r="HF382" s="35"/>
      <c r="HG382" s="4"/>
      <c r="HH382" s="4"/>
      <c r="HI382" s="4"/>
    </row>
    <row r="383">
      <c r="C383" s="15" t="s">
        <v>237</v>
      </c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  <c r="GY383" s="4"/>
      <c r="GZ383" s="4"/>
      <c r="HA383" s="4"/>
      <c r="HB383" s="35"/>
      <c r="HC383" s="4"/>
      <c r="HD383" s="4"/>
      <c r="HE383" s="4"/>
      <c r="HF383" s="35"/>
      <c r="HG383" s="4"/>
      <c r="HH383" s="4"/>
      <c r="HI383" s="4"/>
    </row>
    <row r="384">
      <c r="C384" s="15" t="s">
        <v>238</v>
      </c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  <c r="EW384" s="35"/>
      <c r="EX384" s="35"/>
      <c r="EY384" s="35"/>
      <c r="EZ384" s="35"/>
      <c r="FA384" s="35"/>
      <c r="FB384" s="35"/>
      <c r="FC384" s="35"/>
      <c r="FD384" s="35"/>
      <c r="FE384" s="35"/>
      <c r="FF384" s="35"/>
      <c r="FG384" s="35"/>
      <c r="FH384" s="35"/>
      <c r="FI384" s="35"/>
      <c r="FJ384" s="35"/>
      <c r="FK384" s="35"/>
      <c r="FL384" s="35"/>
      <c r="FM384" s="35"/>
      <c r="FN384" s="35"/>
      <c r="FO384" s="35"/>
      <c r="FP384" s="35"/>
      <c r="FQ384" s="35"/>
      <c r="FR384" s="35"/>
      <c r="FS384" s="35"/>
      <c r="FT384" s="35"/>
      <c r="FU384" s="35"/>
      <c r="FV384" s="35"/>
      <c r="FW384" s="35"/>
      <c r="FX384" s="35"/>
      <c r="FY384" s="35"/>
      <c r="FZ384" s="35"/>
      <c r="GA384" s="35"/>
      <c r="GB384" s="35"/>
      <c r="GC384" s="35"/>
      <c r="GD384" s="35"/>
      <c r="GE384" s="35"/>
      <c r="GF384" s="35"/>
      <c r="GG384" s="35"/>
      <c r="GH384" s="35"/>
      <c r="GI384" s="35"/>
      <c r="GJ384" s="35"/>
      <c r="GK384" s="35"/>
      <c r="GL384" s="35"/>
      <c r="GM384" s="35"/>
      <c r="GN384" s="35"/>
      <c r="GO384" s="35"/>
      <c r="GP384" s="35"/>
      <c r="GQ384" s="35"/>
      <c r="GR384" s="35"/>
      <c r="GS384" s="35"/>
      <c r="GT384" s="35"/>
      <c r="GU384" s="35"/>
      <c r="GV384" s="35"/>
      <c r="GW384" s="35"/>
      <c r="GX384" s="35"/>
      <c r="GY384" s="4"/>
      <c r="GZ384" s="4"/>
      <c r="HA384" s="4"/>
      <c r="HB384" s="35"/>
      <c r="HC384" s="4"/>
      <c r="HD384" s="4"/>
      <c r="HE384" s="4"/>
      <c r="HF384" s="35"/>
      <c r="HG384" s="4"/>
      <c r="HH384" s="4"/>
      <c r="HI384" s="4"/>
    </row>
    <row r="385">
      <c r="C385" s="15" t="s">
        <v>239</v>
      </c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  <c r="GY385" s="4"/>
      <c r="GZ385" s="4"/>
      <c r="HA385" s="4"/>
      <c r="HB385" s="35"/>
      <c r="HC385" s="4"/>
      <c r="HD385" s="4"/>
      <c r="HE385" s="4"/>
      <c r="HF385" s="35"/>
      <c r="HG385" s="4"/>
      <c r="HH385" s="4"/>
      <c r="HI385" s="4"/>
    </row>
    <row r="386">
      <c r="C386" s="15" t="s">
        <v>240</v>
      </c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4"/>
      <c r="GZ386" s="4"/>
      <c r="HA386" s="4"/>
      <c r="HB386" s="35"/>
      <c r="HC386" s="4"/>
      <c r="HD386" s="4"/>
      <c r="HE386" s="4"/>
      <c r="HF386" s="35"/>
      <c r="HG386" s="4"/>
      <c r="HH386" s="4"/>
      <c r="HI386" s="4"/>
    </row>
    <row r="387">
      <c r="C387" s="15" t="s">
        <v>241</v>
      </c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  <c r="EP387" s="35"/>
      <c r="EQ387" s="35"/>
      <c r="ER387" s="35"/>
      <c r="ES387" s="35"/>
      <c r="ET387" s="35"/>
      <c r="EU387" s="35"/>
      <c r="EV387" s="35"/>
      <c r="EW387" s="35"/>
      <c r="EX387" s="35"/>
      <c r="EY387" s="35"/>
      <c r="EZ387" s="35"/>
      <c r="FA387" s="35"/>
      <c r="FB387" s="35"/>
      <c r="FC387" s="35"/>
      <c r="FD387" s="35"/>
      <c r="FE387" s="35"/>
      <c r="FF387" s="35"/>
      <c r="FG387" s="35"/>
      <c r="FH387" s="35"/>
      <c r="FI387" s="35"/>
      <c r="FJ387" s="35"/>
      <c r="FK387" s="35"/>
      <c r="FL387" s="35"/>
      <c r="FM387" s="35"/>
      <c r="FN387" s="35"/>
      <c r="FO387" s="35"/>
      <c r="FP387" s="35"/>
      <c r="FQ387" s="35"/>
      <c r="FR387" s="35"/>
      <c r="FS387" s="35"/>
      <c r="FT387" s="35"/>
      <c r="FU387" s="35"/>
      <c r="FV387" s="35"/>
      <c r="FW387" s="35"/>
      <c r="FX387" s="35"/>
      <c r="FY387" s="35"/>
      <c r="FZ387" s="35"/>
      <c r="GA387" s="35"/>
      <c r="GB387" s="35"/>
      <c r="GC387" s="35"/>
      <c r="GD387" s="35"/>
      <c r="GE387" s="35"/>
      <c r="GF387" s="35"/>
      <c r="GG387" s="35"/>
      <c r="GH387" s="35"/>
      <c r="GI387" s="35"/>
      <c r="GJ387" s="35"/>
      <c r="GK387" s="35"/>
      <c r="GL387" s="35"/>
      <c r="GM387" s="35"/>
      <c r="GN387" s="35"/>
      <c r="GO387" s="35"/>
      <c r="GP387" s="35"/>
      <c r="GQ387" s="35"/>
      <c r="GR387" s="35"/>
      <c r="GS387" s="35"/>
      <c r="GT387" s="35"/>
      <c r="GU387" s="35"/>
      <c r="GV387" s="35"/>
      <c r="GW387" s="35"/>
      <c r="GX387" s="35"/>
      <c r="GY387" s="4"/>
      <c r="GZ387" s="4"/>
      <c r="HA387" s="4"/>
      <c r="HB387" s="35"/>
      <c r="HC387" s="4"/>
      <c r="HD387" s="4"/>
      <c r="HE387" s="4"/>
      <c r="HF387" s="35"/>
      <c r="HG387" s="4"/>
      <c r="HH387" s="4"/>
      <c r="HI387" s="4"/>
    </row>
    <row r="388">
      <c r="C388" s="15" t="s">
        <v>242</v>
      </c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  <c r="EW388" s="35"/>
      <c r="EX388" s="35"/>
      <c r="EY388" s="35"/>
      <c r="EZ388" s="35"/>
      <c r="FA388" s="35"/>
      <c r="FB388" s="35"/>
      <c r="FC388" s="35"/>
      <c r="FD388" s="35"/>
      <c r="FE388" s="35"/>
      <c r="FF388" s="35"/>
      <c r="FG388" s="35"/>
      <c r="FH388" s="35"/>
      <c r="FI388" s="35"/>
      <c r="FJ388" s="35"/>
      <c r="FK388" s="35"/>
      <c r="FL388" s="35"/>
      <c r="FM388" s="35"/>
      <c r="FN388" s="35"/>
      <c r="FO388" s="35"/>
      <c r="FP388" s="35"/>
      <c r="FQ388" s="35"/>
      <c r="FR388" s="35"/>
      <c r="FS388" s="35"/>
      <c r="FT388" s="35"/>
      <c r="FU388" s="35"/>
      <c r="FV388" s="35"/>
      <c r="FW388" s="35"/>
      <c r="FX388" s="35"/>
      <c r="FY388" s="35"/>
      <c r="FZ388" s="35"/>
      <c r="GA388" s="35"/>
      <c r="GB388" s="35"/>
      <c r="GC388" s="35"/>
      <c r="GD388" s="35"/>
      <c r="GE388" s="35"/>
      <c r="GF388" s="35"/>
      <c r="GG388" s="35"/>
      <c r="GH388" s="35"/>
      <c r="GI388" s="35"/>
      <c r="GJ388" s="35"/>
      <c r="GK388" s="35"/>
      <c r="GL388" s="35"/>
      <c r="GM388" s="35"/>
      <c r="GN388" s="35"/>
      <c r="GO388" s="35"/>
      <c r="GP388" s="35"/>
      <c r="GQ388" s="35"/>
      <c r="GR388" s="35"/>
      <c r="GS388" s="35"/>
      <c r="GT388" s="35"/>
      <c r="GU388" s="35"/>
      <c r="GV388" s="35"/>
      <c r="GW388" s="35"/>
      <c r="GX388" s="35"/>
      <c r="GY388" s="4"/>
      <c r="GZ388" s="4"/>
      <c r="HA388" s="4"/>
      <c r="HB388" s="35"/>
      <c r="HC388" s="4"/>
      <c r="HD388" s="4"/>
      <c r="HE388" s="4"/>
      <c r="HF388" s="35"/>
      <c r="HG388" s="4"/>
      <c r="HH388" s="4"/>
      <c r="HI388" s="4"/>
    </row>
    <row r="389">
      <c r="C389" s="15" t="s">
        <v>243</v>
      </c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  <c r="EP389" s="35"/>
      <c r="EQ389" s="35"/>
      <c r="ER389" s="35"/>
      <c r="ES389" s="35"/>
      <c r="ET389" s="35"/>
      <c r="EU389" s="35"/>
      <c r="EV389" s="35"/>
      <c r="EW389" s="35"/>
      <c r="EX389" s="35"/>
      <c r="EY389" s="35"/>
      <c r="EZ389" s="35"/>
      <c r="FA389" s="35"/>
      <c r="FB389" s="35"/>
      <c r="FC389" s="35"/>
      <c r="FD389" s="35"/>
      <c r="FE389" s="35"/>
      <c r="FF389" s="35"/>
      <c r="FG389" s="35"/>
      <c r="FH389" s="35"/>
      <c r="FI389" s="35"/>
      <c r="FJ389" s="35"/>
      <c r="FK389" s="35"/>
      <c r="FL389" s="35"/>
      <c r="FM389" s="35"/>
      <c r="FN389" s="35"/>
      <c r="FO389" s="35"/>
      <c r="FP389" s="35"/>
      <c r="FQ389" s="35"/>
      <c r="FR389" s="35"/>
      <c r="FS389" s="35"/>
      <c r="FT389" s="35"/>
      <c r="FU389" s="35"/>
      <c r="FV389" s="35"/>
      <c r="FW389" s="35"/>
      <c r="FX389" s="35"/>
      <c r="FY389" s="35"/>
      <c r="FZ389" s="35"/>
      <c r="GA389" s="35"/>
      <c r="GB389" s="35"/>
      <c r="GC389" s="35"/>
      <c r="GD389" s="35"/>
      <c r="GE389" s="35"/>
      <c r="GF389" s="35"/>
      <c r="GG389" s="35"/>
      <c r="GH389" s="35"/>
      <c r="GI389" s="35"/>
      <c r="GJ389" s="35"/>
      <c r="GK389" s="35"/>
      <c r="GL389" s="35"/>
      <c r="GM389" s="35"/>
      <c r="GN389" s="35"/>
      <c r="GO389" s="35"/>
      <c r="GP389" s="35"/>
      <c r="GQ389" s="35"/>
      <c r="GR389" s="35"/>
      <c r="GS389" s="35"/>
      <c r="GT389" s="35"/>
      <c r="GU389" s="35"/>
      <c r="GV389" s="35"/>
      <c r="GW389" s="35"/>
      <c r="GX389" s="35"/>
      <c r="GY389" s="4"/>
      <c r="GZ389" s="4"/>
      <c r="HA389" s="4"/>
      <c r="HB389" s="35"/>
      <c r="HC389" s="4"/>
      <c r="HD389" s="4"/>
      <c r="HE389" s="4"/>
      <c r="HF389" s="35"/>
      <c r="HG389" s="4"/>
      <c r="HH389" s="4"/>
      <c r="HI389" s="4"/>
    </row>
    <row r="390">
      <c r="C390" s="15" t="s">
        <v>244</v>
      </c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  <c r="EW390" s="35"/>
      <c r="EX390" s="35"/>
      <c r="EY390" s="35"/>
      <c r="EZ390" s="35"/>
      <c r="FA390" s="35"/>
      <c r="FB390" s="35"/>
      <c r="FC390" s="35"/>
      <c r="FD390" s="35"/>
      <c r="FE390" s="35"/>
      <c r="FF390" s="35"/>
      <c r="FG390" s="35"/>
      <c r="FH390" s="35"/>
      <c r="FI390" s="35"/>
      <c r="FJ390" s="35"/>
      <c r="FK390" s="35"/>
      <c r="FL390" s="35"/>
      <c r="FM390" s="35"/>
      <c r="FN390" s="35"/>
      <c r="FO390" s="35"/>
      <c r="FP390" s="35"/>
      <c r="FQ390" s="35"/>
      <c r="FR390" s="35"/>
      <c r="FS390" s="35"/>
      <c r="FT390" s="35"/>
      <c r="FU390" s="35"/>
      <c r="FV390" s="35"/>
      <c r="FW390" s="35"/>
      <c r="FX390" s="35"/>
      <c r="FY390" s="35"/>
      <c r="FZ390" s="35"/>
      <c r="GA390" s="35"/>
      <c r="GB390" s="35"/>
      <c r="GC390" s="35"/>
      <c r="GD390" s="35"/>
      <c r="GE390" s="35"/>
      <c r="GF390" s="35"/>
      <c r="GG390" s="35"/>
      <c r="GH390" s="35"/>
      <c r="GI390" s="35"/>
      <c r="GJ390" s="35"/>
      <c r="GK390" s="35"/>
      <c r="GL390" s="35"/>
      <c r="GM390" s="35"/>
      <c r="GN390" s="35"/>
      <c r="GO390" s="35"/>
      <c r="GP390" s="35"/>
      <c r="GQ390" s="35"/>
      <c r="GR390" s="35"/>
      <c r="GS390" s="35"/>
      <c r="GT390" s="35"/>
      <c r="GU390" s="35"/>
      <c r="GV390" s="35"/>
      <c r="GW390" s="35"/>
      <c r="GX390" s="35"/>
      <c r="GY390" s="4"/>
      <c r="GZ390" s="4"/>
      <c r="HA390" s="4"/>
      <c r="HB390" s="35"/>
      <c r="HC390" s="4"/>
      <c r="HD390" s="4"/>
      <c r="HE390" s="4"/>
      <c r="HF390" s="35"/>
      <c r="HG390" s="4"/>
      <c r="HH390" s="4"/>
      <c r="HI390" s="4"/>
    </row>
    <row r="391">
      <c r="C391" s="15" t="s">
        <v>245</v>
      </c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  <c r="EP391" s="35"/>
      <c r="EQ391" s="35"/>
      <c r="ER391" s="35"/>
      <c r="ES391" s="35"/>
      <c r="ET391" s="35"/>
      <c r="EU391" s="35"/>
      <c r="EV391" s="35"/>
      <c r="EW391" s="35"/>
      <c r="EX391" s="35"/>
      <c r="EY391" s="35"/>
      <c r="EZ391" s="35"/>
      <c r="FA391" s="35"/>
      <c r="FB391" s="35"/>
      <c r="FC391" s="35"/>
      <c r="FD391" s="35"/>
      <c r="FE391" s="35"/>
      <c r="FF391" s="35"/>
      <c r="FG391" s="35"/>
      <c r="FH391" s="35"/>
      <c r="FI391" s="35"/>
      <c r="FJ391" s="35"/>
      <c r="FK391" s="35"/>
      <c r="FL391" s="35"/>
      <c r="FM391" s="35"/>
      <c r="FN391" s="35"/>
      <c r="FO391" s="35"/>
      <c r="FP391" s="35"/>
      <c r="FQ391" s="35"/>
      <c r="FR391" s="35"/>
      <c r="FS391" s="35"/>
      <c r="FT391" s="35"/>
      <c r="FU391" s="35"/>
      <c r="FV391" s="35"/>
      <c r="FW391" s="35"/>
      <c r="FX391" s="35"/>
      <c r="FY391" s="35"/>
      <c r="FZ391" s="35"/>
      <c r="GA391" s="35"/>
      <c r="GB391" s="35"/>
      <c r="GC391" s="35"/>
      <c r="GD391" s="35"/>
      <c r="GE391" s="35"/>
      <c r="GF391" s="35"/>
      <c r="GG391" s="35"/>
      <c r="GH391" s="35"/>
      <c r="GI391" s="35"/>
      <c r="GJ391" s="35"/>
      <c r="GK391" s="35"/>
      <c r="GL391" s="35"/>
      <c r="GM391" s="35"/>
      <c r="GN391" s="35"/>
      <c r="GO391" s="35"/>
      <c r="GP391" s="35"/>
      <c r="GQ391" s="35"/>
      <c r="GR391" s="35"/>
      <c r="GS391" s="35"/>
      <c r="GT391" s="35"/>
      <c r="GU391" s="35"/>
      <c r="GV391" s="35"/>
      <c r="GW391" s="35"/>
      <c r="GX391" s="35"/>
      <c r="GY391" s="4"/>
      <c r="GZ391" s="4"/>
      <c r="HA391" s="4"/>
      <c r="HB391" s="35"/>
      <c r="HC391" s="4"/>
      <c r="HD391" s="4"/>
      <c r="HE391" s="4"/>
      <c r="HF391" s="35"/>
      <c r="HG391" s="4"/>
      <c r="HH391" s="4"/>
      <c r="HI391" s="4"/>
    </row>
    <row r="392">
      <c r="C392" s="15" t="s">
        <v>246</v>
      </c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  <c r="EW392" s="35"/>
      <c r="EX392" s="35"/>
      <c r="EY392" s="35"/>
      <c r="EZ392" s="35"/>
      <c r="FA392" s="35"/>
      <c r="FB392" s="35"/>
      <c r="FC392" s="35"/>
      <c r="FD392" s="35"/>
      <c r="FE392" s="35"/>
      <c r="FF392" s="35"/>
      <c r="FG392" s="35"/>
      <c r="FH392" s="35"/>
      <c r="FI392" s="35"/>
      <c r="FJ392" s="35"/>
      <c r="FK392" s="35"/>
      <c r="FL392" s="35"/>
      <c r="FM392" s="35"/>
      <c r="FN392" s="35"/>
      <c r="FO392" s="35"/>
      <c r="FP392" s="35"/>
      <c r="FQ392" s="35"/>
      <c r="FR392" s="35"/>
      <c r="FS392" s="35"/>
      <c r="FT392" s="35"/>
      <c r="FU392" s="35"/>
      <c r="FV392" s="35"/>
      <c r="FW392" s="35"/>
      <c r="FX392" s="35"/>
      <c r="FY392" s="35"/>
      <c r="FZ392" s="35"/>
      <c r="GA392" s="35"/>
      <c r="GB392" s="35"/>
      <c r="GC392" s="35"/>
      <c r="GD392" s="35"/>
      <c r="GE392" s="35"/>
      <c r="GF392" s="35"/>
      <c r="GG392" s="35"/>
      <c r="GH392" s="35"/>
      <c r="GI392" s="35"/>
      <c r="GJ392" s="35"/>
      <c r="GK392" s="35"/>
      <c r="GL392" s="35"/>
      <c r="GM392" s="35"/>
      <c r="GN392" s="35"/>
      <c r="GO392" s="35"/>
      <c r="GP392" s="35"/>
      <c r="GQ392" s="35"/>
      <c r="GR392" s="35"/>
      <c r="GS392" s="35"/>
      <c r="GT392" s="35"/>
      <c r="GU392" s="35"/>
      <c r="GV392" s="35"/>
      <c r="GW392" s="35"/>
      <c r="GX392" s="35"/>
      <c r="GY392" s="4"/>
      <c r="GZ392" s="4"/>
      <c r="HA392" s="4"/>
      <c r="HB392" s="35"/>
      <c r="HC392" s="4"/>
      <c r="HD392" s="4"/>
      <c r="HE392" s="4"/>
      <c r="HF392" s="35"/>
      <c r="HG392" s="4"/>
      <c r="HH392" s="4"/>
      <c r="HI392" s="4"/>
    </row>
    <row r="393">
      <c r="C393" s="15" t="s">
        <v>247</v>
      </c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  <c r="EP393" s="35"/>
      <c r="EQ393" s="35"/>
      <c r="ER393" s="35"/>
      <c r="ES393" s="35"/>
      <c r="ET393" s="35"/>
      <c r="EU393" s="35"/>
      <c r="EV393" s="35"/>
      <c r="EW393" s="35"/>
      <c r="EX393" s="35"/>
      <c r="EY393" s="35"/>
      <c r="EZ393" s="35"/>
      <c r="FA393" s="35"/>
      <c r="FB393" s="35"/>
      <c r="FC393" s="35"/>
      <c r="FD393" s="35"/>
      <c r="FE393" s="35"/>
      <c r="FF393" s="35"/>
      <c r="FG393" s="35"/>
      <c r="FH393" s="35"/>
      <c r="FI393" s="35"/>
      <c r="FJ393" s="35"/>
      <c r="FK393" s="35"/>
      <c r="FL393" s="35"/>
      <c r="FM393" s="35"/>
      <c r="FN393" s="35"/>
      <c r="FO393" s="35"/>
      <c r="FP393" s="35"/>
      <c r="FQ393" s="35"/>
      <c r="FR393" s="35"/>
      <c r="FS393" s="35"/>
      <c r="FT393" s="35"/>
      <c r="FU393" s="35"/>
      <c r="FV393" s="35"/>
      <c r="FW393" s="35"/>
      <c r="FX393" s="35"/>
      <c r="FY393" s="35"/>
      <c r="FZ393" s="35"/>
      <c r="GA393" s="35"/>
      <c r="GB393" s="35"/>
      <c r="GC393" s="35"/>
      <c r="GD393" s="35"/>
      <c r="GE393" s="35"/>
      <c r="GF393" s="35"/>
      <c r="GG393" s="35"/>
      <c r="GH393" s="35"/>
      <c r="GI393" s="35"/>
      <c r="GJ393" s="35"/>
      <c r="GK393" s="35"/>
      <c r="GL393" s="35"/>
      <c r="GM393" s="35"/>
      <c r="GN393" s="35"/>
      <c r="GO393" s="35"/>
      <c r="GP393" s="35"/>
      <c r="GQ393" s="35"/>
      <c r="GR393" s="35"/>
      <c r="GS393" s="35"/>
      <c r="GT393" s="35"/>
      <c r="GU393" s="35"/>
      <c r="GV393" s="35"/>
      <c r="GW393" s="35"/>
      <c r="GX393" s="35"/>
      <c r="GY393" s="4"/>
      <c r="GZ393" s="4"/>
      <c r="HA393" s="4"/>
      <c r="HB393" s="35"/>
      <c r="HC393" s="4"/>
      <c r="HD393" s="4"/>
      <c r="HE393" s="4"/>
      <c r="HF393" s="35"/>
      <c r="HG393" s="4"/>
      <c r="HH393" s="4"/>
      <c r="HI393" s="4"/>
    </row>
    <row r="394">
      <c r="C394" s="15" t="s">
        <v>248</v>
      </c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  <c r="GY394" s="4"/>
      <c r="GZ394" s="4"/>
      <c r="HA394" s="4"/>
      <c r="HB394" s="35"/>
      <c r="HC394" s="4"/>
      <c r="HD394" s="4"/>
      <c r="HE394" s="4"/>
      <c r="HF394" s="35"/>
      <c r="HG394" s="4"/>
      <c r="HH394" s="4"/>
      <c r="HI394" s="4"/>
    </row>
    <row r="395">
      <c r="C395" s="15" t="s">
        <v>249</v>
      </c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  <c r="EP395" s="35"/>
      <c r="EQ395" s="35"/>
      <c r="ER395" s="35"/>
      <c r="ES395" s="35"/>
      <c r="ET395" s="35"/>
      <c r="EU395" s="35"/>
      <c r="EV395" s="35"/>
      <c r="EW395" s="35"/>
      <c r="EX395" s="35"/>
      <c r="EY395" s="35"/>
      <c r="EZ395" s="35"/>
      <c r="FA395" s="35"/>
      <c r="FB395" s="35"/>
      <c r="FC395" s="35"/>
      <c r="FD395" s="35"/>
      <c r="FE395" s="35"/>
      <c r="FF395" s="35"/>
      <c r="FG395" s="35"/>
      <c r="FH395" s="35"/>
      <c r="FI395" s="35"/>
      <c r="FJ395" s="35"/>
      <c r="FK395" s="35"/>
      <c r="FL395" s="35"/>
      <c r="FM395" s="35"/>
      <c r="FN395" s="35"/>
      <c r="FO395" s="35"/>
      <c r="FP395" s="35"/>
      <c r="FQ395" s="35"/>
      <c r="FR395" s="35"/>
      <c r="FS395" s="35"/>
      <c r="FT395" s="35"/>
      <c r="FU395" s="35"/>
      <c r="FV395" s="35"/>
      <c r="FW395" s="35"/>
      <c r="FX395" s="35"/>
      <c r="FY395" s="35"/>
      <c r="FZ395" s="35"/>
      <c r="GA395" s="35"/>
      <c r="GB395" s="35"/>
      <c r="GC395" s="35"/>
      <c r="GD395" s="35"/>
      <c r="GE395" s="35"/>
      <c r="GF395" s="35"/>
      <c r="GG395" s="35"/>
      <c r="GH395" s="35"/>
      <c r="GI395" s="35"/>
      <c r="GJ395" s="35"/>
      <c r="GK395" s="35"/>
      <c r="GL395" s="35"/>
      <c r="GM395" s="35"/>
      <c r="GN395" s="35"/>
      <c r="GO395" s="35"/>
      <c r="GP395" s="35"/>
      <c r="GQ395" s="35"/>
      <c r="GR395" s="35"/>
      <c r="GS395" s="35"/>
      <c r="GT395" s="35"/>
      <c r="GU395" s="35"/>
      <c r="GV395" s="35"/>
      <c r="GW395" s="35"/>
      <c r="GX395" s="35"/>
      <c r="GY395" s="4"/>
      <c r="GZ395" s="4"/>
      <c r="HA395" s="4"/>
      <c r="HB395" s="35"/>
      <c r="HC395" s="4"/>
      <c r="HD395" s="4"/>
      <c r="HE395" s="4"/>
      <c r="HF395" s="35"/>
      <c r="HG395" s="4"/>
      <c r="HH395" s="4"/>
      <c r="HI395" s="4"/>
    </row>
    <row r="396">
      <c r="C396" s="15" t="s">
        <v>250</v>
      </c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  <c r="EP396" s="35"/>
      <c r="EQ396" s="35"/>
      <c r="ER396" s="35"/>
      <c r="ES396" s="35"/>
      <c r="ET396" s="35"/>
      <c r="EU396" s="35"/>
      <c r="EV396" s="35"/>
      <c r="EW396" s="35"/>
      <c r="EX396" s="35"/>
      <c r="EY396" s="35"/>
      <c r="EZ396" s="35"/>
      <c r="FA396" s="35"/>
      <c r="FB396" s="35"/>
      <c r="FC396" s="35"/>
      <c r="FD396" s="35"/>
      <c r="FE396" s="35"/>
      <c r="FF396" s="35"/>
      <c r="FG396" s="35"/>
      <c r="FH396" s="35"/>
      <c r="FI396" s="35"/>
      <c r="FJ396" s="35"/>
      <c r="FK396" s="35"/>
      <c r="FL396" s="35"/>
      <c r="FM396" s="35"/>
      <c r="FN396" s="35"/>
      <c r="FO396" s="35"/>
      <c r="FP396" s="35"/>
      <c r="FQ396" s="35"/>
      <c r="FR396" s="35"/>
      <c r="FS396" s="35"/>
      <c r="FT396" s="35"/>
      <c r="FU396" s="35"/>
      <c r="FV396" s="35"/>
      <c r="FW396" s="35"/>
      <c r="FX396" s="35"/>
      <c r="FY396" s="35"/>
      <c r="FZ396" s="35"/>
      <c r="GA396" s="35"/>
      <c r="GB396" s="35"/>
      <c r="GC396" s="35"/>
      <c r="GD396" s="35"/>
      <c r="GE396" s="35"/>
      <c r="GF396" s="35"/>
      <c r="GG396" s="35"/>
      <c r="GH396" s="35"/>
      <c r="GI396" s="35"/>
      <c r="GJ396" s="35"/>
      <c r="GK396" s="35"/>
      <c r="GL396" s="35"/>
      <c r="GM396" s="35"/>
      <c r="GN396" s="35"/>
      <c r="GO396" s="35"/>
      <c r="GP396" s="35"/>
      <c r="GQ396" s="35"/>
      <c r="GR396" s="35"/>
      <c r="GS396" s="35"/>
      <c r="GT396" s="35"/>
      <c r="GU396" s="35"/>
      <c r="GV396" s="35"/>
      <c r="GW396" s="35"/>
      <c r="GX396" s="35"/>
      <c r="GY396" s="4"/>
      <c r="GZ396" s="4"/>
      <c r="HA396" s="4"/>
      <c r="HB396" s="35"/>
      <c r="HC396" s="4"/>
      <c r="HD396" s="4"/>
      <c r="HE396" s="4"/>
      <c r="HF396" s="35"/>
      <c r="HG396" s="4"/>
      <c r="HH396" s="4"/>
      <c r="HI396" s="4"/>
    </row>
    <row r="397">
      <c r="A397" s="25" t="s">
        <v>251</v>
      </c>
      <c r="B397" s="26"/>
      <c r="C397" s="27"/>
      <c r="D397" s="28">
        <f t="shared" ref="D397:HI397" si="23">SUM(D366:D396)</f>
        <v>0</v>
      </c>
      <c r="E397" s="28">
        <f t="shared" si="23"/>
        <v>0</v>
      </c>
      <c r="F397" s="28">
        <f t="shared" si="23"/>
        <v>0</v>
      </c>
      <c r="G397" s="28">
        <f t="shared" si="23"/>
        <v>0</v>
      </c>
      <c r="H397" s="28">
        <f t="shared" si="23"/>
        <v>0</v>
      </c>
      <c r="I397" s="28">
        <f t="shared" si="23"/>
        <v>0</v>
      </c>
      <c r="J397" s="28">
        <f t="shared" si="23"/>
        <v>0</v>
      </c>
      <c r="K397" s="28">
        <f t="shared" si="23"/>
        <v>0</v>
      </c>
      <c r="L397" s="28">
        <f t="shared" si="23"/>
        <v>0</v>
      </c>
      <c r="M397" s="28">
        <f t="shared" si="23"/>
        <v>0</v>
      </c>
      <c r="N397" s="28">
        <f t="shared" si="23"/>
        <v>0</v>
      </c>
      <c r="O397" s="28">
        <f t="shared" si="23"/>
        <v>0</v>
      </c>
      <c r="P397" s="28">
        <f t="shared" si="23"/>
        <v>0</v>
      </c>
      <c r="Q397" s="28">
        <f t="shared" si="23"/>
        <v>0</v>
      </c>
      <c r="R397" s="28">
        <f t="shared" si="23"/>
        <v>0</v>
      </c>
      <c r="S397" s="28">
        <f t="shared" si="23"/>
        <v>0</v>
      </c>
      <c r="T397" s="28">
        <f t="shared" si="23"/>
        <v>0</v>
      </c>
      <c r="U397" s="28">
        <f t="shared" si="23"/>
        <v>0</v>
      </c>
      <c r="V397" s="28">
        <f t="shared" si="23"/>
        <v>0</v>
      </c>
      <c r="W397" s="28">
        <f t="shared" si="23"/>
        <v>0</v>
      </c>
      <c r="X397" s="28">
        <f t="shared" si="23"/>
        <v>0</v>
      </c>
      <c r="Y397" s="28">
        <f t="shared" si="23"/>
        <v>0</v>
      </c>
      <c r="Z397" s="28">
        <f t="shared" si="23"/>
        <v>0</v>
      </c>
      <c r="AA397" s="28">
        <f t="shared" si="23"/>
        <v>0</v>
      </c>
      <c r="AB397" s="28">
        <f t="shared" si="23"/>
        <v>0</v>
      </c>
      <c r="AC397" s="28">
        <f t="shared" si="23"/>
        <v>0</v>
      </c>
      <c r="AD397" s="28">
        <f t="shared" si="23"/>
        <v>0</v>
      </c>
      <c r="AE397" s="28">
        <f t="shared" si="23"/>
        <v>0</v>
      </c>
      <c r="AF397" s="28">
        <f t="shared" si="23"/>
        <v>0</v>
      </c>
      <c r="AG397" s="28">
        <f t="shared" si="23"/>
        <v>0</v>
      </c>
      <c r="AH397" s="28">
        <f t="shared" si="23"/>
        <v>0</v>
      </c>
      <c r="AI397" s="28">
        <f t="shared" si="23"/>
        <v>0</v>
      </c>
      <c r="AJ397" s="28">
        <f t="shared" si="23"/>
        <v>0</v>
      </c>
      <c r="AK397" s="28">
        <f t="shared" si="23"/>
        <v>0</v>
      </c>
      <c r="AL397" s="28">
        <f t="shared" si="23"/>
        <v>0</v>
      </c>
      <c r="AM397" s="28">
        <f t="shared" si="23"/>
        <v>0</v>
      </c>
      <c r="AN397" s="28">
        <f t="shared" si="23"/>
        <v>0</v>
      </c>
      <c r="AO397" s="28">
        <f t="shared" si="23"/>
        <v>0</v>
      </c>
      <c r="AP397" s="28">
        <f t="shared" si="23"/>
        <v>0</v>
      </c>
      <c r="AQ397" s="28">
        <f t="shared" si="23"/>
        <v>0</v>
      </c>
      <c r="AR397" s="28">
        <f t="shared" si="23"/>
        <v>0</v>
      </c>
      <c r="AS397" s="28">
        <f t="shared" si="23"/>
        <v>0</v>
      </c>
      <c r="AT397" s="28">
        <f t="shared" si="23"/>
        <v>0</v>
      </c>
      <c r="AU397" s="28">
        <f t="shared" si="23"/>
        <v>0</v>
      </c>
      <c r="AV397" s="28">
        <f t="shared" si="23"/>
        <v>0</v>
      </c>
      <c r="AW397" s="28">
        <f t="shared" si="23"/>
        <v>0</v>
      </c>
      <c r="AX397" s="28">
        <f t="shared" si="23"/>
        <v>0</v>
      </c>
      <c r="AY397" s="28">
        <f t="shared" si="23"/>
        <v>0</v>
      </c>
      <c r="AZ397" s="28">
        <f t="shared" si="23"/>
        <v>0</v>
      </c>
      <c r="BA397" s="28">
        <f t="shared" si="23"/>
        <v>0</v>
      </c>
      <c r="BB397" s="28">
        <f t="shared" si="23"/>
        <v>0</v>
      </c>
      <c r="BC397" s="28">
        <f t="shared" si="23"/>
        <v>0</v>
      </c>
      <c r="BD397" s="28">
        <f t="shared" si="23"/>
        <v>0</v>
      </c>
      <c r="BE397" s="28">
        <f t="shared" si="23"/>
        <v>0</v>
      </c>
      <c r="BF397" s="28">
        <f t="shared" si="23"/>
        <v>0</v>
      </c>
      <c r="BG397" s="28">
        <f t="shared" si="23"/>
        <v>0</v>
      </c>
      <c r="BH397" s="28">
        <f t="shared" si="23"/>
        <v>0</v>
      </c>
      <c r="BI397" s="28">
        <f t="shared" si="23"/>
        <v>0</v>
      </c>
      <c r="BJ397" s="28">
        <f t="shared" si="23"/>
        <v>0</v>
      </c>
      <c r="BK397" s="28">
        <f t="shared" si="23"/>
        <v>0</v>
      </c>
      <c r="BL397" s="28">
        <f t="shared" si="23"/>
        <v>0</v>
      </c>
      <c r="BM397" s="28">
        <f t="shared" si="23"/>
        <v>0</v>
      </c>
      <c r="BN397" s="28">
        <f t="shared" si="23"/>
        <v>0</v>
      </c>
      <c r="BO397" s="28">
        <f t="shared" si="23"/>
        <v>0</v>
      </c>
      <c r="BP397" s="28">
        <f t="shared" si="23"/>
        <v>0</v>
      </c>
      <c r="BQ397" s="28">
        <f t="shared" si="23"/>
        <v>0</v>
      </c>
      <c r="BR397" s="28">
        <f t="shared" si="23"/>
        <v>0</v>
      </c>
      <c r="BS397" s="28">
        <f t="shared" si="23"/>
        <v>0</v>
      </c>
      <c r="BT397" s="28">
        <f t="shared" si="23"/>
        <v>0</v>
      </c>
      <c r="BU397" s="28">
        <f t="shared" si="23"/>
        <v>0</v>
      </c>
      <c r="BV397" s="28">
        <f t="shared" si="23"/>
        <v>0</v>
      </c>
      <c r="BW397" s="28">
        <f t="shared" si="23"/>
        <v>0</v>
      </c>
      <c r="BX397" s="28">
        <f t="shared" si="23"/>
        <v>0</v>
      </c>
      <c r="BY397" s="28">
        <f t="shared" si="23"/>
        <v>0</v>
      </c>
      <c r="BZ397" s="28">
        <f t="shared" si="23"/>
        <v>0</v>
      </c>
      <c r="CA397" s="28">
        <f t="shared" si="23"/>
        <v>0</v>
      </c>
      <c r="CB397" s="28">
        <f t="shared" si="23"/>
        <v>0</v>
      </c>
      <c r="CC397" s="28">
        <f t="shared" si="23"/>
        <v>0</v>
      </c>
      <c r="CD397" s="28">
        <f t="shared" si="23"/>
        <v>0</v>
      </c>
      <c r="CE397" s="28">
        <f t="shared" si="23"/>
        <v>0</v>
      </c>
      <c r="CF397" s="28">
        <f t="shared" si="23"/>
        <v>0</v>
      </c>
      <c r="CG397" s="28">
        <f t="shared" si="23"/>
        <v>0</v>
      </c>
      <c r="CH397" s="28">
        <f t="shared" si="23"/>
        <v>0</v>
      </c>
      <c r="CI397" s="28">
        <f t="shared" si="23"/>
        <v>0</v>
      </c>
      <c r="CJ397" s="28">
        <f t="shared" si="23"/>
        <v>0</v>
      </c>
      <c r="CK397" s="28">
        <f t="shared" si="23"/>
        <v>0</v>
      </c>
      <c r="CL397" s="28">
        <f t="shared" si="23"/>
        <v>0</v>
      </c>
      <c r="CM397" s="28">
        <f t="shared" si="23"/>
        <v>0</v>
      </c>
      <c r="CN397" s="28">
        <f t="shared" si="23"/>
        <v>0</v>
      </c>
      <c r="CO397" s="28">
        <f t="shared" si="23"/>
        <v>0</v>
      </c>
      <c r="CP397" s="28">
        <f t="shared" si="23"/>
        <v>0</v>
      </c>
      <c r="CQ397" s="28">
        <f t="shared" si="23"/>
        <v>0</v>
      </c>
      <c r="CR397" s="28">
        <f t="shared" si="23"/>
        <v>0</v>
      </c>
      <c r="CS397" s="28">
        <f t="shared" si="23"/>
        <v>0</v>
      </c>
      <c r="CT397" s="28">
        <f t="shared" si="23"/>
        <v>0</v>
      </c>
      <c r="CU397" s="28">
        <f t="shared" si="23"/>
        <v>0</v>
      </c>
      <c r="CV397" s="28">
        <f t="shared" si="23"/>
        <v>0</v>
      </c>
      <c r="CW397" s="28">
        <f t="shared" si="23"/>
        <v>0</v>
      </c>
      <c r="CX397" s="28">
        <f t="shared" si="23"/>
        <v>0</v>
      </c>
      <c r="CY397" s="28">
        <f t="shared" si="23"/>
        <v>0</v>
      </c>
      <c r="CZ397" s="28">
        <f t="shared" si="23"/>
        <v>0</v>
      </c>
      <c r="DA397" s="28">
        <f t="shared" si="23"/>
        <v>0</v>
      </c>
      <c r="DB397" s="28">
        <f t="shared" si="23"/>
        <v>0</v>
      </c>
      <c r="DC397" s="28">
        <f t="shared" si="23"/>
        <v>0</v>
      </c>
      <c r="DD397" s="28">
        <f t="shared" si="23"/>
        <v>0</v>
      </c>
      <c r="DE397" s="28">
        <f t="shared" si="23"/>
        <v>0</v>
      </c>
      <c r="DF397" s="28">
        <f t="shared" si="23"/>
        <v>0</v>
      </c>
      <c r="DG397" s="28">
        <f t="shared" si="23"/>
        <v>0</v>
      </c>
      <c r="DH397" s="28">
        <f t="shared" si="23"/>
        <v>0</v>
      </c>
      <c r="DI397" s="28">
        <f t="shared" si="23"/>
        <v>0</v>
      </c>
      <c r="DJ397" s="28">
        <f t="shared" si="23"/>
        <v>0</v>
      </c>
      <c r="DK397" s="28">
        <f t="shared" si="23"/>
        <v>0</v>
      </c>
      <c r="DL397" s="28">
        <f t="shared" si="23"/>
        <v>0</v>
      </c>
      <c r="DM397" s="28">
        <f t="shared" si="23"/>
        <v>0</v>
      </c>
      <c r="DN397" s="28">
        <f t="shared" si="23"/>
        <v>0</v>
      </c>
      <c r="DO397" s="28">
        <f t="shared" si="23"/>
        <v>0</v>
      </c>
      <c r="DP397" s="28">
        <f t="shared" si="23"/>
        <v>0</v>
      </c>
      <c r="DQ397" s="28">
        <f t="shared" si="23"/>
        <v>0</v>
      </c>
      <c r="DR397" s="28">
        <f t="shared" si="23"/>
        <v>0</v>
      </c>
      <c r="DS397" s="28">
        <f t="shared" si="23"/>
        <v>0</v>
      </c>
      <c r="DT397" s="28">
        <f t="shared" si="23"/>
        <v>0</v>
      </c>
      <c r="DU397" s="28">
        <f t="shared" si="23"/>
        <v>0</v>
      </c>
      <c r="DV397" s="28">
        <f t="shared" si="23"/>
        <v>0</v>
      </c>
      <c r="DW397" s="28">
        <f t="shared" si="23"/>
        <v>0</v>
      </c>
      <c r="DX397" s="28">
        <f t="shared" si="23"/>
        <v>0</v>
      </c>
      <c r="DY397" s="28">
        <f t="shared" si="23"/>
        <v>0</v>
      </c>
      <c r="DZ397" s="28">
        <f t="shared" si="23"/>
        <v>0</v>
      </c>
      <c r="EA397" s="28">
        <f t="shared" si="23"/>
        <v>0</v>
      </c>
      <c r="EB397" s="28">
        <f t="shared" si="23"/>
        <v>0</v>
      </c>
      <c r="EC397" s="28">
        <f t="shared" si="23"/>
        <v>0</v>
      </c>
      <c r="ED397" s="28">
        <f t="shared" si="23"/>
        <v>0</v>
      </c>
      <c r="EE397" s="28">
        <f t="shared" si="23"/>
        <v>0</v>
      </c>
      <c r="EF397" s="28">
        <f t="shared" si="23"/>
        <v>0</v>
      </c>
      <c r="EG397" s="28">
        <f t="shared" si="23"/>
        <v>0</v>
      </c>
      <c r="EH397" s="28">
        <f t="shared" si="23"/>
        <v>0</v>
      </c>
      <c r="EI397" s="28">
        <f t="shared" si="23"/>
        <v>0</v>
      </c>
      <c r="EJ397" s="28">
        <f t="shared" si="23"/>
        <v>0</v>
      </c>
      <c r="EK397" s="28">
        <f t="shared" si="23"/>
        <v>0</v>
      </c>
      <c r="EL397" s="28">
        <f t="shared" si="23"/>
        <v>0</v>
      </c>
      <c r="EM397" s="28">
        <f t="shared" si="23"/>
        <v>0</v>
      </c>
      <c r="EN397" s="28">
        <f t="shared" si="23"/>
        <v>0</v>
      </c>
      <c r="EO397" s="28">
        <f t="shared" si="23"/>
        <v>0</v>
      </c>
      <c r="EP397" s="28">
        <f t="shared" si="23"/>
        <v>0</v>
      </c>
      <c r="EQ397" s="28">
        <f t="shared" si="23"/>
        <v>0</v>
      </c>
      <c r="ER397" s="28">
        <f t="shared" si="23"/>
        <v>0</v>
      </c>
      <c r="ES397" s="28">
        <f t="shared" si="23"/>
        <v>0</v>
      </c>
      <c r="ET397" s="28">
        <f t="shared" si="23"/>
        <v>0</v>
      </c>
      <c r="EU397" s="28">
        <f t="shared" si="23"/>
        <v>0</v>
      </c>
      <c r="EV397" s="28">
        <f t="shared" si="23"/>
        <v>0</v>
      </c>
      <c r="EW397" s="28">
        <f t="shared" si="23"/>
        <v>0</v>
      </c>
      <c r="EX397" s="28">
        <f t="shared" si="23"/>
        <v>0</v>
      </c>
      <c r="EY397" s="28">
        <f t="shared" si="23"/>
        <v>0</v>
      </c>
      <c r="EZ397" s="28">
        <f t="shared" si="23"/>
        <v>0</v>
      </c>
      <c r="FA397" s="28">
        <f t="shared" si="23"/>
        <v>0</v>
      </c>
      <c r="FB397" s="28">
        <f t="shared" si="23"/>
        <v>0</v>
      </c>
      <c r="FC397" s="28">
        <f t="shared" si="23"/>
        <v>0</v>
      </c>
      <c r="FD397" s="28">
        <f t="shared" si="23"/>
        <v>0</v>
      </c>
      <c r="FE397" s="28">
        <f t="shared" si="23"/>
        <v>0</v>
      </c>
      <c r="FF397" s="28">
        <f t="shared" si="23"/>
        <v>0</v>
      </c>
      <c r="FG397" s="28">
        <f t="shared" si="23"/>
        <v>0</v>
      </c>
      <c r="FH397" s="28">
        <f t="shared" si="23"/>
        <v>0</v>
      </c>
      <c r="FI397" s="28">
        <f t="shared" si="23"/>
        <v>0</v>
      </c>
      <c r="FJ397" s="28">
        <f t="shared" si="23"/>
        <v>0</v>
      </c>
      <c r="FK397" s="28">
        <f t="shared" si="23"/>
        <v>0</v>
      </c>
      <c r="FL397" s="28">
        <f t="shared" si="23"/>
        <v>0</v>
      </c>
      <c r="FM397" s="28">
        <f t="shared" si="23"/>
        <v>0</v>
      </c>
      <c r="FN397" s="28">
        <f t="shared" si="23"/>
        <v>0</v>
      </c>
      <c r="FO397" s="28">
        <f t="shared" si="23"/>
        <v>0</v>
      </c>
      <c r="FP397" s="28">
        <f t="shared" si="23"/>
        <v>0</v>
      </c>
      <c r="FQ397" s="28">
        <f t="shared" si="23"/>
        <v>0</v>
      </c>
      <c r="FR397" s="28">
        <f t="shared" si="23"/>
        <v>0</v>
      </c>
      <c r="FS397" s="28">
        <f t="shared" si="23"/>
        <v>0</v>
      </c>
      <c r="FT397" s="28">
        <f t="shared" si="23"/>
        <v>0</v>
      </c>
      <c r="FU397" s="28">
        <f t="shared" si="23"/>
        <v>0</v>
      </c>
      <c r="FV397" s="28">
        <f t="shared" si="23"/>
        <v>0</v>
      </c>
      <c r="FW397" s="28">
        <f t="shared" si="23"/>
        <v>0</v>
      </c>
      <c r="FX397" s="28">
        <f t="shared" si="23"/>
        <v>0</v>
      </c>
      <c r="FY397" s="28">
        <f t="shared" si="23"/>
        <v>0</v>
      </c>
      <c r="FZ397" s="28">
        <f t="shared" si="23"/>
        <v>0</v>
      </c>
      <c r="GA397" s="28">
        <f t="shared" si="23"/>
        <v>0</v>
      </c>
      <c r="GB397" s="28">
        <f t="shared" si="23"/>
        <v>0</v>
      </c>
      <c r="GC397" s="28">
        <f t="shared" si="23"/>
        <v>0</v>
      </c>
      <c r="GD397" s="28">
        <f t="shared" si="23"/>
        <v>0</v>
      </c>
      <c r="GE397" s="28">
        <f t="shared" si="23"/>
        <v>0</v>
      </c>
      <c r="GF397" s="28">
        <f t="shared" si="23"/>
        <v>0</v>
      </c>
      <c r="GG397" s="28">
        <f t="shared" si="23"/>
        <v>0</v>
      </c>
      <c r="GH397" s="28">
        <f t="shared" si="23"/>
        <v>0</v>
      </c>
      <c r="GI397" s="28">
        <f t="shared" si="23"/>
        <v>0</v>
      </c>
      <c r="GJ397" s="28">
        <f t="shared" si="23"/>
        <v>0</v>
      </c>
      <c r="GK397" s="28">
        <f t="shared" si="23"/>
        <v>0</v>
      </c>
      <c r="GL397" s="28">
        <f t="shared" si="23"/>
        <v>0</v>
      </c>
      <c r="GM397" s="28">
        <f t="shared" si="23"/>
        <v>0</v>
      </c>
      <c r="GN397" s="28">
        <f t="shared" si="23"/>
        <v>0</v>
      </c>
      <c r="GO397" s="28">
        <f t="shared" si="23"/>
        <v>0</v>
      </c>
      <c r="GP397" s="28">
        <f t="shared" si="23"/>
        <v>0</v>
      </c>
      <c r="GQ397" s="28">
        <f t="shared" si="23"/>
        <v>0</v>
      </c>
      <c r="GR397" s="28">
        <f t="shared" si="23"/>
        <v>0</v>
      </c>
      <c r="GS397" s="28">
        <f t="shared" si="23"/>
        <v>0</v>
      </c>
      <c r="GT397" s="28">
        <f t="shared" si="23"/>
        <v>0</v>
      </c>
      <c r="GU397" s="28">
        <f t="shared" si="23"/>
        <v>0</v>
      </c>
      <c r="GV397" s="28">
        <f t="shared" si="23"/>
        <v>0</v>
      </c>
      <c r="GW397" s="28">
        <f t="shared" si="23"/>
        <v>0</v>
      </c>
      <c r="GX397" s="28">
        <f t="shared" si="23"/>
        <v>0</v>
      </c>
      <c r="GY397" s="28">
        <f t="shared" si="23"/>
        <v>0</v>
      </c>
      <c r="GZ397" s="28">
        <f t="shared" si="23"/>
        <v>0</v>
      </c>
      <c r="HA397" s="28">
        <f t="shared" si="23"/>
        <v>0</v>
      </c>
      <c r="HB397" s="28">
        <f t="shared" si="23"/>
        <v>0</v>
      </c>
      <c r="HC397" s="28">
        <f t="shared" si="23"/>
        <v>0</v>
      </c>
      <c r="HD397" s="28">
        <f t="shared" si="23"/>
        <v>0</v>
      </c>
      <c r="HE397" s="28">
        <f t="shared" si="23"/>
        <v>0</v>
      </c>
      <c r="HF397" s="28">
        <f t="shared" si="23"/>
        <v>0</v>
      </c>
      <c r="HG397" s="28">
        <f t="shared" si="23"/>
        <v>0</v>
      </c>
      <c r="HH397" s="28">
        <f t="shared" si="23"/>
        <v>0</v>
      </c>
      <c r="HI397" s="28">
        <f t="shared" si="23"/>
        <v>0</v>
      </c>
    </row>
    <row r="398">
      <c r="A398" s="29">
        <v>0.1</v>
      </c>
      <c r="B398" s="30"/>
      <c r="C398" s="31"/>
      <c r="D398" s="32">
        <f t="shared" ref="D398:HI398" si="24">D397*10%</f>
        <v>0</v>
      </c>
      <c r="E398" s="32">
        <f t="shared" si="24"/>
        <v>0</v>
      </c>
      <c r="F398" s="32">
        <f t="shared" si="24"/>
        <v>0</v>
      </c>
      <c r="G398" s="32">
        <f t="shared" si="24"/>
        <v>0</v>
      </c>
      <c r="H398" s="32">
        <f t="shared" si="24"/>
        <v>0</v>
      </c>
      <c r="I398" s="32">
        <f t="shared" si="24"/>
        <v>0</v>
      </c>
      <c r="J398" s="32">
        <f t="shared" si="24"/>
        <v>0</v>
      </c>
      <c r="K398" s="32">
        <f t="shared" si="24"/>
        <v>0</v>
      </c>
      <c r="L398" s="32">
        <f t="shared" si="24"/>
        <v>0</v>
      </c>
      <c r="M398" s="32">
        <f t="shared" si="24"/>
        <v>0</v>
      </c>
      <c r="N398" s="32">
        <f t="shared" si="24"/>
        <v>0</v>
      </c>
      <c r="O398" s="32">
        <f t="shared" si="24"/>
        <v>0</v>
      </c>
      <c r="P398" s="32">
        <f t="shared" si="24"/>
        <v>0</v>
      </c>
      <c r="Q398" s="32">
        <f t="shared" si="24"/>
        <v>0</v>
      </c>
      <c r="R398" s="32">
        <f t="shared" si="24"/>
        <v>0</v>
      </c>
      <c r="S398" s="32">
        <f t="shared" si="24"/>
        <v>0</v>
      </c>
      <c r="T398" s="32">
        <f t="shared" si="24"/>
        <v>0</v>
      </c>
      <c r="U398" s="32">
        <f t="shared" si="24"/>
        <v>0</v>
      </c>
      <c r="V398" s="32">
        <f t="shared" si="24"/>
        <v>0</v>
      </c>
      <c r="W398" s="32">
        <f t="shared" si="24"/>
        <v>0</v>
      </c>
      <c r="X398" s="32">
        <f t="shared" si="24"/>
        <v>0</v>
      </c>
      <c r="Y398" s="32">
        <f t="shared" si="24"/>
        <v>0</v>
      </c>
      <c r="Z398" s="32">
        <f t="shared" si="24"/>
        <v>0</v>
      </c>
      <c r="AA398" s="32">
        <f t="shared" si="24"/>
        <v>0</v>
      </c>
      <c r="AB398" s="32">
        <f t="shared" si="24"/>
        <v>0</v>
      </c>
      <c r="AC398" s="32">
        <f t="shared" si="24"/>
        <v>0</v>
      </c>
      <c r="AD398" s="32">
        <f t="shared" si="24"/>
        <v>0</v>
      </c>
      <c r="AE398" s="32">
        <f t="shared" si="24"/>
        <v>0</v>
      </c>
      <c r="AF398" s="32">
        <f t="shared" si="24"/>
        <v>0</v>
      </c>
      <c r="AG398" s="32">
        <f t="shared" si="24"/>
        <v>0</v>
      </c>
      <c r="AH398" s="32">
        <f t="shared" si="24"/>
        <v>0</v>
      </c>
      <c r="AI398" s="32">
        <f t="shared" si="24"/>
        <v>0</v>
      </c>
      <c r="AJ398" s="32">
        <f t="shared" si="24"/>
        <v>0</v>
      </c>
      <c r="AK398" s="32">
        <f t="shared" si="24"/>
        <v>0</v>
      </c>
      <c r="AL398" s="32">
        <f t="shared" si="24"/>
        <v>0</v>
      </c>
      <c r="AM398" s="32">
        <f t="shared" si="24"/>
        <v>0</v>
      </c>
      <c r="AN398" s="32">
        <f t="shared" si="24"/>
        <v>0</v>
      </c>
      <c r="AO398" s="32">
        <f t="shared" si="24"/>
        <v>0</v>
      </c>
      <c r="AP398" s="32">
        <f t="shared" si="24"/>
        <v>0</v>
      </c>
      <c r="AQ398" s="32">
        <f t="shared" si="24"/>
        <v>0</v>
      </c>
      <c r="AR398" s="32">
        <f t="shared" si="24"/>
        <v>0</v>
      </c>
      <c r="AS398" s="32">
        <f t="shared" si="24"/>
        <v>0</v>
      </c>
      <c r="AT398" s="32">
        <f t="shared" si="24"/>
        <v>0</v>
      </c>
      <c r="AU398" s="32">
        <f t="shared" si="24"/>
        <v>0</v>
      </c>
      <c r="AV398" s="32">
        <f t="shared" si="24"/>
        <v>0</v>
      </c>
      <c r="AW398" s="32">
        <f t="shared" si="24"/>
        <v>0</v>
      </c>
      <c r="AX398" s="32">
        <f t="shared" si="24"/>
        <v>0</v>
      </c>
      <c r="AY398" s="32">
        <f t="shared" si="24"/>
        <v>0</v>
      </c>
      <c r="AZ398" s="32">
        <f t="shared" si="24"/>
        <v>0</v>
      </c>
      <c r="BA398" s="32">
        <f t="shared" si="24"/>
        <v>0</v>
      </c>
      <c r="BB398" s="32">
        <f t="shared" si="24"/>
        <v>0</v>
      </c>
      <c r="BC398" s="32">
        <f t="shared" si="24"/>
        <v>0</v>
      </c>
      <c r="BD398" s="32">
        <f t="shared" si="24"/>
        <v>0</v>
      </c>
      <c r="BE398" s="32">
        <f t="shared" si="24"/>
        <v>0</v>
      </c>
      <c r="BF398" s="32">
        <f t="shared" si="24"/>
        <v>0</v>
      </c>
      <c r="BG398" s="32">
        <f t="shared" si="24"/>
        <v>0</v>
      </c>
      <c r="BH398" s="32">
        <f t="shared" si="24"/>
        <v>0</v>
      </c>
      <c r="BI398" s="32">
        <f t="shared" si="24"/>
        <v>0</v>
      </c>
      <c r="BJ398" s="32">
        <f t="shared" si="24"/>
        <v>0</v>
      </c>
      <c r="BK398" s="32">
        <f t="shared" si="24"/>
        <v>0</v>
      </c>
      <c r="BL398" s="32">
        <f t="shared" si="24"/>
        <v>0</v>
      </c>
      <c r="BM398" s="32">
        <f t="shared" si="24"/>
        <v>0</v>
      </c>
      <c r="BN398" s="32">
        <f t="shared" si="24"/>
        <v>0</v>
      </c>
      <c r="BO398" s="32">
        <f t="shared" si="24"/>
        <v>0</v>
      </c>
      <c r="BP398" s="32">
        <f t="shared" si="24"/>
        <v>0</v>
      </c>
      <c r="BQ398" s="32">
        <f t="shared" si="24"/>
        <v>0</v>
      </c>
      <c r="BR398" s="32">
        <f t="shared" si="24"/>
        <v>0</v>
      </c>
      <c r="BS398" s="32">
        <f t="shared" si="24"/>
        <v>0</v>
      </c>
      <c r="BT398" s="32">
        <f t="shared" si="24"/>
        <v>0</v>
      </c>
      <c r="BU398" s="32">
        <f t="shared" si="24"/>
        <v>0</v>
      </c>
      <c r="BV398" s="32">
        <f t="shared" si="24"/>
        <v>0</v>
      </c>
      <c r="BW398" s="32">
        <f t="shared" si="24"/>
        <v>0</v>
      </c>
      <c r="BX398" s="32">
        <f t="shared" si="24"/>
        <v>0</v>
      </c>
      <c r="BY398" s="32">
        <f t="shared" si="24"/>
        <v>0</v>
      </c>
      <c r="BZ398" s="32">
        <f t="shared" si="24"/>
        <v>0</v>
      </c>
      <c r="CA398" s="32">
        <f t="shared" si="24"/>
        <v>0</v>
      </c>
      <c r="CB398" s="32">
        <f t="shared" si="24"/>
        <v>0</v>
      </c>
      <c r="CC398" s="32">
        <f t="shared" si="24"/>
        <v>0</v>
      </c>
      <c r="CD398" s="32">
        <f t="shared" si="24"/>
        <v>0</v>
      </c>
      <c r="CE398" s="32">
        <f t="shared" si="24"/>
        <v>0</v>
      </c>
      <c r="CF398" s="32">
        <f t="shared" si="24"/>
        <v>0</v>
      </c>
      <c r="CG398" s="32">
        <f t="shared" si="24"/>
        <v>0</v>
      </c>
      <c r="CH398" s="32">
        <f t="shared" si="24"/>
        <v>0</v>
      </c>
      <c r="CI398" s="32">
        <f t="shared" si="24"/>
        <v>0</v>
      </c>
      <c r="CJ398" s="32">
        <f t="shared" si="24"/>
        <v>0</v>
      </c>
      <c r="CK398" s="32">
        <f t="shared" si="24"/>
        <v>0</v>
      </c>
      <c r="CL398" s="32">
        <f t="shared" si="24"/>
        <v>0</v>
      </c>
      <c r="CM398" s="32">
        <f t="shared" si="24"/>
        <v>0</v>
      </c>
      <c r="CN398" s="32">
        <f t="shared" si="24"/>
        <v>0</v>
      </c>
      <c r="CO398" s="32">
        <f t="shared" si="24"/>
        <v>0</v>
      </c>
      <c r="CP398" s="32">
        <f t="shared" si="24"/>
        <v>0</v>
      </c>
      <c r="CQ398" s="32">
        <f t="shared" si="24"/>
        <v>0</v>
      </c>
      <c r="CR398" s="32">
        <f t="shared" si="24"/>
        <v>0</v>
      </c>
      <c r="CS398" s="32">
        <f t="shared" si="24"/>
        <v>0</v>
      </c>
      <c r="CT398" s="32">
        <f t="shared" si="24"/>
        <v>0</v>
      </c>
      <c r="CU398" s="32">
        <f t="shared" si="24"/>
        <v>0</v>
      </c>
      <c r="CV398" s="32">
        <f t="shared" si="24"/>
        <v>0</v>
      </c>
      <c r="CW398" s="32">
        <f t="shared" si="24"/>
        <v>0</v>
      </c>
      <c r="CX398" s="32">
        <f t="shared" si="24"/>
        <v>0</v>
      </c>
      <c r="CY398" s="32">
        <f t="shared" si="24"/>
        <v>0</v>
      </c>
      <c r="CZ398" s="32">
        <f t="shared" si="24"/>
        <v>0</v>
      </c>
      <c r="DA398" s="32">
        <f t="shared" si="24"/>
        <v>0</v>
      </c>
      <c r="DB398" s="32">
        <f t="shared" si="24"/>
        <v>0</v>
      </c>
      <c r="DC398" s="32">
        <f t="shared" si="24"/>
        <v>0</v>
      </c>
      <c r="DD398" s="32">
        <f t="shared" si="24"/>
        <v>0</v>
      </c>
      <c r="DE398" s="32">
        <f t="shared" si="24"/>
        <v>0</v>
      </c>
      <c r="DF398" s="32">
        <f t="shared" si="24"/>
        <v>0</v>
      </c>
      <c r="DG398" s="32">
        <f t="shared" si="24"/>
        <v>0</v>
      </c>
      <c r="DH398" s="32">
        <f t="shared" si="24"/>
        <v>0</v>
      </c>
      <c r="DI398" s="32">
        <f t="shared" si="24"/>
        <v>0</v>
      </c>
      <c r="DJ398" s="32">
        <f t="shared" si="24"/>
        <v>0</v>
      </c>
      <c r="DK398" s="32">
        <f t="shared" si="24"/>
        <v>0</v>
      </c>
      <c r="DL398" s="32">
        <f t="shared" si="24"/>
        <v>0</v>
      </c>
      <c r="DM398" s="32">
        <f t="shared" si="24"/>
        <v>0</v>
      </c>
      <c r="DN398" s="32">
        <f t="shared" si="24"/>
        <v>0</v>
      </c>
      <c r="DO398" s="32">
        <f t="shared" si="24"/>
        <v>0</v>
      </c>
      <c r="DP398" s="32">
        <f t="shared" si="24"/>
        <v>0</v>
      </c>
      <c r="DQ398" s="32">
        <f t="shared" si="24"/>
        <v>0</v>
      </c>
      <c r="DR398" s="32">
        <f t="shared" si="24"/>
        <v>0</v>
      </c>
      <c r="DS398" s="32">
        <f t="shared" si="24"/>
        <v>0</v>
      </c>
      <c r="DT398" s="32">
        <f t="shared" si="24"/>
        <v>0</v>
      </c>
      <c r="DU398" s="32">
        <f t="shared" si="24"/>
        <v>0</v>
      </c>
      <c r="DV398" s="32">
        <f t="shared" si="24"/>
        <v>0</v>
      </c>
      <c r="DW398" s="32">
        <f t="shared" si="24"/>
        <v>0</v>
      </c>
      <c r="DX398" s="32">
        <f t="shared" si="24"/>
        <v>0</v>
      </c>
      <c r="DY398" s="32">
        <f t="shared" si="24"/>
        <v>0</v>
      </c>
      <c r="DZ398" s="32">
        <f t="shared" si="24"/>
        <v>0</v>
      </c>
      <c r="EA398" s="32">
        <f t="shared" si="24"/>
        <v>0</v>
      </c>
      <c r="EB398" s="32">
        <f t="shared" si="24"/>
        <v>0</v>
      </c>
      <c r="EC398" s="32">
        <f t="shared" si="24"/>
        <v>0</v>
      </c>
      <c r="ED398" s="32">
        <f t="shared" si="24"/>
        <v>0</v>
      </c>
      <c r="EE398" s="32">
        <f t="shared" si="24"/>
        <v>0</v>
      </c>
      <c r="EF398" s="32">
        <f t="shared" si="24"/>
        <v>0</v>
      </c>
      <c r="EG398" s="32">
        <f t="shared" si="24"/>
        <v>0</v>
      </c>
      <c r="EH398" s="32">
        <f t="shared" si="24"/>
        <v>0</v>
      </c>
      <c r="EI398" s="32">
        <f t="shared" si="24"/>
        <v>0</v>
      </c>
      <c r="EJ398" s="32">
        <f t="shared" si="24"/>
        <v>0</v>
      </c>
      <c r="EK398" s="32">
        <f t="shared" si="24"/>
        <v>0</v>
      </c>
      <c r="EL398" s="32">
        <f t="shared" si="24"/>
        <v>0</v>
      </c>
      <c r="EM398" s="32">
        <f t="shared" si="24"/>
        <v>0</v>
      </c>
      <c r="EN398" s="32">
        <f t="shared" si="24"/>
        <v>0</v>
      </c>
      <c r="EO398" s="32">
        <f t="shared" si="24"/>
        <v>0</v>
      </c>
      <c r="EP398" s="32">
        <f t="shared" si="24"/>
        <v>0</v>
      </c>
      <c r="EQ398" s="32">
        <f t="shared" si="24"/>
        <v>0</v>
      </c>
      <c r="ER398" s="32">
        <f t="shared" si="24"/>
        <v>0</v>
      </c>
      <c r="ES398" s="32">
        <f t="shared" si="24"/>
        <v>0</v>
      </c>
      <c r="ET398" s="32">
        <f t="shared" si="24"/>
        <v>0</v>
      </c>
      <c r="EU398" s="32">
        <f t="shared" si="24"/>
        <v>0</v>
      </c>
      <c r="EV398" s="32">
        <f t="shared" si="24"/>
        <v>0</v>
      </c>
      <c r="EW398" s="32">
        <f t="shared" si="24"/>
        <v>0</v>
      </c>
      <c r="EX398" s="32">
        <f t="shared" si="24"/>
        <v>0</v>
      </c>
      <c r="EY398" s="32">
        <f t="shared" si="24"/>
        <v>0</v>
      </c>
      <c r="EZ398" s="32">
        <f t="shared" si="24"/>
        <v>0</v>
      </c>
      <c r="FA398" s="32">
        <f t="shared" si="24"/>
        <v>0</v>
      </c>
      <c r="FB398" s="32">
        <f t="shared" si="24"/>
        <v>0</v>
      </c>
      <c r="FC398" s="32">
        <f t="shared" si="24"/>
        <v>0</v>
      </c>
      <c r="FD398" s="32">
        <f t="shared" si="24"/>
        <v>0</v>
      </c>
      <c r="FE398" s="32">
        <f t="shared" si="24"/>
        <v>0</v>
      </c>
      <c r="FF398" s="32">
        <f t="shared" si="24"/>
        <v>0</v>
      </c>
      <c r="FG398" s="32">
        <f t="shared" si="24"/>
        <v>0</v>
      </c>
      <c r="FH398" s="32">
        <f t="shared" si="24"/>
        <v>0</v>
      </c>
      <c r="FI398" s="32">
        <f t="shared" si="24"/>
        <v>0</v>
      </c>
      <c r="FJ398" s="32">
        <f t="shared" si="24"/>
        <v>0</v>
      </c>
      <c r="FK398" s="32">
        <f t="shared" si="24"/>
        <v>0</v>
      </c>
      <c r="FL398" s="32">
        <f t="shared" si="24"/>
        <v>0</v>
      </c>
      <c r="FM398" s="32">
        <f t="shared" si="24"/>
        <v>0</v>
      </c>
      <c r="FN398" s="32">
        <f t="shared" si="24"/>
        <v>0</v>
      </c>
      <c r="FO398" s="32">
        <f t="shared" si="24"/>
        <v>0</v>
      </c>
      <c r="FP398" s="32">
        <f t="shared" si="24"/>
        <v>0</v>
      </c>
      <c r="FQ398" s="32">
        <f t="shared" si="24"/>
        <v>0</v>
      </c>
      <c r="FR398" s="32">
        <f t="shared" si="24"/>
        <v>0</v>
      </c>
      <c r="FS398" s="32">
        <f t="shared" si="24"/>
        <v>0</v>
      </c>
      <c r="FT398" s="32">
        <f t="shared" si="24"/>
        <v>0</v>
      </c>
      <c r="FU398" s="32">
        <f t="shared" si="24"/>
        <v>0</v>
      </c>
      <c r="FV398" s="32">
        <f t="shared" si="24"/>
        <v>0</v>
      </c>
      <c r="FW398" s="32">
        <f t="shared" si="24"/>
        <v>0</v>
      </c>
      <c r="FX398" s="32">
        <f t="shared" si="24"/>
        <v>0</v>
      </c>
      <c r="FY398" s="32">
        <f t="shared" si="24"/>
        <v>0</v>
      </c>
      <c r="FZ398" s="32">
        <f t="shared" si="24"/>
        <v>0</v>
      </c>
      <c r="GA398" s="32">
        <f t="shared" si="24"/>
        <v>0</v>
      </c>
      <c r="GB398" s="32">
        <f t="shared" si="24"/>
        <v>0</v>
      </c>
      <c r="GC398" s="32">
        <f t="shared" si="24"/>
        <v>0</v>
      </c>
      <c r="GD398" s="32">
        <f t="shared" si="24"/>
        <v>0</v>
      </c>
      <c r="GE398" s="32">
        <f t="shared" si="24"/>
        <v>0</v>
      </c>
      <c r="GF398" s="32">
        <f t="shared" si="24"/>
        <v>0</v>
      </c>
      <c r="GG398" s="32">
        <f t="shared" si="24"/>
        <v>0</v>
      </c>
      <c r="GH398" s="32">
        <f t="shared" si="24"/>
        <v>0</v>
      </c>
      <c r="GI398" s="32">
        <f t="shared" si="24"/>
        <v>0</v>
      </c>
      <c r="GJ398" s="32">
        <f t="shared" si="24"/>
        <v>0</v>
      </c>
      <c r="GK398" s="32">
        <f t="shared" si="24"/>
        <v>0</v>
      </c>
      <c r="GL398" s="32">
        <f t="shared" si="24"/>
        <v>0</v>
      </c>
      <c r="GM398" s="32">
        <f t="shared" si="24"/>
        <v>0</v>
      </c>
      <c r="GN398" s="32">
        <f t="shared" si="24"/>
        <v>0</v>
      </c>
      <c r="GO398" s="32">
        <f t="shared" si="24"/>
        <v>0</v>
      </c>
      <c r="GP398" s="32">
        <f t="shared" si="24"/>
        <v>0</v>
      </c>
      <c r="GQ398" s="32">
        <f t="shared" si="24"/>
        <v>0</v>
      </c>
      <c r="GR398" s="32">
        <f t="shared" si="24"/>
        <v>0</v>
      </c>
      <c r="GS398" s="32">
        <f t="shared" si="24"/>
        <v>0</v>
      </c>
      <c r="GT398" s="32">
        <f t="shared" si="24"/>
        <v>0</v>
      </c>
      <c r="GU398" s="32">
        <f t="shared" si="24"/>
        <v>0</v>
      </c>
      <c r="GV398" s="32">
        <f t="shared" si="24"/>
        <v>0</v>
      </c>
      <c r="GW398" s="32">
        <f t="shared" si="24"/>
        <v>0</v>
      </c>
      <c r="GX398" s="32">
        <f t="shared" si="24"/>
        <v>0</v>
      </c>
      <c r="GY398" s="33">
        <f t="shared" si="24"/>
        <v>0</v>
      </c>
      <c r="GZ398" s="33">
        <f t="shared" si="24"/>
        <v>0</v>
      </c>
      <c r="HA398" s="33">
        <f t="shared" si="24"/>
        <v>0</v>
      </c>
      <c r="HB398" s="32">
        <f t="shared" si="24"/>
        <v>0</v>
      </c>
      <c r="HC398" s="33">
        <f t="shared" si="24"/>
        <v>0</v>
      </c>
      <c r="HD398" s="33">
        <f t="shared" si="24"/>
        <v>0</v>
      </c>
      <c r="HE398" s="33">
        <f t="shared" si="24"/>
        <v>0</v>
      </c>
      <c r="HF398" s="32">
        <f t="shared" si="24"/>
        <v>0</v>
      </c>
      <c r="HG398" s="33">
        <f t="shared" si="24"/>
        <v>0</v>
      </c>
      <c r="HH398" s="33">
        <f t="shared" si="24"/>
        <v>0</v>
      </c>
      <c r="HI398" s="33">
        <f t="shared" si="24"/>
        <v>0</v>
      </c>
    </row>
    <row r="399">
      <c r="A399" s="5"/>
      <c r="B399" s="5"/>
      <c r="C399" s="42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  <c r="GW399" s="5"/>
      <c r="GX399" s="5"/>
      <c r="GY399" s="5"/>
      <c r="GZ399" s="5"/>
      <c r="HA399" s="5"/>
      <c r="HB399" s="5"/>
      <c r="HC399" s="5"/>
      <c r="HD399" s="5"/>
      <c r="HE399" s="5"/>
      <c r="HF399" s="5"/>
      <c r="HG399" s="5"/>
      <c r="HH399" s="5"/>
      <c r="HI399" s="5"/>
    </row>
    <row r="400">
      <c r="A400" s="5"/>
      <c r="B400" s="5"/>
      <c r="C400" s="42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  <c r="GG400" s="5"/>
      <c r="GH400" s="5"/>
      <c r="GI400" s="5"/>
      <c r="GJ400" s="5"/>
      <c r="GK400" s="5"/>
      <c r="GL400" s="5"/>
      <c r="GM400" s="5"/>
      <c r="GN400" s="5"/>
      <c r="GO400" s="5"/>
      <c r="GP400" s="5"/>
      <c r="GQ400" s="5"/>
      <c r="GR400" s="5"/>
      <c r="GS400" s="5"/>
      <c r="GT400" s="5"/>
      <c r="GU400" s="5"/>
      <c r="GV400" s="5"/>
      <c r="GW400" s="5"/>
      <c r="GX400" s="5"/>
      <c r="GY400" s="5"/>
      <c r="GZ400" s="5"/>
      <c r="HA400" s="5"/>
      <c r="HB400" s="5"/>
      <c r="HC400" s="5"/>
      <c r="HD400" s="5"/>
      <c r="HE400" s="5"/>
      <c r="HF400" s="5"/>
      <c r="HG400" s="5"/>
      <c r="HH400" s="5"/>
      <c r="HI400" s="5"/>
    </row>
    <row r="401">
      <c r="A401" s="5"/>
      <c r="B401" s="5"/>
      <c r="C401" s="42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</row>
    <row r="402">
      <c r="A402" s="5"/>
      <c r="B402" s="5"/>
      <c r="C402" s="42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  <c r="GC402" s="5"/>
      <c r="GD402" s="5"/>
      <c r="GE402" s="5"/>
      <c r="GF402" s="5"/>
      <c r="GG402" s="5"/>
      <c r="GH402" s="5"/>
      <c r="GI402" s="5"/>
      <c r="GJ402" s="5"/>
      <c r="GK402" s="5"/>
      <c r="GL402" s="5"/>
      <c r="GM402" s="5"/>
      <c r="GN402" s="5"/>
      <c r="GO402" s="5"/>
      <c r="GP402" s="5"/>
      <c r="GQ402" s="5"/>
      <c r="GR402" s="5"/>
      <c r="GS402" s="5"/>
      <c r="GT402" s="5"/>
      <c r="GU402" s="5"/>
      <c r="GV402" s="5"/>
      <c r="GW402" s="5"/>
      <c r="GX402" s="5"/>
      <c r="GY402" s="5"/>
      <c r="GZ402" s="5"/>
      <c r="HA402" s="5"/>
      <c r="HB402" s="5"/>
      <c r="HC402" s="5"/>
      <c r="HD402" s="5"/>
      <c r="HE402" s="5"/>
      <c r="HF402" s="5"/>
      <c r="HG402" s="5"/>
      <c r="HH402" s="5"/>
      <c r="HI402" s="5"/>
    </row>
    <row r="403">
      <c r="A403" s="5"/>
      <c r="B403" s="5"/>
      <c r="C403" s="42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  <c r="EQ403" s="5"/>
      <c r="ER403" s="5"/>
      <c r="ES403" s="5"/>
      <c r="ET403" s="5"/>
      <c r="EU403" s="5"/>
      <c r="EV403" s="5"/>
      <c r="EW403" s="5"/>
      <c r="EX403" s="5"/>
      <c r="EY403" s="5"/>
      <c r="EZ403" s="5"/>
      <c r="FA403" s="5"/>
      <c r="FB403" s="5"/>
      <c r="FC403" s="5"/>
      <c r="FD403" s="5"/>
      <c r="FE403" s="5"/>
      <c r="FF403" s="5"/>
      <c r="FG403" s="5"/>
      <c r="FH403" s="5"/>
      <c r="FI403" s="5"/>
      <c r="FJ403" s="5"/>
      <c r="FK403" s="5"/>
      <c r="FL403" s="5"/>
      <c r="FM403" s="5"/>
      <c r="FN403" s="5"/>
      <c r="FO403" s="5"/>
      <c r="FP403" s="5"/>
      <c r="FQ403" s="5"/>
      <c r="FR403" s="5"/>
      <c r="FS403" s="5"/>
      <c r="FT403" s="5"/>
      <c r="FU403" s="5"/>
      <c r="FV403" s="5"/>
      <c r="FW403" s="5"/>
      <c r="FX403" s="5"/>
      <c r="FY403" s="5"/>
      <c r="FZ403" s="5"/>
      <c r="GA403" s="5"/>
      <c r="GB403" s="5"/>
      <c r="GC403" s="5"/>
      <c r="GD403" s="5"/>
      <c r="GE403" s="5"/>
      <c r="GF403" s="5"/>
      <c r="GG403" s="5"/>
      <c r="GH403" s="5"/>
      <c r="GI403" s="5"/>
      <c r="GJ403" s="5"/>
      <c r="GK403" s="5"/>
      <c r="GL403" s="5"/>
      <c r="GM403" s="5"/>
      <c r="GN403" s="5"/>
      <c r="GO403" s="5"/>
      <c r="GP403" s="5"/>
      <c r="GQ403" s="5"/>
      <c r="GR403" s="5"/>
      <c r="GS403" s="5"/>
      <c r="GT403" s="5"/>
      <c r="GU403" s="5"/>
      <c r="GV403" s="5"/>
      <c r="GW403" s="5"/>
      <c r="GX403" s="5"/>
      <c r="GY403" s="5"/>
      <c r="GZ403" s="5"/>
      <c r="HA403" s="5"/>
      <c r="HB403" s="5"/>
      <c r="HC403" s="5"/>
      <c r="HD403" s="5"/>
      <c r="HE403" s="5"/>
      <c r="HF403" s="5"/>
      <c r="HG403" s="5"/>
      <c r="HH403" s="5"/>
      <c r="HI403" s="5"/>
    </row>
    <row r="404">
      <c r="A404" s="5"/>
      <c r="B404" s="5"/>
      <c r="C404" s="42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  <c r="EQ404" s="5"/>
      <c r="ER404" s="5"/>
      <c r="ES404" s="5"/>
      <c r="ET404" s="5"/>
      <c r="EU404" s="5"/>
      <c r="EV404" s="5"/>
      <c r="EW404" s="5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5"/>
      <c r="FP404" s="5"/>
      <c r="FQ404" s="5"/>
      <c r="FR404" s="5"/>
      <c r="FS404" s="5"/>
      <c r="FT404" s="5"/>
      <c r="FU404" s="5"/>
      <c r="FV404" s="5"/>
      <c r="FW404" s="5"/>
      <c r="FX404" s="5"/>
      <c r="FY404" s="5"/>
      <c r="FZ404" s="5"/>
      <c r="GA404" s="5"/>
      <c r="GB404" s="5"/>
      <c r="GC404" s="5"/>
      <c r="GD404" s="5"/>
      <c r="GE404" s="5"/>
      <c r="GF404" s="5"/>
      <c r="GG404" s="5"/>
      <c r="GH404" s="5"/>
      <c r="GI404" s="5"/>
      <c r="GJ404" s="5"/>
      <c r="GK404" s="5"/>
      <c r="GL404" s="5"/>
      <c r="GM404" s="5"/>
      <c r="GN404" s="5"/>
      <c r="GO404" s="5"/>
      <c r="GP404" s="5"/>
      <c r="GQ404" s="5"/>
      <c r="GR404" s="5"/>
      <c r="GS404" s="5"/>
      <c r="GT404" s="5"/>
      <c r="GU404" s="5"/>
      <c r="GV404" s="5"/>
      <c r="GW404" s="5"/>
      <c r="GX404" s="5"/>
      <c r="GY404" s="5"/>
      <c r="GZ404" s="5"/>
      <c r="HA404" s="5"/>
      <c r="HB404" s="5"/>
      <c r="HC404" s="5"/>
      <c r="HD404" s="5"/>
      <c r="HE404" s="5"/>
      <c r="HF404" s="5"/>
      <c r="HG404" s="5"/>
      <c r="HH404" s="5"/>
      <c r="HI404" s="5"/>
    </row>
    <row r="405">
      <c r="A405" s="5"/>
      <c r="B405" s="5"/>
      <c r="C405" s="42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  <c r="EQ405" s="5"/>
      <c r="ER405" s="5"/>
      <c r="ES405" s="5"/>
      <c r="ET405" s="5"/>
      <c r="EU405" s="5"/>
      <c r="EV405" s="5"/>
      <c r="EW405" s="5"/>
      <c r="EX405" s="5"/>
      <c r="EY405" s="5"/>
      <c r="EZ405" s="5"/>
      <c r="FA405" s="5"/>
      <c r="FB405" s="5"/>
      <c r="FC405" s="5"/>
      <c r="FD405" s="5"/>
      <c r="FE405" s="5"/>
      <c r="FF405" s="5"/>
      <c r="FG405" s="5"/>
      <c r="FH405" s="5"/>
      <c r="FI405" s="5"/>
      <c r="FJ405" s="5"/>
      <c r="FK405" s="5"/>
      <c r="FL405" s="5"/>
      <c r="FM405" s="5"/>
      <c r="FN405" s="5"/>
      <c r="FO405" s="5"/>
      <c r="FP405" s="5"/>
      <c r="FQ405" s="5"/>
      <c r="FR405" s="5"/>
      <c r="FS405" s="5"/>
      <c r="FT405" s="5"/>
      <c r="FU405" s="5"/>
      <c r="FV405" s="5"/>
      <c r="FW405" s="5"/>
      <c r="FX405" s="5"/>
      <c r="FY405" s="5"/>
      <c r="FZ405" s="5"/>
      <c r="GA405" s="5"/>
      <c r="GB405" s="5"/>
      <c r="GC405" s="5"/>
      <c r="GD405" s="5"/>
      <c r="GE405" s="5"/>
      <c r="GF405" s="5"/>
      <c r="GG405" s="5"/>
      <c r="GH405" s="5"/>
      <c r="GI405" s="5"/>
      <c r="GJ405" s="5"/>
      <c r="GK405" s="5"/>
      <c r="GL405" s="5"/>
      <c r="GM405" s="5"/>
      <c r="GN405" s="5"/>
      <c r="GO405" s="5"/>
      <c r="GP405" s="5"/>
      <c r="GQ405" s="5"/>
      <c r="GR405" s="5"/>
      <c r="GS405" s="5"/>
      <c r="GT405" s="5"/>
      <c r="GU405" s="5"/>
      <c r="GV405" s="5"/>
      <c r="GW405" s="5"/>
      <c r="GX405" s="5"/>
      <c r="GY405" s="5"/>
      <c r="GZ405" s="5"/>
      <c r="HA405" s="5"/>
      <c r="HB405" s="5"/>
      <c r="HC405" s="5"/>
      <c r="HD405" s="5"/>
      <c r="HE405" s="5"/>
      <c r="HF405" s="5"/>
      <c r="HG405" s="5"/>
      <c r="HH405" s="5"/>
      <c r="HI405" s="5"/>
    </row>
    <row r="406">
      <c r="A406" s="5"/>
      <c r="B406" s="5"/>
      <c r="C406" s="42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</row>
    <row r="407">
      <c r="A407" s="5"/>
      <c r="B407" s="5"/>
      <c r="C407" s="42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  <c r="GF407" s="5"/>
      <c r="GG407" s="5"/>
      <c r="GH407" s="5"/>
      <c r="GI407" s="5"/>
      <c r="GJ407" s="5"/>
      <c r="GK407" s="5"/>
      <c r="GL407" s="5"/>
      <c r="GM407" s="5"/>
      <c r="GN407" s="5"/>
      <c r="GO407" s="5"/>
      <c r="GP407" s="5"/>
      <c r="GQ407" s="5"/>
      <c r="GR407" s="5"/>
      <c r="GS407" s="5"/>
      <c r="GT407" s="5"/>
      <c r="GU407" s="5"/>
      <c r="GV407" s="5"/>
      <c r="GW407" s="5"/>
      <c r="GX407" s="5"/>
      <c r="GY407" s="5"/>
      <c r="GZ407" s="5"/>
      <c r="HA407" s="5"/>
      <c r="HB407" s="5"/>
      <c r="HC407" s="5"/>
      <c r="HD407" s="5"/>
      <c r="HE407" s="5"/>
      <c r="HF407" s="5"/>
      <c r="HG407" s="5"/>
      <c r="HH407" s="5"/>
      <c r="HI407" s="5"/>
    </row>
    <row r="408">
      <c r="A408" s="5"/>
      <c r="B408" s="5"/>
      <c r="C408" s="42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</row>
    <row r="409">
      <c r="A409" s="5"/>
      <c r="B409" s="5"/>
      <c r="C409" s="42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</row>
    <row r="410">
      <c r="A410" s="5"/>
      <c r="B410" s="5"/>
      <c r="C410" s="42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</row>
    <row r="411">
      <c r="A411" s="5"/>
      <c r="B411" s="5"/>
      <c r="C411" s="42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</row>
    <row r="412">
      <c r="A412" s="5"/>
      <c r="B412" s="5"/>
      <c r="C412" s="42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</row>
    <row r="413">
      <c r="A413" s="5"/>
      <c r="B413" s="5"/>
      <c r="C413" s="42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</row>
    <row r="414">
      <c r="A414" s="5"/>
      <c r="B414" s="5"/>
      <c r="C414" s="42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</row>
    <row r="415">
      <c r="A415" s="5"/>
      <c r="B415" s="5"/>
      <c r="C415" s="42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</row>
    <row r="416">
      <c r="A416" s="5"/>
      <c r="B416" s="5"/>
      <c r="C416" s="42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</row>
    <row r="417">
      <c r="A417" s="5"/>
      <c r="B417" s="5"/>
      <c r="C417" s="42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</row>
    <row r="418">
      <c r="A418" s="5"/>
      <c r="B418" s="5"/>
      <c r="C418" s="42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</row>
    <row r="419">
      <c r="A419" s="5"/>
      <c r="B419" s="5"/>
      <c r="C419" s="42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</row>
    <row r="420">
      <c r="A420" s="5"/>
      <c r="B420" s="5"/>
      <c r="C420" s="42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</row>
    <row r="421">
      <c r="A421" s="5"/>
      <c r="B421" s="5"/>
      <c r="C421" s="42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</row>
    <row r="422">
      <c r="A422" s="5"/>
      <c r="B422" s="5"/>
      <c r="C422" s="42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</row>
    <row r="423">
      <c r="A423" s="5"/>
      <c r="B423" s="5"/>
      <c r="C423" s="42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</row>
    <row r="424">
      <c r="A424" s="5"/>
      <c r="B424" s="5"/>
      <c r="C424" s="42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</row>
    <row r="425">
      <c r="A425" s="5"/>
      <c r="B425" s="5"/>
      <c r="C425" s="42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</row>
    <row r="426">
      <c r="A426" s="5"/>
      <c r="B426" s="5"/>
      <c r="C426" s="42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</row>
    <row r="427">
      <c r="A427" s="5"/>
      <c r="B427" s="5"/>
      <c r="C427" s="42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</row>
    <row r="428">
      <c r="A428" s="5"/>
      <c r="B428" s="5"/>
      <c r="C428" s="42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</row>
    <row r="429">
      <c r="A429" s="5"/>
      <c r="B429" s="5"/>
      <c r="C429" s="42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</row>
    <row r="430">
      <c r="A430" s="5"/>
      <c r="B430" s="5"/>
      <c r="C430" s="42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  <c r="GI430" s="5"/>
      <c r="GJ430" s="5"/>
      <c r="GK430" s="5"/>
      <c r="GL430" s="5"/>
      <c r="GM430" s="5"/>
      <c r="GN430" s="5"/>
      <c r="GO430" s="5"/>
      <c r="GP430" s="5"/>
      <c r="GQ430" s="5"/>
      <c r="GR430" s="5"/>
      <c r="GS430" s="5"/>
      <c r="GT430" s="5"/>
      <c r="GU430" s="5"/>
      <c r="GV430" s="5"/>
      <c r="GW430" s="5"/>
      <c r="GX430" s="5"/>
      <c r="GY430" s="5"/>
      <c r="GZ430" s="5"/>
      <c r="HA430" s="5"/>
      <c r="HB430" s="5"/>
      <c r="HC430" s="5"/>
      <c r="HD430" s="5"/>
      <c r="HE430" s="5"/>
      <c r="HF430" s="5"/>
      <c r="HG430" s="5"/>
      <c r="HH430" s="5"/>
      <c r="HI430" s="5"/>
    </row>
    <row r="431">
      <c r="A431" s="5"/>
      <c r="B431" s="5"/>
      <c r="C431" s="42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</row>
    <row r="432">
      <c r="A432" s="5"/>
      <c r="B432" s="5"/>
      <c r="C432" s="42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</row>
    <row r="433">
      <c r="A433" s="5"/>
      <c r="B433" s="5"/>
      <c r="C433" s="42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</row>
    <row r="434">
      <c r="A434" s="5"/>
      <c r="B434" s="5"/>
      <c r="C434" s="42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  <c r="EQ434" s="5"/>
      <c r="ER434" s="5"/>
      <c r="ES434" s="5"/>
      <c r="ET434" s="5"/>
      <c r="EU434" s="5"/>
      <c r="EV434" s="5"/>
      <c r="EW434" s="5"/>
      <c r="EX434" s="5"/>
      <c r="EY434" s="5"/>
      <c r="EZ434" s="5"/>
      <c r="FA434" s="5"/>
      <c r="FB434" s="5"/>
      <c r="FC434" s="5"/>
      <c r="FD434" s="5"/>
      <c r="FE434" s="5"/>
      <c r="FF434" s="5"/>
      <c r="FG434" s="5"/>
      <c r="FH434" s="5"/>
      <c r="FI434" s="5"/>
      <c r="FJ434" s="5"/>
      <c r="FK434" s="5"/>
      <c r="FL434" s="5"/>
      <c r="FM434" s="5"/>
      <c r="FN434" s="5"/>
      <c r="FO434" s="5"/>
      <c r="FP434" s="5"/>
      <c r="FQ434" s="5"/>
      <c r="FR434" s="5"/>
      <c r="FS434" s="5"/>
      <c r="FT434" s="5"/>
      <c r="FU434" s="5"/>
      <c r="FV434" s="5"/>
      <c r="FW434" s="5"/>
      <c r="FX434" s="5"/>
      <c r="FY434" s="5"/>
      <c r="FZ434" s="5"/>
      <c r="GA434" s="5"/>
      <c r="GB434" s="5"/>
      <c r="GC434" s="5"/>
      <c r="GD434" s="5"/>
      <c r="GE434" s="5"/>
      <c r="GF434" s="5"/>
      <c r="GG434" s="5"/>
      <c r="GH434" s="5"/>
      <c r="GI434" s="5"/>
      <c r="GJ434" s="5"/>
      <c r="GK434" s="5"/>
      <c r="GL434" s="5"/>
      <c r="GM434" s="5"/>
      <c r="GN434" s="5"/>
      <c r="GO434" s="5"/>
      <c r="GP434" s="5"/>
      <c r="GQ434" s="5"/>
      <c r="GR434" s="5"/>
      <c r="GS434" s="5"/>
      <c r="GT434" s="5"/>
      <c r="GU434" s="5"/>
      <c r="GV434" s="5"/>
      <c r="GW434" s="5"/>
      <c r="GX434" s="5"/>
      <c r="GY434" s="5"/>
      <c r="GZ434" s="5"/>
      <c r="HA434" s="5"/>
      <c r="HB434" s="5"/>
      <c r="HC434" s="5"/>
      <c r="HD434" s="5"/>
      <c r="HE434" s="5"/>
      <c r="HF434" s="5"/>
      <c r="HG434" s="5"/>
      <c r="HH434" s="5"/>
      <c r="HI434" s="5"/>
    </row>
    <row r="435">
      <c r="A435" s="5"/>
      <c r="B435" s="5"/>
      <c r="C435" s="42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  <c r="HA435" s="5"/>
      <c r="HB435" s="5"/>
      <c r="HC435" s="5"/>
      <c r="HD435" s="5"/>
      <c r="HE435" s="5"/>
      <c r="HF435" s="5"/>
      <c r="HG435" s="5"/>
      <c r="HH435" s="5"/>
      <c r="HI435" s="5"/>
    </row>
    <row r="436">
      <c r="A436" s="5"/>
      <c r="B436" s="5"/>
      <c r="C436" s="42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  <c r="FZ436" s="5"/>
      <c r="GA436" s="5"/>
      <c r="GB436" s="5"/>
      <c r="GC436" s="5"/>
      <c r="GD436" s="5"/>
      <c r="GE436" s="5"/>
      <c r="GF436" s="5"/>
      <c r="GG436" s="5"/>
      <c r="GH436" s="5"/>
      <c r="GI436" s="5"/>
      <c r="GJ436" s="5"/>
      <c r="GK436" s="5"/>
      <c r="GL436" s="5"/>
      <c r="GM436" s="5"/>
      <c r="GN436" s="5"/>
      <c r="GO436" s="5"/>
      <c r="GP436" s="5"/>
      <c r="GQ436" s="5"/>
      <c r="GR436" s="5"/>
      <c r="GS436" s="5"/>
      <c r="GT436" s="5"/>
      <c r="GU436" s="5"/>
      <c r="GV436" s="5"/>
      <c r="GW436" s="5"/>
      <c r="GX436" s="5"/>
      <c r="GY436" s="5"/>
      <c r="GZ436" s="5"/>
      <c r="HA436" s="5"/>
      <c r="HB436" s="5"/>
      <c r="HC436" s="5"/>
      <c r="HD436" s="5"/>
      <c r="HE436" s="5"/>
      <c r="HF436" s="5"/>
      <c r="HG436" s="5"/>
      <c r="HH436" s="5"/>
      <c r="HI436" s="5"/>
    </row>
    <row r="437">
      <c r="A437" s="5"/>
      <c r="B437" s="5"/>
      <c r="C437" s="42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</row>
    <row r="438">
      <c r="A438" s="5"/>
      <c r="B438" s="5"/>
      <c r="C438" s="42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  <c r="HA438" s="5"/>
      <c r="HB438" s="5"/>
      <c r="HC438" s="5"/>
      <c r="HD438" s="5"/>
      <c r="HE438" s="5"/>
      <c r="HF438" s="5"/>
      <c r="HG438" s="5"/>
      <c r="HH438" s="5"/>
      <c r="HI438" s="5"/>
    </row>
    <row r="439">
      <c r="A439" s="5"/>
      <c r="B439" s="5"/>
      <c r="C439" s="42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  <c r="HC439" s="5"/>
      <c r="HD439" s="5"/>
      <c r="HE439" s="5"/>
      <c r="HF439" s="5"/>
      <c r="HG439" s="5"/>
      <c r="HH439" s="5"/>
      <c r="HI439" s="5"/>
    </row>
    <row r="440">
      <c r="A440" s="5"/>
      <c r="B440" s="5"/>
      <c r="C440" s="42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  <c r="GZ440" s="5"/>
      <c r="HA440" s="5"/>
      <c r="HB440" s="5"/>
      <c r="HC440" s="5"/>
      <c r="HD440" s="5"/>
      <c r="HE440" s="5"/>
      <c r="HF440" s="5"/>
      <c r="HG440" s="5"/>
      <c r="HH440" s="5"/>
      <c r="HI440" s="5"/>
    </row>
    <row r="441">
      <c r="A441" s="5"/>
      <c r="B441" s="5"/>
      <c r="C441" s="42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</row>
    <row r="442">
      <c r="A442" s="5"/>
      <c r="B442" s="5"/>
      <c r="C442" s="42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  <c r="GX442" s="5"/>
      <c r="GY442" s="5"/>
      <c r="GZ442" s="5"/>
      <c r="HA442" s="5"/>
      <c r="HB442" s="5"/>
      <c r="HC442" s="5"/>
      <c r="HD442" s="5"/>
      <c r="HE442" s="5"/>
      <c r="HF442" s="5"/>
      <c r="HG442" s="5"/>
      <c r="HH442" s="5"/>
      <c r="HI442" s="5"/>
    </row>
    <row r="443">
      <c r="A443" s="5"/>
      <c r="B443" s="5"/>
      <c r="C443" s="42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  <c r="HC443" s="5"/>
      <c r="HD443" s="5"/>
      <c r="HE443" s="5"/>
      <c r="HF443" s="5"/>
      <c r="HG443" s="5"/>
      <c r="HH443" s="5"/>
      <c r="HI443" s="5"/>
    </row>
    <row r="444">
      <c r="A444" s="5"/>
      <c r="B444" s="5"/>
      <c r="C444" s="42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  <c r="GW444" s="5"/>
      <c r="GX444" s="5"/>
      <c r="GY444" s="5"/>
      <c r="GZ444" s="5"/>
      <c r="HA444" s="5"/>
      <c r="HB444" s="5"/>
      <c r="HC444" s="5"/>
      <c r="HD444" s="5"/>
      <c r="HE444" s="5"/>
      <c r="HF444" s="5"/>
      <c r="HG444" s="5"/>
      <c r="HH444" s="5"/>
      <c r="HI444" s="5"/>
    </row>
    <row r="445">
      <c r="A445" s="5"/>
      <c r="B445" s="5"/>
      <c r="C445" s="42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</row>
    <row r="446">
      <c r="A446" s="5"/>
      <c r="B446" s="5"/>
      <c r="C446" s="42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  <c r="EQ446" s="5"/>
      <c r="ER446" s="5"/>
      <c r="ES446" s="5"/>
      <c r="ET446" s="5"/>
      <c r="EU446" s="5"/>
      <c r="EV446" s="5"/>
      <c r="EW446" s="5"/>
      <c r="EX446" s="5"/>
      <c r="EY446" s="5"/>
      <c r="EZ446" s="5"/>
      <c r="FA446" s="5"/>
      <c r="FB446" s="5"/>
      <c r="FC446" s="5"/>
      <c r="FD446" s="5"/>
      <c r="FE446" s="5"/>
      <c r="FF446" s="5"/>
      <c r="FG446" s="5"/>
      <c r="FH446" s="5"/>
      <c r="FI446" s="5"/>
      <c r="FJ446" s="5"/>
      <c r="FK446" s="5"/>
      <c r="FL446" s="5"/>
      <c r="FM446" s="5"/>
      <c r="FN446" s="5"/>
      <c r="FO446" s="5"/>
      <c r="FP446" s="5"/>
      <c r="FQ446" s="5"/>
      <c r="FR446" s="5"/>
      <c r="FS446" s="5"/>
      <c r="FT446" s="5"/>
      <c r="FU446" s="5"/>
      <c r="FV446" s="5"/>
      <c r="FW446" s="5"/>
      <c r="FX446" s="5"/>
      <c r="FY446" s="5"/>
      <c r="FZ446" s="5"/>
      <c r="GA446" s="5"/>
      <c r="GB446" s="5"/>
      <c r="GC446" s="5"/>
      <c r="GD446" s="5"/>
      <c r="GE446" s="5"/>
      <c r="GF446" s="5"/>
      <c r="GG446" s="5"/>
      <c r="GH446" s="5"/>
      <c r="GI446" s="5"/>
      <c r="GJ446" s="5"/>
      <c r="GK446" s="5"/>
      <c r="GL446" s="5"/>
      <c r="GM446" s="5"/>
      <c r="GN446" s="5"/>
      <c r="GO446" s="5"/>
      <c r="GP446" s="5"/>
      <c r="GQ446" s="5"/>
      <c r="GR446" s="5"/>
      <c r="GS446" s="5"/>
      <c r="GT446" s="5"/>
      <c r="GU446" s="5"/>
      <c r="GV446" s="5"/>
      <c r="GW446" s="5"/>
      <c r="GX446" s="5"/>
      <c r="GY446" s="5"/>
      <c r="GZ446" s="5"/>
      <c r="HA446" s="5"/>
      <c r="HB446" s="5"/>
      <c r="HC446" s="5"/>
      <c r="HD446" s="5"/>
      <c r="HE446" s="5"/>
      <c r="HF446" s="5"/>
      <c r="HG446" s="5"/>
      <c r="HH446" s="5"/>
      <c r="HI446" s="5"/>
    </row>
    <row r="447">
      <c r="A447" s="5"/>
      <c r="B447" s="5"/>
      <c r="C447" s="42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  <c r="GX447" s="5"/>
      <c r="GY447" s="5"/>
      <c r="GZ447" s="5"/>
      <c r="HA447" s="5"/>
      <c r="HB447" s="5"/>
      <c r="HC447" s="5"/>
      <c r="HD447" s="5"/>
      <c r="HE447" s="5"/>
      <c r="HF447" s="5"/>
      <c r="HG447" s="5"/>
      <c r="HH447" s="5"/>
      <c r="HI447" s="5"/>
    </row>
    <row r="448">
      <c r="A448" s="5"/>
      <c r="B448" s="5"/>
      <c r="C448" s="42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  <c r="GL448" s="5"/>
      <c r="GM448" s="5"/>
      <c r="GN448" s="5"/>
      <c r="GO448" s="5"/>
      <c r="GP448" s="5"/>
      <c r="GQ448" s="5"/>
      <c r="GR448" s="5"/>
      <c r="GS448" s="5"/>
      <c r="GT448" s="5"/>
      <c r="GU448" s="5"/>
      <c r="GV448" s="5"/>
      <c r="GW448" s="5"/>
      <c r="GX448" s="5"/>
      <c r="GY448" s="5"/>
      <c r="GZ448" s="5"/>
      <c r="HA448" s="5"/>
      <c r="HB448" s="5"/>
      <c r="HC448" s="5"/>
      <c r="HD448" s="5"/>
      <c r="HE448" s="5"/>
      <c r="HF448" s="5"/>
      <c r="HG448" s="5"/>
      <c r="HH448" s="5"/>
      <c r="HI448" s="5"/>
    </row>
    <row r="449">
      <c r="A449" s="5"/>
      <c r="B449" s="5"/>
      <c r="C449" s="42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</row>
    <row r="450">
      <c r="A450" s="5"/>
      <c r="B450" s="5"/>
      <c r="C450" s="42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  <c r="FA450" s="5"/>
      <c r="FB450" s="5"/>
      <c r="FC450" s="5"/>
      <c r="FD450" s="5"/>
      <c r="FE450" s="5"/>
      <c r="FF450" s="5"/>
      <c r="FG450" s="5"/>
      <c r="FH450" s="5"/>
      <c r="FI450" s="5"/>
      <c r="FJ450" s="5"/>
      <c r="FK450" s="5"/>
      <c r="FL450" s="5"/>
      <c r="FM450" s="5"/>
      <c r="FN450" s="5"/>
      <c r="FO450" s="5"/>
      <c r="FP450" s="5"/>
      <c r="FQ450" s="5"/>
      <c r="FR450" s="5"/>
      <c r="FS450" s="5"/>
      <c r="FT450" s="5"/>
      <c r="FU450" s="5"/>
      <c r="FV450" s="5"/>
      <c r="FW450" s="5"/>
      <c r="FX450" s="5"/>
      <c r="FY450" s="5"/>
      <c r="FZ450" s="5"/>
      <c r="GA450" s="5"/>
      <c r="GB450" s="5"/>
      <c r="GC450" s="5"/>
      <c r="GD450" s="5"/>
      <c r="GE450" s="5"/>
      <c r="GF450" s="5"/>
      <c r="GG450" s="5"/>
      <c r="GH450" s="5"/>
      <c r="GI450" s="5"/>
      <c r="GJ450" s="5"/>
      <c r="GK450" s="5"/>
      <c r="GL450" s="5"/>
      <c r="GM450" s="5"/>
      <c r="GN450" s="5"/>
      <c r="GO450" s="5"/>
      <c r="GP450" s="5"/>
      <c r="GQ450" s="5"/>
      <c r="GR450" s="5"/>
      <c r="GS450" s="5"/>
      <c r="GT450" s="5"/>
      <c r="GU450" s="5"/>
      <c r="GV450" s="5"/>
      <c r="GW450" s="5"/>
      <c r="GX450" s="5"/>
      <c r="GY450" s="5"/>
      <c r="GZ450" s="5"/>
      <c r="HA450" s="5"/>
      <c r="HB450" s="5"/>
      <c r="HC450" s="5"/>
      <c r="HD450" s="5"/>
      <c r="HE450" s="5"/>
      <c r="HF450" s="5"/>
      <c r="HG450" s="5"/>
      <c r="HH450" s="5"/>
      <c r="HI450" s="5"/>
    </row>
    <row r="451">
      <c r="A451" s="5"/>
      <c r="B451" s="5"/>
      <c r="C451" s="42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  <c r="EQ451" s="5"/>
      <c r="ER451" s="5"/>
      <c r="ES451" s="5"/>
      <c r="ET451" s="5"/>
      <c r="EU451" s="5"/>
      <c r="EV451" s="5"/>
      <c r="EW451" s="5"/>
      <c r="EX451" s="5"/>
      <c r="EY451" s="5"/>
      <c r="EZ451" s="5"/>
      <c r="FA451" s="5"/>
      <c r="FB451" s="5"/>
      <c r="FC451" s="5"/>
      <c r="FD451" s="5"/>
      <c r="FE451" s="5"/>
      <c r="FF451" s="5"/>
      <c r="FG451" s="5"/>
      <c r="FH451" s="5"/>
      <c r="FI451" s="5"/>
      <c r="FJ451" s="5"/>
      <c r="FK451" s="5"/>
      <c r="FL451" s="5"/>
      <c r="FM451" s="5"/>
      <c r="FN451" s="5"/>
      <c r="FO451" s="5"/>
      <c r="FP451" s="5"/>
      <c r="FQ451" s="5"/>
      <c r="FR451" s="5"/>
      <c r="FS451" s="5"/>
      <c r="FT451" s="5"/>
      <c r="FU451" s="5"/>
      <c r="FV451" s="5"/>
      <c r="FW451" s="5"/>
      <c r="FX451" s="5"/>
      <c r="FY451" s="5"/>
      <c r="FZ451" s="5"/>
      <c r="GA451" s="5"/>
      <c r="GB451" s="5"/>
      <c r="GC451" s="5"/>
      <c r="GD451" s="5"/>
      <c r="GE451" s="5"/>
      <c r="GF451" s="5"/>
      <c r="GG451" s="5"/>
      <c r="GH451" s="5"/>
      <c r="GI451" s="5"/>
      <c r="GJ451" s="5"/>
      <c r="GK451" s="5"/>
      <c r="GL451" s="5"/>
      <c r="GM451" s="5"/>
      <c r="GN451" s="5"/>
      <c r="GO451" s="5"/>
      <c r="GP451" s="5"/>
      <c r="GQ451" s="5"/>
      <c r="GR451" s="5"/>
      <c r="GS451" s="5"/>
      <c r="GT451" s="5"/>
      <c r="GU451" s="5"/>
      <c r="GV451" s="5"/>
      <c r="GW451" s="5"/>
      <c r="GX451" s="5"/>
      <c r="GY451" s="5"/>
      <c r="GZ451" s="5"/>
      <c r="HA451" s="5"/>
      <c r="HB451" s="5"/>
      <c r="HC451" s="5"/>
      <c r="HD451" s="5"/>
      <c r="HE451" s="5"/>
      <c r="HF451" s="5"/>
      <c r="HG451" s="5"/>
      <c r="HH451" s="5"/>
      <c r="HI451" s="5"/>
    </row>
    <row r="452">
      <c r="A452" s="5"/>
      <c r="B452" s="5"/>
      <c r="C452" s="42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  <c r="EQ452" s="5"/>
      <c r="ER452" s="5"/>
      <c r="ES452" s="5"/>
      <c r="ET452" s="5"/>
      <c r="EU452" s="5"/>
      <c r="EV452" s="5"/>
      <c r="EW452" s="5"/>
      <c r="EX452" s="5"/>
      <c r="EY452" s="5"/>
      <c r="EZ452" s="5"/>
      <c r="FA452" s="5"/>
      <c r="FB452" s="5"/>
      <c r="FC452" s="5"/>
      <c r="FD452" s="5"/>
      <c r="FE452" s="5"/>
      <c r="FF452" s="5"/>
      <c r="FG452" s="5"/>
      <c r="FH452" s="5"/>
      <c r="FI452" s="5"/>
      <c r="FJ452" s="5"/>
      <c r="FK452" s="5"/>
      <c r="FL452" s="5"/>
      <c r="FM452" s="5"/>
      <c r="FN452" s="5"/>
      <c r="FO452" s="5"/>
      <c r="FP452" s="5"/>
      <c r="FQ452" s="5"/>
      <c r="FR452" s="5"/>
      <c r="FS452" s="5"/>
      <c r="FT452" s="5"/>
      <c r="FU452" s="5"/>
      <c r="FV452" s="5"/>
      <c r="FW452" s="5"/>
      <c r="FX452" s="5"/>
      <c r="FY452" s="5"/>
      <c r="FZ452" s="5"/>
      <c r="GA452" s="5"/>
      <c r="GB452" s="5"/>
      <c r="GC452" s="5"/>
      <c r="GD452" s="5"/>
      <c r="GE452" s="5"/>
      <c r="GF452" s="5"/>
      <c r="GG452" s="5"/>
      <c r="GH452" s="5"/>
      <c r="GI452" s="5"/>
      <c r="GJ452" s="5"/>
      <c r="GK452" s="5"/>
      <c r="GL452" s="5"/>
      <c r="GM452" s="5"/>
      <c r="GN452" s="5"/>
      <c r="GO452" s="5"/>
      <c r="GP452" s="5"/>
      <c r="GQ452" s="5"/>
      <c r="GR452" s="5"/>
      <c r="GS452" s="5"/>
      <c r="GT452" s="5"/>
      <c r="GU452" s="5"/>
      <c r="GV452" s="5"/>
      <c r="GW452" s="5"/>
      <c r="GX452" s="5"/>
      <c r="GY452" s="5"/>
      <c r="GZ452" s="5"/>
      <c r="HA452" s="5"/>
      <c r="HB452" s="5"/>
      <c r="HC452" s="5"/>
      <c r="HD452" s="5"/>
      <c r="HE452" s="5"/>
      <c r="HF452" s="5"/>
      <c r="HG452" s="5"/>
      <c r="HH452" s="5"/>
      <c r="HI452" s="5"/>
    </row>
    <row r="453">
      <c r="A453" s="5"/>
      <c r="B453" s="5"/>
      <c r="C453" s="42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  <c r="GX453" s="5"/>
      <c r="GY453" s="5"/>
      <c r="GZ453" s="5"/>
      <c r="HA453" s="5"/>
      <c r="HB453" s="5"/>
      <c r="HC453" s="5"/>
      <c r="HD453" s="5"/>
      <c r="HE453" s="5"/>
      <c r="HF453" s="5"/>
      <c r="HG453" s="5"/>
      <c r="HH453" s="5"/>
      <c r="HI453" s="5"/>
    </row>
    <row r="454">
      <c r="A454" s="5"/>
      <c r="B454" s="5"/>
      <c r="C454" s="42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  <c r="GW454" s="5"/>
      <c r="GX454" s="5"/>
      <c r="GY454" s="5"/>
      <c r="GZ454" s="5"/>
      <c r="HA454" s="5"/>
      <c r="HB454" s="5"/>
      <c r="HC454" s="5"/>
      <c r="HD454" s="5"/>
      <c r="HE454" s="5"/>
      <c r="HF454" s="5"/>
      <c r="HG454" s="5"/>
      <c r="HH454" s="5"/>
      <c r="HI454" s="5"/>
    </row>
    <row r="455">
      <c r="A455" s="5"/>
      <c r="B455" s="5"/>
      <c r="C455" s="42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  <c r="HB455" s="5"/>
      <c r="HC455" s="5"/>
      <c r="HD455" s="5"/>
      <c r="HE455" s="5"/>
      <c r="HF455" s="5"/>
      <c r="HG455" s="5"/>
      <c r="HH455" s="5"/>
      <c r="HI455" s="5"/>
    </row>
    <row r="456">
      <c r="A456" s="5"/>
      <c r="B456" s="5"/>
      <c r="C456" s="42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</row>
    <row r="457">
      <c r="A457" s="5"/>
      <c r="B457" s="5"/>
      <c r="C457" s="42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  <c r="HA457" s="5"/>
      <c r="HB457" s="5"/>
      <c r="HC457" s="5"/>
      <c r="HD457" s="5"/>
      <c r="HE457" s="5"/>
      <c r="HF457" s="5"/>
      <c r="HG457" s="5"/>
      <c r="HH457" s="5"/>
      <c r="HI457" s="5"/>
    </row>
    <row r="458">
      <c r="A458" s="5"/>
      <c r="B458" s="5"/>
      <c r="C458" s="42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  <c r="GZ458" s="5"/>
      <c r="HA458" s="5"/>
      <c r="HB458" s="5"/>
      <c r="HC458" s="5"/>
      <c r="HD458" s="5"/>
      <c r="HE458" s="5"/>
      <c r="HF458" s="5"/>
      <c r="HG458" s="5"/>
      <c r="HH458" s="5"/>
      <c r="HI458" s="5"/>
    </row>
    <row r="459">
      <c r="A459" s="5"/>
      <c r="B459" s="5"/>
      <c r="C459" s="42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</row>
    <row r="460">
      <c r="A460" s="5"/>
      <c r="B460" s="5"/>
      <c r="C460" s="42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  <c r="GW460" s="5"/>
      <c r="GX460" s="5"/>
      <c r="GY460" s="5"/>
      <c r="GZ460" s="5"/>
      <c r="HA460" s="5"/>
      <c r="HB460" s="5"/>
      <c r="HC460" s="5"/>
      <c r="HD460" s="5"/>
      <c r="HE460" s="5"/>
      <c r="HF460" s="5"/>
      <c r="HG460" s="5"/>
      <c r="HH460" s="5"/>
      <c r="HI460" s="5"/>
    </row>
    <row r="461">
      <c r="A461" s="5"/>
      <c r="B461" s="5"/>
      <c r="C461" s="42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</row>
    <row r="462">
      <c r="A462" s="5"/>
      <c r="B462" s="5"/>
      <c r="C462" s="42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  <c r="GZ462" s="5"/>
      <c r="HA462" s="5"/>
      <c r="HB462" s="5"/>
      <c r="HC462" s="5"/>
      <c r="HD462" s="5"/>
      <c r="HE462" s="5"/>
      <c r="HF462" s="5"/>
      <c r="HG462" s="5"/>
      <c r="HH462" s="5"/>
      <c r="HI462" s="5"/>
    </row>
    <row r="463">
      <c r="A463" s="5"/>
      <c r="B463" s="5"/>
      <c r="C463" s="42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</row>
    <row r="464">
      <c r="A464" s="5"/>
      <c r="B464" s="5"/>
      <c r="C464" s="42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  <c r="GP464" s="5"/>
      <c r="GQ464" s="5"/>
      <c r="GR464" s="5"/>
      <c r="GS464" s="5"/>
      <c r="GT464" s="5"/>
      <c r="GU464" s="5"/>
      <c r="GV464" s="5"/>
      <c r="GW464" s="5"/>
      <c r="GX464" s="5"/>
      <c r="GY464" s="5"/>
      <c r="GZ464" s="5"/>
      <c r="HA464" s="5"/>
      <c r="HB464" s="5"/>
      <c r="HC464" s="5"/>
      <c r="HD464" s="5"/>
      <c r="HE464" s="5"/>
      <c r="HF464" s="5"/>
      <c r="HG464" s="5"/>
      <c r="HH464" s="5"/>
      <c r="HI464" s="5"/>
    </row>
    <row r="465">
      <c r="A465" s="5"/>
      <c r="B465" s="5"/>
      <c r="C465" s="42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</row>
    <row r="466">
      <c r="A466" s="5"/>
      <c r="B466" s="5"/>
      <c r="C466" s="42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</row>
    <row r="467">
      <c r="A467" s="5"/>
      <c r="B467" s="5"/>
      <c r="C467" s="42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  <c r="GL467" s="5"/>
      <c r="GM467" s="5"/>
      <c r="GN467" s="5"/>
      <c r="GO467" s="5"/>
      <c r="GP467" s="5"/>
      <c r="GQ467" s="5"/>
      <c r="GR467" s="5"/>
      <c r="GS467" s="5"/>
      <c r="GT467" s="5"/>
      <c r="GU467" s="5"/>
      <c r="GV467" s="5"/>
      <c r="GW467" s="5"/>
      <c r="GX467" s="5"/>
      <c r="GY467" s="5"/>
      <c r="GZ467" s="5"/>
      <c r="HA467" s="5"/>
      <c r="HB467" s="5"/>
      <c r="HC467" s="5"/>
      <c r="HD467" s="5"/>
      <c r="HE467" s="5"/>
      <c r="HF467" s="5"/>
      <c r="HG467" s="5"/>
      <c r="HH467" s="5"/>
      <c r="HI467" s="5"/>
    </row>
    <row r="468">
      <c r="A468" s="5"/>
      <c r="B468" s="5"/>
      <c r="C468" s="42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</row>
    <row r="469">
      <c r="A469" s="5"/>
      <c r="B469" s="5"/>
      <c r="C469" s="42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</row>
    <row r="470">
      <c r="A470" s="5"/>
      <c r="B470" s="5"/>
      <c r="C470" s="42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  <c r="EQ470" s="5"/>
      <c r="ER470" s="5"/>
      <c r="ES470" s="5"/>
      <c r="ET470" s="5"/>
      <c r="EU470" s="5"/>
      <c r="EV470" s="5"/>
      <c r="EW470" s="5"/>
      <c r="EX470" s="5"/>
      <c r="EY470" s="5"/>
      <c r="EZ470" s="5"/>
      <c r="FA470" s="5"/>
      <c r="FB470" s="5"/>
      <c r="FC470" s="5"/>
      <c r="FD470" s="5"/>
      <c r="FE470" s="5"/>
      <c r="FF470" s="5"/>
      <c r="FG470" s="5"/>
      <c r="FH470" s="5"/>
      <c r="FI470" s="5"/>
      <c r="FJ470" s="5"/>
      <c r="FK470" s="5"/>
      <c r="FL470" s="5"/>
      <c r="FM470" s="5"/>
      <c r="FN470" s="5"/>
      <c r="FO470" s="5"/>
      <c r="FP470" s="5"/>
      <c r="FQ470" s="5"/>
      <c r="FR470" s="5"/>
      <c r="FS470" s="5"/>
      <c r="FT470" s="5"/>
      <c r="FU470" s="5"/>
      <c r="FV470" s="5"/>
      <c r="FW470" s="5"/>
      <c r="FX470" s="5"/>
      <c r="FY470" s="5"/>
      <c r="FZ470" s="5"/>
      <c r="GA470" s="5"/>
      <c r="GB470" s="5"/>
      <c r="GC470" s="5"/>
      <c r="GD470" s="5"/>
      <c r="GE470" s="5"/>
      <c r="GF470" s="5"/>
      <c r="GG470" s="5"/>
      <c r="GH470" s="5"/>
      <c r="GI470" s="5"/>
      <c r="GJ470" s="5"/>
      <c r="GK470" s="5"/>
      <c r="GL470" s="5"/>
      <c r="GM470" s="5"/>
      <c r="GN470" s="5"/>
      <c r="GO470" s="5"/>
      <c r="GP470" s="5"/>
      <c r="GQ470" s="5"/>
      <c r="GR470" s="5"/>
      <c r="GS470" s="5"/>
      <c r="GT470" s="5"/>
      <c r="GU470" s="5"/>
      <c r="GV470" s="5"/>
      <c r="GW470" s="5"/>
      <c r="GX470" s="5"/>
      <c r="GY470" s="5"/>
      <c r="GZ470" s="5"/>
      <c r="HA470" s="5"/>
      <c r="HB470" s="5"/>
      <c r="HC470" s="5"/>
      <c r="HD470" s="5"/>
      <c r="HE470" s="5"/>
      <c r="HF470" s="5"/>
      <c r="HG470" s="5"/>
      <c r="HH470" s="5"/>
      <c r="HI470" s="5"/>
    </row>
    <row r="471">
      <c r="A471" s="5"/>
      <c r="B471" s="5"/>
      <c r="C471" s="42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  <c r="FQ471" s="5"/>
      <c r="FR471" s="5"/>
      <c r="FS471" s="5"/>
      <c r="FT471" s="5"/>
      <c r="FU471" s="5"/>
      <c r="FV471" s="5"/>
      <c r="FW471" s="5"/>
      <c r="FX471" s="5"/>
      <c r="FY471" s="5"/>
      <c r="FZ471" s="5"/>
      <c r="GA471" s="5"/>
      <c r="GB471" s="5"/>
      <c r="GC471" s="5"/>
      <c r="GD471" s="5"/>
      <c r="GE471" s="5"/>
      <c r="GF471" s="5"/>
      <c r="GG471" s="5"/>
      <c r="GH471" s="5"/>
      <c r="GI471" s="5"/>
      <c r="GJ471" s="5"/>
      <c r="GK471" s="5"/>
      <c r="GL471" s="5"/>
      <c r="GM471" s="5"/>
      <c r="GN471" s="5"/>
      <c r="GO471" s="5"/>
      <c r="GP471" s="5"/>
      <c r="GQ471" s="5"/>
      <c r="GR471" s="5"/>
      <c r="GS471" s="5"/>
      <c r="GT471" s="5"/>
      <c r="GU471" s="5"/>
      <c r="GV471" s="5"/>
      <c r="GW471" s="5"/>
      <c r="GX471" s="5"/>
      <c r="GY471" s="5"/>
      <c r="GZ471" s="5"/>
      <c r="HA471" s="5"/>
      <c r="HB471" s="5"/>
      <c r="HC471" s="5"/>
      <c r="HD471" s="5"/>
      <c r="HE471" s="5"/>
      <c r="HF471" s="5"/>
      <c r="HG471" s="5"/>
      <c r="HH471" s="5"/>
      <c r="HI471" s="5"/>
    </row>
    <row r="472">
      <c r="A472" s="5"/>
      <c r="B472" s="5"/>
      <c r="C472" s="42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  <c r="GL472" s="5"/>
      <c r="GM472" s="5"/>
      <c r="GN472" s="5"/>
      <c r="GO472" s="5"/>
      <c r="GP472" s="5"/>
      <c r="GQ472" s="5"/>
      <c r="GR472" s="5"/>
      <c r="GS472" s="5"/>
      <c r="GT472" s="5"/>
      <c r="GU472" s="5"/>
      <c r="GV472" s="5"/>
      <c r="GW472" s="5"/>
      <c r="GX472" s="5"/>
      <c r="GY472" s="5"/>
      <c r="GZ472" s="5"/>
      <c r="HA472" s="5"/>
      <c r="HB472" s="5"/>
      <c r="HC472" s="5"/>
      <c r="HD472" s="5"/>
      <c r="HE472" s="5"/>
      <c r="HF472" s="5"/>
      <c r="HG472" s="5"/>
      <c r="HH472" s="5"/>
      <c r="HI472" s="5"/>
    </row>
    <row r="473">
      <c r="A473" s="5"/>
      <c r="B473" s="5"/>
      <c r="C473" s="42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  <c r="FS473" s="5"/>
      <c r="FT473" s="5"/>
      <c r="FU473" s="5"/>
      <c r="FV473" s="5"/>
      <c r="FW473" s="5"/>
      <c r="FX473" s="5"/>
      <c r="FY473" s="5"/>
      <c r="FZ473" s="5"/>
      <c r="GA473" s="5"/>
      <c r="GB473" s="5"/>
      <c r="GC473" s="5"/>
      <c r="GD473" s="5"/>
      <c r="GE473" s="5"/>
      <c r="GF473" s="5"/>
      <c r="GG473" s="5"/>
      <c r="GH473" s="5"/>
      <c r="GI473" s="5"/>
      <c r="GJ473" s="5"/>
      <c r="GK473" s="5"/>
      <c r="GL473" s="5"/>
      <c r="GM473" s="5"/>
      <c r="GN473" s="5"/>
      <c r="GO473" s="5"/>
      <c r="GP473" s="5"/>
      <c r="GQ473" s="5"/>
      <c r="GR473" s="5"/>
      <c r="GS473" s="5"/>
      <c r="GT473" s="5"/>
      <c r="GU473" s="5"/>
      <c r="GV473" s="5"/>
      <c r="GW473" s="5"/>
      <c r="GX473" s="5"/>
      <c r="GY473" s="5"/>
      <c r="GZ473" s="5"/>
      <c r="HA473" s="5"/>
      <c r="HB473" s="5"/>
      <c r="HC473" s="5"/>
      <c r="HD473" s="5"/>
      <c r="HE473" s="5"/>
      <c r="HF473" s="5"/>
      <c r="HG473" s="5"/>
      <c r="HH473" s="5"/>
      <c r="HI473" s="5"/>
    </row>
    <row r="474">
      <c r="A474" s="5"/>
      <c r="B474" s="5"/>
      <c r="C474" s="42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  <c r="GY474" s="5"/>
      <c r="GZ474" s="5"/>
      <c r="HA474" s="5"/>
      <c r="HB474" s="5"/>
      <c r="HC474" s="5"/>
      <c r="HD474" s="5"/>
      <c r="HE474" s="5"/>
      <c r="HF474" s="5"/>
      <c r="HG474" s="5"/>
      <c r="HH474" s="5"/>
      <c r="HI474" s="5"/>
    </row>
    <row r="475">
      <c r="A475" s="5"/>
      <c r="B475" s="5"/>
      <c r="C475" s="42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  <c r="EQ475" s="5"/>
      <c r="ER475" s="5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5"/>
      <c r="FK475" s="5"/>
      <c r="FL475" s="5"/>
      <c r="FM475" s="5"/>
      <c r="FN475" s="5"/>
      <c r="FO475" s="5"/>
      <c r="FP475" s="5"/>
      <c r="FQ475" s="5"/>
      <c r="FR475" s="5"/>
      <c r="FS475" s="5"/>
      <c r="FT475" s="5"/>
      <c r="FU475" s="5"/>
      <c r="FV475" s="5"/>
      <c r="FW475" s="5"/>
      <c r="FX475" s="5"/>
      <c r="FY475" s="5"/>
      <c r="FZ475" s="5"/>
      <c r="GA475" s="5"/>
      <c r="GB475" s="5"/>
      <c r="GC475" s="5"/>
      <c r="GD475" s="5"/>
      <c r="GE475" s="5"/>
      <c r="GF475" s="5"/>
      <c r="GG475" s="5"/>
      <c r="GH475" s="5"/>
      <c r="GI475" s="5"/>
      <c r="GJ475" s="5"/>
      <c r="GK475" s="5"/>
      <c r="GL475" s="5"/>
      <c r="GM475" s="5"/>
      <c r="GN475" s="5"/>
      <c r="GO475" s="5"/>
      <c r="GP475" s="5"/>
      <c r="GQ475" s="5"/>
      <c r="GR475" s="5"/>
      <c r="GS475" s="5"/>
      <c r="GT475" s="5"/>
      <c r="GU475" s="5"/>
      <c r="GV475" s="5"/>
      <c r="GW475" s="5"/>
      <c r="GX475" s="5"/>
      <c r="GY475" s="5"/>
      <c r="GZ475" s="5"/>
      <c r="HA475" s="5"/>
      <c r="HB475" s="5"/>
      <c r="HC475" s="5"/>
      <c r="HD475" s="5"/>
      <c r="HE475" s="5"/>
      <c r="HF475" s="5"/>
      <c r="HG475" s="5"/>
      <c r="HH475" s="5"/>
      <c r="HI475" s="5"/>
    </row>
    <row r="476">
      <c r="A476" s="5"/>
      <c r="B476" s="5"/>
      <c r="C476" s="42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  <c r="EQ476" s="5"/>
      <c r="ER476" s="5"/>
      <c r="ES476" s="5"/>
      <c r="ET476" s="5"/>
      <c r="EU476" s="5"/>
      <c r="EV476" s="5"/>
      <c r="EW476" s="5"/>
      <c r="EX476" s="5"/>
      <c r="EY476" s="5"/>
      <c r="EZ476" s="5"/>
      <c r="FA476" s="5"/>
      <c r="FB476" s="5"/>
      <c r="FC476" s="5"/>
      <c r="FD476" s="5"/>
      <c r="FE476" s="5"/>
      <c r="FF476" s="5"/>
      <c r="FG476" s="5"/>
      <c r="FH476" s="5"/>
      <c r="FI476" s="5"/>
      <c r="FJ476" s="5"/>
      <c r="FK476" s="5"/>
      <c r="FL476" s="5"/>
      <c r="FM476" s="5"/>
      <c r="FN476" s="5"/>
      <c r="FO476" s="5"/>
      <c r="FP476" s="5"/>
      <c r="FQ476" s="5"/>
      <c r="FR476" s="5"/>
      <c r="FS476" s="5"/>
      <c r="FT476" s="5"/>
      <c r="FU476" s="5"/>
      <c r="FV476" s="5"/>
      <c r="FW476" s="5"/>
      <c r="FX476" s="5"/>
      <c r="FY476" s="5"/>
      <c r="FZ476" s="5"/>
      <c r="GA476" s="5"/>
      <c r="GB476" s="5"/>
      <c r="GC476" s="5"/>
      <c r="GD476" s="5"/>
      <c r="GE476" s="5"/>
      <c r="GF476" s="5"/>
      <c r="GG476" s="5"/>
      <c r="GH476" s="5"/>
      <c r="GI476" s="5"/>
      <c r="GJ476" s="5"/>
      <c r="GK476" s="5"/>
      <c r="GL476" s="5"/>
      <c r="GM476" s="5"/>
      <c r="GN476" s="5"/>
      <c r="GO476" s="5"/>
      <c r="GP476" s="5"/>
      <c r="GQ476" s="5"/>
      <c r="GR476" s="5"/>
      <c r="GS476" s="5"/>
      <c r="GT476" s="5"/>
      <c r="GU476" s="5"/>
      <c r="GV476" s="5"/>
      <c r="GW476" s="5"/>
      <c r="GX476" s="5"/>
      <c r="GY476" s="5"/>
      <c r="GZ476" s="5"/>
      <c r="HA476" s="5"/>
      <c r="HB476" s="5"/>
      <c r="HC476" s="5"/>
      <c r="HD476" s="5"/>
      <c r="HE476" s="5"/>
      <c r="HF476" s="5"/>
      <c r="HG476" s="5"/>
      <c r="HH476" s="5"/>
      <c r="HI476" s="5"/>
    </row>
    <row r="477">
      <c r="A477" s="5"/>
      <c r="B477" s="5"/>
      <c r="C477" s="42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</row>
    <row r="478">
      <c r="A478" s="5"/>
      <c r="B478" s="5"/>
      <c r="C478" s="42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  <c r="HH478" s="5"/>
      <c r="HI478" s="5"/>
    </row>
    <row r="479">
      <c r="A479" s="5"/>
      <c r="B479" s="5"/>
      <c r="C479" s="42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  <c r="EQ479" s="5"/>
      <c r="ER479" s="5"/>
      <c r="ES479" s="5"/>
      <c r="ET479" s="5"/>
      <c r="EU479" s="5"/>
      <c r="EV479" s="5"/>
      <c r="EW479" s="5"/>
      <c r="EX479" s="5"/>
      <c r="EY479" s="5"/>
      <c r="EZ479" s="5"/>
      <c r="FA479" s="5"/>
      <c r="FB479" s="5"/>
      <c r="FC479" s="5"/>
      <c r="FD479" s="5"/>
      <c r="FE479" s="5"/>
      <c r="FF479" s="5"/>
      <c r="FG479" s="5"/>
      <c r="FH479" s="5"/>
      <c r="FI479" s="5"/>
      <c r="FJ479" s="5"/>
      <c r="FK479" s="5"/>
      <c r="FL479" s="5"/>
      <c r="FM479" s="5"/>
      <c r="FN479" s="5"/>
      <c r="FO479" s="5"/>
      <c r="FP479" s="5"/>
      <c r="FQ479" s="5"/>
      <c r="FR479" s="5"/>
      <c r="FS479" s="5"/>
      <c r="FT479" s="5"/>
      <c r="FU479" s="5"/>
      <c r="FV479" s="5"/>
      <c r="FW479" s="5"/>
      <c r="FX479" s="5"/>
      <c r="FY479" s="5"/>
      <c r="FZ479" s="5"/>
      <c r="GA479" s="5"/>
      <c r="GB479" s="5"/>
      <c r="GC479" s="5"/>
      <c r="GD479" s="5"/>
      <c r="GE479" s="5"/>
      <c r="GF479" s="5"/>
      <c r="GG479" s="5"/>
      <c r="GH479" s="5"/>
      <c r="GI479" s="5"/>
      <c r="GJ479" s="5"/>
      <c r="GK479" s="5"/>
      <c r="GL479" s="5"/>
      <c r="GM479" s="5"/>
      <c r="GN479" s="5"/>
      <c r="GO479" s="5"/>
      <c r="GP479" s="5"/>
      <c r="GQ479" s="5"/>
      <c r="GR479" s="5"/>
      <c r="GS479" s="5"/>
      <c r="GT479" s="5"/>
      <c r="GU479" s="5"/>
      <c r="GV479" s="5"/>
      <c r="GW479" s="5"/>
      <c r="GX479" s="5"/>
      <c r="GY479" s="5"/>
      <c r="GZ479" s="5"/>
      <c r="HA479" s="5"/>
      <c r="HB479" s="5"/>
      <c r="HC479" s="5"/>
      <c r="HD479" s="5"/>
      <c r="HE479" s="5"/>
      <c r="HF479" s="5"/>
      <c r="HG479" s="5"/>
      <c r="HH479" s="5"/>
      <c r="HI479" s="5"/>
    </row>
    <row r="480">
      <c r="A480" s="5"/>
      <c r="B480" s="5"/>
      <c r="C480" s="42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</row>
    <row r="481">
      <c r="A481" s="5"/>
      <c r="B481" s="5"/>
      <c r="C481" s="42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</row>
    <row r="482">
      <c r="A482" s="5"/>
      <c r="B482" s="5"/>
      <c r="C482" s="42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  <c r="EQ482" s="5"/>
      <c r="ER482" s="5"/>
      <c r="ES482" s="5"/>
      <c r="ET482" s="5"/>
      <c r="EU482" s="5"/>
      <c r="EV482" s="5"/>
      <c r="EW482" s="5"/>
      <c r="EX482" s="5"/>
      <c r="EY482" s="5"/>
      <c r="EZ482" s="5"/>
      <c r="FA482" s="5"/>
      <c r="FB482" s="5"/>
      <c r="FC482" s="5"/>
      <c r="FD482" s="5"/>
      <c r="FE482" s="5"/>
      <c r="FF482" s="5"/>
      <c r="FG482" s="5"/>
      <c r="FH482" s="5"/>
      <c r="FI482" s="5"/>
      <c r="FJ482" s="5"/>
      <c r="FK482" s="5"/>
      <c r="FL482" s="5"/>
      <c r="FM482" s="5"/>
      <c r="FN482" s="5"/>
      <c r="FO482" s="5"/>
      <c r="FP482" s="5"/>
      <c r="FQ482" s="5"/>
      <c r="FR482" s="5"/>
      <c r="FS482" s="5"/>
      <c r="FT482" s="5"/>
      <c r="FU482" s="5"/>
      <c r="FV482" s="5"/>
      <c r="FW482" s="5"/>
      <c r="FX482" s="5"/>
      <c r="FY482" s="5"/>
      <c r="FZ482" s="5"/>
      <c r="GA482" s="5"/>
      <c r="GB482" s="5"/>
      <c r="GC482" s="5"/>
      <c r="GD482" s="5"/>
      <c r="GE482" s="5"/>
      <c r="GF482" s="5"/>
      <c r="GG482" s="5"/>
      <c r="GH482" s="5"/>
      <c r="GI482" s="5"/>
      <c r="GJ482" s="5"/>
      <c r="GK482" s="5"/>
      <c r="GL482" s="5"/>
      <c r="GM482" s="5"/>
      <c r="GN482" s="5"/>
      <c r="GO482" s="5"/>
      <c r="GP482" s="5"/>
      <c r="GQ482" s="5"/>
      <c r="GR482" s="5"/>
      <c r="GS482" s="5"/>
      <c r="GT482" s="5"/>
      <c r="GU482" s="5"/>
      <c r="GV482" s="5"/>
      <c r="GW482" s="5"/>
      <c r="GX482" s="5"/>
      <c r="GY482" s="5"/>
      <c r="GZ482" s="5"/>
      <c r="HA482" s="5"/>
      <c r="HB482" s="5"/>
      <c r="HC482" s="5"/>
      <c r="HD482" s="5"/>
      <c r="HE482" s="5"/>
      <c r="HF482" s="5"/>
      <c r="HG482" s="5"/>
      <c r="HH482" s="5"/>
      <c r="HI482" s="5"/>
    </row>
    <row r="483">
      <c r="A483" s="5"/>
      <c r="B483" s="5"/>
      <c r="C483" s="42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</row>
    <row r="484">
      <c r="A484" s="5"/>
      <c r="B484" s="5"/>
      <c r="C484" s="42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</row>
    <row r="485">
      <c r="A485" s="5"/>
      <c r="B485" s="5"/>
      <c r="C485" s="42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</row>
    <row r="486">
      <c r="A486" s="5"/>
      <c r="B486" s="5"/>
      <c r="C486" s="42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</row>
    <row r="487">
      <c r="A487" s="5"/>
      <c r="B487" s="5"/>
      <c r="C487" s="42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</row>
    <row r="488">
      <c r="A488" s="5"/>
      <c r="B488" s="5"/>
      <c r="C488" s="42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</row>
    <row r="489">
      <c r="A489" s="5"/>
      <c r="B489" s="5"/>
      <c r="C489" s="42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</row>
    <row r="490">
      <c r="A490" s="5"/>
      <c r="B490" s="5"/>
      <c r="C490" s="42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  <c r="HF490" s="5"/>
      <c r="HG490" s="5"/>
      <c r="HH490" s="5"/>
      <c r="HI490" s="5"/>
    </row>
    <row r="491">
      <c r="A491" s="5"/>
      <c r="B491" s="5"/>
      <c r="C491" s="42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  <c r="GO491" s="5"/>
      <c r="GP491" s="5"/>
      <c r="GQ491" s="5"/>
      <c r="GR491" s="5"/>
      <c r="GS491" s="5"/>
      <c r="GT491" s="5"/>
      <c r="GU491" s="5"/>
      <c r="GV491" s="5"/>
      <c r="GW491" s="5"/>
      <c r="GX491" s="5"/>
      <c r="GY491" s="5"/>
      <c r="GZ491" s="5"/>
      <c r="HA491" s="5"/>
      <c r="HB491" s="5"/>
      <c r="HC491" s="5"/>
      <c r="HD491" s="5"/>
      <c r="HE491" s="5"/>
      <c r="HF491" s="5"/>
      <c r="HG491" s="5"/>
      <c r="HH491" s="5"/>
      <c r="HI491" s="5"/>
    </row>
    <row r="492">
      <c r="A492" s="5"/>
      <c r="B492" s="5"/>
      <c r="C492" s="42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  <c r="HD492" s="5"/>
      <c r="HE492" s="5"/>
      <c r="HF492" s="5"/>
      <c r="HG492" s="5"/>
      <c r="HH492" s="5"/>
      <c r="HI492" s="5"/>
    </row>
    <row r="493">
      <c r="A493" s="5"/>
      <c r="B493" s="5"/>
      <c r="C493" s="42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  <c r="EQ493" s="5"/>
      <c r="ER493" s="5"/>
      <c r="ES493" s="5"/>
      <c r="ET493" s="5"/>
      <c r="EU493" s="5"/>
      <c r="EV493" s="5"/>
      <c r="EW493" s="5"/>
      <c r="EX493" s="5"/>
      <c r="EY493" s="5"/>
      <c r="EZ493" s="5"/>
      <c r="FA493" s="5"/>
      <c r="FB493" s="5"/>
      <c r="FC493" s="5"/>
      <c r="FD493" s="5"/>
      <c r="FE493" s="5"/>
      <c r="FF493" s="5"/>
      <c r="FG493" s="5"/>
      <c r="FH493" s="5"/>
      <c r="FI493" s="5"/>
      <c r="FJ493" s="5"/>
      <c r="FK493" s="5"/>
      <c r="FL493" s="5"/>
      <c r="FM493" s="5"/>
      <c r="FN493" s="5"/>
      <c r="FO493" s="5"/>
      <c r="FP493" s="5"/>
      <c r="FQ493" s="5"/>
      <c r="FR493" s="5"/>
      <c r="FS493" s="5"/>
      <c r="FT493" s="5"/>
      <c r="FU493" s="5"/>
      <c r="FV493" s="5"/>
      <c r="FW493" s="5"/>
      <c r="FX493" s="5"/>
      <c r="FY493" s="5"/>
      <c r="FZ493" s="5"/>
      <c r="GA493" s="5"/>
      <c r="GB493" s="5"/>
      <c r="GC493" s="5"/>
      <c r="GD493" s="5"/>
      <c r="GE493" s="5"/>
      <c r="GF493" s="5"/>
      <c r="GG493" s="5"/>
      <c r="GH493" s="5"/>
      <c r="GI493" s="5"/>
      <c r="GJ493" s="5"/>
      <c r="GK493" s="5"/>
      <c r="GL493" s="5"/>
      <c r="GM493" s="5"/>
      <c r="GN493" s="5"/>
      <c r="GO493" s="5"/>
      <c r="GP493" s="5"/>
      <c r="GQ493" s="5"/>
      <c r="GR493" s="5"/>
      <c r="GS493" s="5"/>
      <c r="GT493" s="5"/>
      <c r="GU493" s="5"/>
      <c r="GV493" s="5"/>
      <c r="GW493" s="5"/>
      <c r="GX493" s="5"/>
      <c r="GY493" s="5"/>
      <c r="GZ493" s="5"/>
      <c r="HA493" s="5"/>
      <c r="HB493" s="5"/>
      <c r="HC493" s="5"/>
      <c r="HD493" s="5"/>
      <c r="HE493" s="5"/>
      <c r="HF493" s="5"/>
      <c r="HG493" s="5"/>
      <c r="HH493" s="5"/>
      <c r="HI493" s="5"/>
    </row>
    <row r="494">
      <c r="A494" s="5"/>
      <c r="B494" s="5"/>
      <c r="C494" s="42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  <c r="EQ494" s="5"/>
      <c r="ER494" s="5"/>
      <c r="ES494" s="5"/>
      <c r="ET494" s="5"/>
      <c r="EU494" s="5"/>
      <c r="EV494" s="5"/>
      <c r="EW494" s="5"/>
      <c r="EX494" s="5"/>
      <c r="EY494" s="5"/>
      <c r="EZ494" s="5"/>
      <c r="FA494" s="5"/>
      <c r="FB494" s="5"/>
      <c r="FC494" s="5"/>
      <c r="FD494" s="5"/>
      <c r="FE494" s="5"/>
      <c r="FF494" s="5"/>
      <c r="FG494" s="5"/>
      <c r="FH494" s="5"/>
      <c r="FI494" s="5"/>
      <c r="FJ494" s="5"/>
      <c r="FK494" s="5"/>
      <c r="FL494" s="5"/>
      <c r="FM494" s="5"/>
      <c r="FN494" s="5"/>
      <c r="FO494" s="5"/>
      <c r="FP494" s="5"/>
      <c r="FQ494" s="5"/>
      <c r="FR494" s="5"/>
      <c r="FS494" s="5"/>
      <c r="FT494" s="5"/>
      <c r="FU494" s="5"/>
      <c r="FV494" s="5"/>
      <c r="FW494" s="5"/>
      <c r="FX494" s="5"/>
      <c r="FY494" s="5"/>
      <c r="FZ494" s="5"/>
      <c r="GA494" s="5"/>
      <c r="GB494" s="5"/>
      <c r="GC494" s="5"/>
      <c r="GD494" s="5"/>
      <c r="GE494" s="5"/>
      <c r="GF494" s="5"/>
      <c r="GG494" s="5"/>
      <c r="GH494" s="5"/>
      <c r="GI494" s="5"/>
      <c r="GJ494" s="5"/>
      <c r="GK494" s="5"/>
      <c r="GL494" s="5"/>
      <c r="GM494" s="5"/>
      <c r="GN494" s="5"/>
      <c r="GO494" s="5"/>
      <c r="GP494" s="5"/>
      <c r="GQ494" s="5"/>
      <c r="GR494" s="5"/>
      <c r="GS494" s="5"/>
      <c r="GT494" s="5"/>
      <c r="GU494" s="5"/>
      <c r="GV494" s="5"/>
      <c r="GW494" s="5"/>
      <c r="GX494" s="5"/>
      <c r="GY494" s="5"/>
      <c r="GZ494" s="5"/>
      <c r="HA494" s="5"/>
      <c r="HB494" s="5"/>
      <c r="HC494" s="5"/>
      <c r="HD494" s="5"/>
      <c r="HE494" s="5"/>
      <c r="HF494" s="5"/>
      <c r="HG494" s="5"/>
      <c r="HH494" s="5"/>
      <c r="HI494" s="5"/>
    </row>
    <row r="495">
      <c r="A495" s="5"/>
      <c r="B495" s="5"/>
      <c r="C495" s="42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  <c r="EQ495" s="5"/>
      <c r="ER495" s="5"/>
      <c r="ES495" s="5"/>
      <c r="ET495" s="5"/>
      <c r="EU495" s="5"/>
      <c r="EV495" s="5"/>
      <c r="EW495" s="5"/>
      <c r="EX495" s="5"/>
      <c r="EY495" s="5"/>
      <c r="EZ495" s="5"/>
      <c r="FA495" s="5"/>
      <c r="FB495" s="5"/>
      <c r="FC495" s="5"/>
      <c r="FD495" s="5"/>
      <c r="FE495" s="5"/>
      <c r="FF495" s="5"/>
      <c r="FG495" s="5"/>
      <c r="FH495" s="5"/>
      <c r="FI495" s="5"/>
      <c r="FJ495" s="5"/>
      <c r="FK495" s="5"/>
      <c r="FL495" s="5"/>
      <c r="FM495" s="5"/>
      <c r="FN495" s="5"/>
      <c r="FO495" s="5"/>
      <c r="FP495" s="5"/>
      <c r="FQ495" s="5"/>
      <c r="FR495" s="5"/>
      <c r="FS495" s="5"/>
      <c r="FT495" s="5"/>
      <c r="FU495" s="5"/>
      <c r="FV495" s="5"/>
      <c r="FW495" s="5"/>
      <c r="FX495" s="5"/>
      <c r="FY495" s="5"/>
      <c r="FZ495" s="5"/>
      <c r="GA495" s="5"/>
      <c r="GB495" s="5"/>
      <c r="GC495" s="5"/>
      <c r="GD495" s="5"/>
      <c r="GE495" s="5"/>
      <c r="GF495" s="5"/>
      <c r="GG495" s="5"/>
      <c r="GH495" s="5"/>
      <c r="GI495" s="5"/>
      <c r="GJ495" s="5"/>
      <c r="GK495" s="5"/>
      <c r="GL495" s="5"/>
      <c r="GM495" s="5"/>
      <c r="GN495" s="5"/>
      <c r="GO495" s="5"/>
      <c r="GP495" s="5"/>
      <c r="GQ495" s="5"/>
      <c r="GR495" s="5"/>
      <c r="GS495" s="5"/>
      <c r="GT495" s="5"/>
      <c r="GU495" s="5"/>
      <c r="GV495" s="5"/>
      <c r="GW495" s="5"/>
      <c r="GX495" s="5"/>
      <c r="GY495" s="5"/>
      <c r="GZ495" s="5"/>
      <c r="HA495" s="5"/>
      <c r="HB495" s="5"/>
      <c r="HC495" s="5"/>
      <c r="HD495" s="5"/>
      <c r="HE495" s="5"/>
      <c r="HF495" s="5"/>
      <c r="HG495" s="5"/>
      <c r="HH495" s="5"/>
      <c r="HI495" s="5"/>
    </row>
    <row r="496">
      <c r="A496" s="5"/>
      <c r="B496" s="5"/>
      <c r="C496" s="42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  <c r="FQ496" s="5"/>
      <c r="FR496" s="5"/>
      <c r="FS496" s="5"/>
      <c r="FT496" s="5"/>
      <c r="FU496" s="5"/>
      <c r="FV496" s="5"/>
      <c r="FW496" s="5"/>
      <c r="FX496" s="5"/>
      <c r="FY496" s="5"/>
      <c r="FZ496" s="5"/>
      <c r="GA496" s="5"/>
      <c r="GB496" s="5"/>
      <c r="GC496" s="5"/>
      <c r="GD496" s="5"/>
      <c r="GE496" s="5"/>
      <c r="GF496" s="5"/>
      <c r="GG496" s="5"/>
      <c r="GH496" s="5"/>
      <c r="GI496" s="5"/>
      <c r="GJ496" s="5"/>
      <c r="GK496" s="5"/>
      <c r="GL496" s="5"/>
      <c r="GM496" s="5"/>
      <c r="GN496" s="5"/>
      <c r="GO496" s="5"/>
      <c r="GP496" s="5"/>
      <c r="GQ496" s="5"/>
      <c r="GR496" s="5"/>
      <c r="GS496" s="5"/>
      <c r="GT496" s="5"/>
      <c r="GU496" s="5"/>
      <c r="GV496" s="5"/>
      <c r="GW496" s="5"/>
      <c r="GX496" s="5"/>
      <c r="GY496" s="5"/>
      <c r="GZ496" s="5"/>
      <c r="HA496" s="5"/>
      <c r="HB496" s="5"/>
      <c r="HC496" s="5"/>
      <c r="HD496" s="5"/>
      <c r="HE496" s="5"/>
      <c r="HF496" s="5"/>
      <c r="HG496" s="5"/>
      <c r="HH496" s="5"/>
      <c r="HI496" s="5"/>
    </row>
    <row r="497">
      <c r="A497" s="5"/>
      <c r="B497" s="5"/>
      <c r="C497" s="42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</row>
    <row r="498">
      <c r="A498" s="5"/>
      <c r="B498" s="5"/>
      <c r="C498" s="42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  <c r="EQ498" s="5"/>
      <c r="ER498" s="5"/>
      <c r="ES498" s="5"/>
      <c r="ET498" s="5"/>
      <c r="EU498" s="5"/>
      <c r="EV498" s="5"/>
      <c r="EW498" s="5"/>
      <c r="EX498" s="5"/>
      <c r="EY498" s="5"/>
      <c r="EZ498" s="5"/>
      <c r="FA498" s="5"/>
      <c r="FB498" s="5"/>
      <c r="FC498" s="5"/>
      <c r="FD498" s="5"/>
      <c r="FE498" s="5"/>
      <c r="FF498" s="5"/>
      <c r="FG498" s="5"/>
      <c r="FH498" s="5"/>
      <c r="FI498" s="5"/>
      <c r="FJ498" s="5"/>
      <c r="FK498" s="5"/>
      <c r="FL498" s="5"/>
      <c r="FM498" s="5"/>
      <c r="FN498" s="5"/>
      <c r="FO498" s="5"/>
      <c r="FP498" s="5"/>
      <c r="FQ498" s="5"/>
      <c r="FR498" s="5"/>
      <c r="FS498" s="5"/>
      <c r="FT498" s="5"/>
      <c r="FU498" s="5"/>
      <c r="FV498" s="5"/>
      <c r="FW498" s="5"/>
      <c r="FX498" s="5"/>
      <c r="FY498" s="5"/>
      <c r="FZ498" s="5"/>
      <c r="GA498" s="5"/>
      <c r="GB498" s="5"/>
      <c r="GC498" s="5"/>
      <c r="GD498" s="5"/>
      <c r="GE498" s="5"/>
      <c r="GF498" s="5"/>
      <c r="GG498" s="5"/>
      <c r="GH498" s="5"/>
      <c r="GI498" s="5"/>
      <c r="GJ498" s="5"/>
      <c r="GK498" s="5"/>
      <c r="GL498" s="5"/>
      <c r="GM498" s="5"/>
      <c r="GN498" s="5"/>
      <c r="GO498" s="5"/>
      <c r="GP498" s="5"/>
      <c r="GQ498" s="5"/>
      <c r="GR498" s="5"/>
      <c r="GS498" s="5"/>
      <c r="GT498" s="5"/>
      <c r="GU498" s="5"/>
      <c r="GV498" s="5"/>
      <c r="GW498" s="5"/>
      <c r="GX498" s="5"/>
      <c r="GY498" s="5"/>
      <c r="GZ498" s="5"/>
      <c r="HA498" s="5"/>
      <c r="HB498" s="5"/>
      <c r="HC498" s="5"/>
      <c r="HD498" s="5"/>
      <c r="HE498" s="5"/>
      <c r="HF498" s="5"/>
      <c r="HG498" s="5"/>
      <c r="HH498" s="5"/>
      <c r="HI498" s="5"/>
    </row>
    <row r="499">
      <c r="A499" s="5"/>
      <c r="B499" s="5"/>
      <c r="C499" s="42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  <c r="EQ499" s="5"/>
      <c r="ER499" s="5"/>
      <c r="ES499" s="5"/>
      <c r="ET499" s="5"/>
      <c r="EU499" s="5"/>
      <c r="EV499" s="5"/>
      <c r="EW499" s="5"/>
      <c r="EX499" s="5"/>
      <c r="EY499" s="5"/>
      <c r="EZ499" s="5"/>
      <c r="FA499" s="5"/>
      <c r="FB499" s="5"/>
      <c r="FC499" s="5"/>
      <c r="FD499" s="5"/>
      <c r="FE499" s="5"/>
      <c r="FF499" s="5"/>
      <c r="FG499" s="5"/>
      <c r="FH499" s="5"/>
      <c r="FI499" s="5"/>
      <c r="FJ499" s="5"/>
      <c r="FK499" s="5"/>
      <c r="FL499" s="5"/>
      <c r="FM499" s="5"/>
      <c r="FN499" s="5"/>
      <c r="FO499" s="5"/>
      <c r="FP499" s="5"/>
      <c r="FQ499" s="5"/>
      <c r="FR499" s="5"/>
      <c r="FS499" s="5"/>
      <c r="FT499" s="5"/>
      <c r="FU499" s="5"/>
      <c r="FV499" s="5"/>
      <c r="FW499" s="5"/>
      <c r="FX499" s="5"/>
      <c r="FY499" s="5"/>
      <c r="FZ499" s="5"/>
      <c r="GA499" s="5"/>
      <c r="GB499" s="5"/>
      <c r="GC499" s="5"/>
      <c r="GD499" s="5"/>
      <c r="GE499" s="5"/>
      <c r="GF499" s="5"/>
      <c r="GG499" s="5"/>
      <c r="GH499" s="5"/>
      <c r="GI499" s="5"/>
      <c r="GJ499" s="5"/>
      <c r="GK499" s="5"/>
      <c r="GL499" s="5"/>
      <c r="GM499" s="5"/>
      <c r="GN499" s="5"/>
      <c r="GO499" s="5"/>
      <c r="GP499" s="5"/>
      <c r="GQ499" s="5"/>
      <c r="GR499" s="5"/>
      <c r="GS499" s="5"/>
      <c r="GT499" s="5"/>
      <c r="GU499" s="5"/>
      <c r="GV499" s="5"/>
      <c r="GW499" s="5"/>
      <c r="GX499" s="5"/>
      <c r="GY499" s="5"/>
      <c r="GZ499" s="5"/>
      <c r="HA499" s="5"/>
      <c r="HB499" s="5"/>
      <c r="HC499" s="5"/>
      <c r="HD499" s="5"/>
      <c r="HE499" s="5"/>
      <c r="HF499" s="5"/>
      <c r="HG499" s="5"/>
      <c r="HH499" s="5"/>
      <c r="HI499" s="5"/>
    </row>
    <row r="500">
      <c r="A500" s="5"/>
      <c r="B500" s="5"/>
      <c r="C500" s="42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  <c r="EQ500" s="5"/>
      <c r="ER500" s="5"/>
      <c r="ES500" s="5"/>
      <c r="ET500" s="5"/>
      <c r="EU500" s="5"/>
      <c r="EV500" s="5"/>
      <c r="EW500" s="5"/>
      <c r="EX500" s="5"/>
      <c r="EY500" s="5"/>
      <c r="EZ500" s="5"/>
      <c r="FA500" s="5"/>
      <c r="FB500" s="5"/>
      <c r="FC500" s="5"/>
      <c r="FD500" s="5"/>
      <c r="FE500" s="5"/>
      <c r="FF500" s="5"/>
      <c r="FG500" s="5"/>
      <c r="FH500" s="5"/>
      <c r="FI500" s="5"/>
      <c r="FJ500" s="5"/>
      <c r="FK500" s="5"/>
      <c r="FL500" s="5"/>
      <c r="FM500" s="5"/>
      <c r="FN500" s="5"/>
      <c r="FO500" s="5"/>
      <c r="FP500" s="5"/>
      <c r="FQ500" s="5"/>
      <c r="FR500" s="5"/>
      <c r="FS500" s="5"/>
      <c r="FT500" s="5"/>
      <c r="FU500" s="5"/>
      <c r="FV500" s="5"/>
      <c r="FW500" s="5"/>
      <c r="FX500" s="5"/>
      <c r="FY500" s="5"/>
      <c r="FZ500" s="5"/>
      <c r="GA500" s="5"/>
      <c r="GB500" s="5"/>
      <c r="GC500" s="5"/>
      <c r="GD500" s="5"/>
      <c r="GE500" s="5"/>
      <c r="GF500" s="5"/>
      <c r="GG500" s="5"/>
      <c r="GH500" s="5"/>
      <c r="GI500" s="5"/>
      <c r="GJ500" s="5"/>
      <c r="GK500" s="5"/>
      <c r="GL500" s="5"/>
      <c r="GM500" s="5"/>
      <c r="GN500" s="5"/>
      <c r="GO500" s="5"/>
      <c r="GP500" s="5"/>
      <c r="GQ500" s="5"/>
      <c r="GR500" s="5"/>
      <c r="GS500" s="5"/>
      <c r="GT500" s="5"/>
      <c r="GU500" s="5"/>
      <c r="GV500" s="5"/>
      <c r="GW500" s="5"/>
      <c r="GX500" s="5"/>
      <c r="GY500" s="5"/>
      <c r="GZ500" s="5"/>
      <c r="HA500" s="5"/>
      <c r="HB500" s="5"/>
      <c r="HC500" s="5"/>
      <c r="HD500" s="5"/>
      <c r="HE500" s="5"/>
      <c r="HF500" s="5"/>
      <c r="HG500" s="5"/>
      <c r="HH500" s="5"/>
      <c r="HI500" s="5"/>
    </row>
    <row r="501">
      <c r="A501" s="5"/>
      <c r="B501" s="5"/>
      <c r="C501" s="42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  <c r="EQ501" s="5"/>
      <c r="ER501" s="5"/>
      <c r="ES501" s="5"/>
      <c r="ET501" s="5"/>
      <c r="EU501" s="5"/>
      <c r="EV501" s="5"/>
      <c r="EW501" s="5"/>
      <c r="EX501" s="5"/>
      <c r="EY501" s="5"/>
      <c r="EZ501" s="5"/>
      <c r="FA501" s="5"/>
      <c r="FB501" s="5"/>
      <c r="FC501" s="5"/>
      <c r="FD501" s="5"/>
      <c r="FE501" s="5"/>
      <c r="FF501" s="5"/>
      <c r="FG501" s="5"/>
      <c r="FH501" s="5"/>
      <c r="FI501" s="5"/>
      <c r="FJ501" s="5"/>
      <c r="FK501" s="5"/>
      <c r="FL501" s="5"/>
      <c r="FM501" s="5"/>
      <c r="FN501" s="5"/>
      <c r="FO501" s="5"/>
      <c r="FP501" s="5"/>
      <c r="FQ501" s="5"/>
      <c r="FR501" s="5"/>
      <c r="FS501" s="5"/>
      <c r="FT501" s="5"/>
      <c r="FU501" s="5"/>
      <c r="FV501" s="5"/>
      <c r="FW501" s="5"/>
      <c r="FX501" s="5"/>
      <c r="FY501" s="5"/>
      <c r="FZ501" s="5"/>
      <c r="GA501" s="5"/>
      <c r="GB501" s="5"/>
      <c r="GC501" s="5"/>
      <c r="GD501" s="5"/>
      <c r="GE501" s="5"/>
      <c r="GF501" s="5"/>
      <c r="GG501" s="5"/>
      <c r="GH501" s="5"/>
      <c r="GI501" s="5"/>
      <c r="GJ501" s="5"/>
      <c r="GK501" s="5"/>
      <c r="GL501" s="5"/>
      <c r="GM501" s="5"/>
      <c r="GN501" s="5"/>
      <c r="GO501" s="5"/>
      <c r="GP501" s="5"/>
      <c r="GQ501" s="5"/>
      <c r="GR501" s="5"/>
      <c r="GS501" s="5"/>
      <c r="GT501" s="5"/>
      <c r="GU501" s="5"/>
      <c r="GV501" s="5"/>
      <c r="GW501" s="5"/>
      <c r="GX501" s="5"/>
      <c r="GY501" s="5"/>
      <c r="GZ501" s="5"/>
      <c r="HA501" s="5"/>
      <c r="HB501" s="5"/>
      <c r="HC501" s="5"/>
      <c r="HD501" s="5"/>
      <c r="HE501" s="5"/>
      <c r="HF501" s="5"/>
      <c r="HG501" s="5"/>
      <c r="HH501" s="5"/>
      <c r="HI501" s="5"/>
    </row>
    <row r="502">
      <c r="A502" s="5"/>
      <c r="B502" s="5"/>
      <c r="C502" s="42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5"/>
      <c r="FN502" s="5"/>
      <c r="FO502" s="5"/>
      <c r="FP502" s="5"/>
      <c r="FQ502" s="5"/>
      <c r="FR502" s="5"/>
      <c r="FS502" s="5"/>
      <c r="FT502" s="5"/>
      <c r="FU502" s="5"/>
      <c r="FV502" s="5"/>
      <c r="FW502" s="5"/>
      <c r="FX502" s="5"/>
      <c r="FY502" s="5"/>
      <c r="FZ502" s="5"/>
      <c r="GA502" s="5"/>
      <c r="GB502" s="5"/>
      <c r="GC502" s="5"/>
      <c r="GD502" s="5"/>
      <c r="GE502" s="5"/>
      <c r="GF502" s="5"/>
      <c r="GG502" s="5"/>
      <c r="GH502" s="5"/>
      <c r="GI502" s="5"/>
      <c r="GJ502" s="5"/>
      <c r="GK502" s="5"/>
      <c r="GL502" s="5"/>
      <c r="GM502" s="5"/>
      <c r="GN502" s="5"/>
      <c r="GO502" s="5"/>
      <c r="GP502" s="5"/>
      <c r="GQ502" s="5"/>
      <c r="GR502" s="5"/>
      <c r="GS502" s="5"/>
      <c r="GT502" s="5"/>
      <c r="GU502" s="5"/>
      <c r="GV502" s="5"/>
      <c r="GW502" s="5"/>
      <c r="GX502" s="5"/>
      <c r="GY502" s="5"/>
      <c r="GZ502" s="5"/>
      <c r="HA502" s="5"/>
      <c r="HB502" s="5"/>
      <c r="HC502" s="5"/>
      <c r="HD502" s="5"/>
      <c r="HE502" s="5"/>
      <c r="HF502" s="5"/>
      <c r="HG502" s="5"/>
      <c r="HH502" s="5"/>
      <c r="HI502" s="5"/>
    </row>
    <row r="503">
      <c r="A503" s="5"/>
      <c r="B503" s="5"/>
      <c r="C503" s="42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  <c r="GT503" s="5"/>
      <c r="GU503" s="5"/>
      <c r="GV503" s="5"/>
      <c r="GW503" s="5"/>
      <c r="GX503" s="5"/>
      <c r="GY503" s="5"/>
      <c r="GZ503" s="5"/>
      <c r="HA503" s="5"/>
      <c r="HB503" s="5"/>
      <c r="HC503" s="5"/>
      <c r="HD503" s="5"/>
      <c r="HE503" s="5"/>
      <c r="HF503" s="5"/>
      <c r="HG503" s="5"/>
      <c r="HH503" s="5"/>
      <c r="HI503" s="5"/>
    </row>
    <row r="504">
      <c r="A504" s="5"/>
      <c r="B504" s="5"/>
      <c r="C504" s="42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  <c r="EQ504" s="5"/>
      <c r="ER504" s="5"/>
      <c r="ES504" s="5"/>
      <c r="ET504" s="5"/>
      <c r="EU504" s="5"/>
      <c r="EV504" s="5"/>
      <c r="EW504" s="5"/>
      <c r="EX504" s="5"/>
      <c r="EY504" s="5"/>
      <c r="EZ504" s="5"/>
      <c r="FA504" s="5"/>
      <c r="FB504" s="5"/>
      <c r="FC504" s="5"/>
      <c r="FD504" s="5"/>
      <c r="FE504" s="5"/>
      <c r="FF504" s="5"/>
      <c r="FG504" s="5"/>
      <c r="FH504" s="5"/>
      <c r="FI504" s="5"/>
      <c r="FJ504" s="5"/>
      <c r="FK504" s="5"/>
      <c r="FL504" s="5"/>
      <c r="FM504" s="5"/>
      <c r="FN504" s="5"/>
      <c r="FO504" s="5"/>
      <c r="FP504" s="5"/>
      <c r="FQ504" s="5"/>
      <c r="FR504" s="5"/>
      <c r="FS504" s="5"/>
      <c r="FT504" s="5"/>
      <c r="FU504" s="5"/>
      <c r="FV504" s="5"/>
      <c r="FW504" s="5"/>
      <c r="FX504" s="5"/>
      <c r="FY504" s="5"/>
      <c r="FZ504" s="5"/>
      <c r="GA504" s="5"/>
      <c r="GB504" s="5"/>
      <c r="GC504" s="5"/>
      <c r="GD504" s="5"/>
      <c r="GE504" s="5"/>
      <c r="GF504" s="5"/>
      <c r="GG504" s="5"/>
      <c r="GH504" s="5"/>
      <c r="GI504" s="5"/>
      <c r="GJ504" s="5"/>
      <c r="GK504" s="5"/>
      <c r="GL504" s="5"/>
      <c r="GM504" s="5"/>
      <c r="GN504" s="5"/>
      <c r="GO504" s="5"/>
      <c r="GP504" s="5"/>
      <c r="GQ504" s="5"/>
      <c r="GR504" s="5"/>
      <c r="GS504" s="5"/>
      <c r="GT504" s="5"/>
      <c r="GU504" s="5"/>
      <c r="GV504" s="5"/>
      <c r="GW504" s="5"/>
      <c r="GX504" s="5"/>
      <c r="GY504" s="5"/>
      <c r="GZ504" s="5"/>
      <c r="HA504" s="5"/>
      <c r="HB504" s="5"/>
      <c r="HC504" s="5"/>
      <c r="HD504" s="5"/>
      <c r="HE504" s="5"/>
      <c r="HF504" s="5"/>
      <c r="HG504" s="5"/>
      <c r="HH504" s="5"/>
      <c r="HI504" s="5"/>
    </row>
    <row r="505">
      <c r="A505" s="5"/>
      <c r="B505" s="5"/>
      <c r="C505" s="42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5"/>
      <c r="FP505" s="5"/>
      <c r="FQ505" s="5"/>
      <c r="FR505" s="5"/>
      <c r="FS505" s="5"/>
      <c r="FT505" s="5"/>
      <c r="FU505" s="5"/>
      <c r="FV505" s="5"/>
      <c r="FW505" s="5"/>
      <c r="FX505" s="5"/>
      <c r="FY505" s="5"/>
      <c r="FZ505" s="5"/>
      <c r="GA505" s="5"/>
      <c r="GB505" s="5"/>
      <c r="GC505" s="5"/>
      <c r="GD505" s="5"/>
      <c r="GE505" s="5"/>
      <c r="GF505" s="5"/>
      <c r="GG505" s="5"/>
      <c r="GH505" s="5"/>
      <c r="GI505" s="5"/>
      <c r="GJ505" s="5"/>
      <c r="GK505" s="5"/>
      <c r="GL505" s="5"/>
      <c r="GM505" s="5"/>
      <c r="GN505" s="5"/>
      <c r="GO505" s="5"/>
      <c r="GP505" s="5"/>
      <c r="GQ505" s="5"/>
      <c r="GR505" s="5"/>
      <c r="GS505" s="5"/>
      <c r="GT505" s="5"/>
      <c r="GU505" s="5"/>
      <c r="GV505" s="5"/>
      <c r="GW505" s="5"/>
      <c r="GX505" s="5"/>
      <c r="GY505" s="5"/>
      <c r="GZ505" s="5"/>
      <c r="HA505" s="5"/>
      <c r="HB505" s="5"/>
      <c r="HC505" s="5"/>
      <c r="HD505" s="5"/>
      <c r="HE505" s="5"/>
      <c r="HF505" s="5"/>
      <c r="HG505" s="5"/>
      <c r="HH505" s="5"/>
      <c r="HI505" s="5"/>
    </row>
    <row r="506">
      <c r="A506" s="5"/>
      <c r="B506" s="5"/>
      <c r="C506" s="42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  <c r="EQ506" s="5"/>
      <c r="ER506" s="5"/>
      <c r="ES506" s="5"/>
      <c r="ET506" s="5"/>
      <c r="EU506" s="5"/>
      <c r="EV506" s="5"/>
      <c r="EW506" s="5"/>
      <c r="EX506" s="5"/>
      <c r="EY506" s="5"/>
      <c r="EZ506" s="5"/>
      <c r="FA506" s="5"/>
      <c r="FB506" s="5"/>
      <c r="FC506" s="5"/>
      <c r="FD506" s="5"/>
      <c r="FE506" s="5"/>
      <c r="FF506" s="5"/>
      <c r="FG506" s="5"/>
      <c r="FH506" s="5"/>
      <c r="FI506" s="5"/>
      <c r="FJ506" s="5"/>
      <c r="FK506" s="5"/>
      <c r="FL506" s="5"/>
      <c r="FM506" s="5"/>
      <c r="FN506" s="5"/>
      <c r="FO506" s="5"/>
      <c r="FP506" s="5"/>
      <c r="FQ506" s="5"/>
      <c r="FR506" s="5"/>
      <c r="FS506" s="5"/>
      <c r="FT506" s="5"/>
      <c r="FU506" s="5"/>
      <c r="FV506" s="5"/>
      <c r="FW506" s="5"/>
      <c r="FX506" s="5"/>
      <c r="FY506" s="5"/>
      <c r="FZ506" s="5"/>
      <c r="GA506" s="5"/>
      <c r="GB506" s="5"/>
      <c r="GC506" s="5"/>
      <c r="GD506" s="5"/>
      <c r="GE506" s="5"/>
      <c r="GF506" s="5"/>
      <c r="GG506" s="5"/>
      <c r="GH506" s="5"/>
      <c r="GI506" s="5"/>
      <c r="GJ506" s="5"/>
      <c r="GK506" s="5"/>
      <c r="GL506" s="5"/>
      <c r="GM506" s="5"/>
      <c r="GN506" s="5"/>
      <c r="GO506" s="5"/>
      <c r="GP506" s="5"/>
      <c r="GQ506" s="5"/>
      <c r="GR506" s="5"/>
      <c r="GS506" s="5"/>
      <c r="GT506" s="5"/>
      <c r="GU506" s="5"/>
      <c r="GV506" s="5"/>
      <c r="GW506" s="5"/>
      <c r="GX506" s="5"/>
      <c r="GY506" s="5"/>
      <c r="GZ506" s="5"/>
      <c r="HA506" s="5"/>
      <c r="HB506" s="5"/>
      <c r="HC506" s="5"/>
      <c r="HD506" s="5"/>
      <c r="HE506" s="5"/>
      <c r="HF506" s="5"/>
      <c r="HG506" s="5"/>
      <c r="HH506" s="5"/>
      <c r="HI506" s="5"/>
    </row>
    <row r="507">
      <c r="A507" s="5"/>
      <c r="B507" s="5"/>
      <c r="C507" s="42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  <c r="EQ507" s="5"/>
      <c r="ER507" s="5"/>
      <c r="ES507" s="5"/>
      <c r="ET507" s="5"/>
      <c r="EU507" s="5"/>
      <c r="EV507" s="5"/>
      <c r="EW507" s="5"/>
      <c r="EX507" s="5"/>
      <c r="EY507" s="5"/>
      <c r="EZ507" s="5"/>
      <c r="FA507" s="5"/>
      <c r="FB507" s="5"/>
      <c r="FC507" s="5"/>
      <c r="FD507" s="5"/>
      <c r="FE507" s="5"/>
      <c r="FF507" s="5"/>
      <c r="FG507" s="5"/>
      <c r="FH507" s="5"/>
      <c r="FI507" s="5"/>
      <c r="FJ507" s="5"/>
      <c r="FK507" s="5"/>
      <c r="FL507" s="5"/>
      <c r="FM507" s="5"/>
      <c r="FN507" s="5"/>
      <c r="FO507" s="5"/>
      <c r="FP507" s="5"/>
      <c r="FQ507" s="5"/>
      <c r="FR507" s="5"/>
      <c r="FS507" s="5"/>
      <c r="FT507" s="5"/>
      <c r="FU507" s="5"/>
      <c r="FV507" s="5"/>
      <c r="FW507" s="5"/>
      <c r="FX507" s="5"/>
      <c r="FY507" s="5"/>
      <c r="FZ507" s="5"/>
      <c r="GA507" s="5"/>
      <c r="GB507" s="5"/>
      <c r="GC507" s="5"/>
      <c r="GD507" s="5"/>
      <c r="GE507" s="5"/>
      <c r="GF507" s="5"/>
      <c r="GG507" s="5"/>
      <c r="GH507" s="5"/>
      <c r="GI507" s="5"/>
      <c r="GJ507" s="5"/>
      <c r="GK507" s="5"/>
      <c r="GL507" s="5"/>
      <c r="GM507" s="5"/>
      <c r="GN507" s="5"/>
      <c r="GO507" s="5"/>
      <c r="GP507" s="5"/>
      <c r="GQ507" s="5"/>
      <c r="GR507" s="5"/>
      <c r="GS507" s="5"/>
      <c r="GT507" s="5"/>
      <c r="GU507" s="5"/>
      <c r="GV507" s="5"/>
      <c r="GW507" s="5"/>
      <c r="GX507" s="5"/>
      <c r="GY507" s="5"/>
      <c r="GZ507" s="5"/>
      <c r="HA507" s="5"/>
      <c r="HB507" s="5"/>
      <c r="HC507" s="5"/>
      <c r="HD507" s="5"/>
      <c r="HE507" s="5"/>
      <c r="HF507" s="5"/>
      <c r="HG507" s="5"/>
      <c r="HH507" s="5"/>
      <c r="HI507" s="5"/>
    </row>
    <row r="508">
      <c r="A508" s="5"/>
      <c r="B508" s="5"/>
      <c r="C508" s="42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</row>
    <row r="509">
      <c r="A509" s="5"/>
      <c r="B509" s="5"/>
      <c r="C509" s="42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  <c r="HB509" s="5"/>
      <c r="HC509" s="5"/>
      <c r="HD509" s="5"/>
      <c r="HE509" s="5"/>
      <c r="HF509" s="5"/>
      <c r="HG509" s="5"/>
      <c r="HH509" s="5"/>
      <c r="HI509" s="5"/>
    </row>
    <row r="510">
      <c r="A510" s="5"/>
      <c r="B510" s="5"/>
      <c r="C510" s="42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  <c r="FD510" s="5"/>
      <c r="FE510" s="5"/>
      <c r="FF510" s="5"/>
      <c r="FG510" s="5"/>
      <c r="FH510" s="5"/>
      <c r="FI510" s="5"/>
      <c r="FJ510" s="5"/>
      <c r="FK510" s="5"/>
      <c r="FL510" s="5"/>
      <c r="FM510" s="5"/>
      <c r="FN510" s="5"/>
      <c r="FO510" s="5"/>
      <c r="FP510" s="5"/>
      <c r="FQ510" s="5"/>
      <c r="FR510" s="5"/>
      <c r="FS510" s="5"/>
      <c r="FT510" s="5"/>
      <c r="FU510" s="5"/>
      <c r="FV510" s="5"/>
      <c r="FW510" s="5"/>
      <c r="FX510" s="5"/>
      <c r="FY510" s="5"/>
      <c r="FZ510" s="5"/>
      <c r="GA510" s="5"/>
      <c r="GB510" s="5"/>
      <c r="GC510" s="5"/>
      <c r="GD510" s="5"/>
      <c r="GE510" s="5"/>
      <c r="GF510" s="5"/>
      <c r="GG510" s="5"/>
      <c r="GH510" s="5"/>
      <c r="GI510" s="5"/>
      <c r="GJ510" s="5"/>
      <c r="GK510" s="5"/>
      <c r="GL510" s="5"/>
      <c r="GM510" s="5"/>
      <c r="GN510" s="5"/>
      <c r="GO510" s="5"/>
      <c r="GP510" s="5"/>
      <c r="GQ510" s="5"/>
      <c r="GR510" s="5"/>
      <c r="GS510" s="5"/>
      <c r="GT510" s="5"/>
      <c r="GU510" s="5"/>
      <c r="GV510" s="5"/>
      <c r="GW510" s="5"/>
      <c r="GX510" s="5"/>
      <c r="GY510" s="5"/>
      <c r="GZ510" s="5"/>
      <c r="HA510" s="5"/>
      <c r="HB510" s="5"/>
      <c r="HC510" s="5"/>
      <c r="HD510" s="5"/>
      <c r="HE510" s="5"/>
      <c r="HF510" s="5"/>
      <c r="HG510" s="5"/>
      <c r="HH510" s="5"/>
      <c r="HI510" s="5"/>
    </row>
    <row r="511">
      <c r="A511" s="5"/>
      <c r="B511" s="5"/>
      <c r="C511" s="42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  <c r="EQ511" s="5"/>
      <c r="ER511" s="5"/>
      <c r="ES511" s="5"/>
      <c r="ET511" s="5"/>
      <c r="EU511" s="5"/>
      <c r="EV511" s="5"/>
      <c r="EW511" s="5"/>
      <c r="EX511" s="5"/>
      <c r="EY511" s="5"/>
      <c r="EZ511" s="5"/>
      <c r="FA511" s="5"/>
      <c r="FB511" s="5"/>
      <c r="FC511" s="5"/>
      <c r="FD511" s="5"/>
      <c r="FE511" s="5"/>
      <c r="FF511" s="5"/>
      <c r="FG511" s="5"/>
      <c r="FH511" s="5"/>
      <c r="FI511" s="5"/>
      <c r="FJ511" s="5"/>
      <c r="FK511" s="5"/>
      <c r="FL511" s="5"/>
      <c r="FM511" s="5"/>
      <c r="FN511" s="5"/>
      <c r="FO511" s="5"/>
      <c r="FP511" s="5"/>
      <c r="FQ511" s="5"/>
      <c r="FR511" s="5"/>
      <c r="FS511" s="5"/>
      <c r="FT511" s="5"/>
      <c r="FU511" s="5"/>
      <c r="FV511" s="5"/>
      <c r="FW511" s="5"/>
      <c r="FX511" s="5"/>
      <c r="FY511" s="5"/>
      <c r="FZ511" s="5"/>
      <c r="GA511" s="5"/>
      <c r="GB511" s="5"/>
      <c r="GC511" s="5"/>
      <c r="GD511" s="5"/>
      <c r="GE511" s="5"/>
      <c r="GF511" s="5"/>
      <c r="GG511" s="5"/>
      <c r="GH511" s="5"/>
      <c r="GI511" s="5"/>
      <c r="GJ511" s="5"/>
      <c r="GK511" s="5"/>
      <c r="GL511" s="5"/>
      <c r="GM511" s="5"/>
      <c r="GN511" s="5"/>
      <c r="GO511" s="5"/>
      <c r="GP511" s="5"/>
      <c r="GQ511" s="5"/>
      <c r="GR511" s="5"/>
      <c r="GS511" s="5"/>
      <c r="GT511" s="5"/>
      <c r="GU511" s="5"/>
      <c r="GV511" s="5"/>
      <c r="GW511" s="5"/>
      <c r="GX511" s="5"/>
      <c r="GY511" s="5"/>
      <c r="GZ511" s="5"/>
      <c r="HA511" s="5"/>
      <c r="HB511" s="5"/>
      <c r="HC511" s="5"/>
      <c r="HD511" s="5"/>
      <c r="HE511" s="5"/>
      <c r="HF511" s="5"/>
      <c r="HG511" s="5"/>
      <c r="HH511" s="5"/>
      <c r="HI511" s="5"/>
    </row>
    <row r="512">
      <c r="A512" s="5"/>
      <c r="B512" s="5"/>
      <c r="C512" s="42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  <c r="EQ512" s="5"/>
      <c r="ER512" s="5"/>
      <c r="ES512" s="5"/>
      <c r="ET512" s="5"/>
      <c r="EU512" s="5"/>
      <c r="EV512" s="5"/>
      <c r="EW512" s="5"/>
      <c r="EX512" s="5"/>
      <c r="EY512" s="5"/>
      <c r="EZ512" s="5"/>
      <c r="FA512" s="5"/>
      <c r="FB512" s="5"/>
      <c r="FC512" s="5"/>
      <c r="FD512" s="5"/>
      <c r="FE512" s="5"/>
      <c r="FF512" s="5"/>
      <c r="FG512" s="5"/>
      <c r="FH512" s="5"/>
      <c r="FI512" s="5"/>
      <c r="FJ512" s="5"/>
      <c r="FK512" s="5"/>
      <c r="FL512" s="5"/>
      <c r="FM512" s="5"/>
      <c r="FN512" s="5"/>
      <c r="FO512" s="5"/>
      <c r="FP512" s="5"/>
      <c r="FQ512" s="5"/>
      <c r="FR512" s="5"/>
      <c r="FS512" s="5"/>
      <c r="FT512" s="5"/>
      <c r="FU512" s="5"/>
      <c r="FV512" s="5"/>
      <c r="FW512" s="5"/>
      <c r="FX512" s="5"/>
      <c r="FY512" s="5"/>
      <c r="FZ512" s="5"/>
      <c r="GA512" s="5"/>
      <c r="GB512" s="5"/>
      <c r="GC512" s="5"/>
      <c r="GD512" s="5"/>
      <c r="GE512" s="5"/>
      <c r="GF512" s="5"/>
      <c r="GG512" s="5"/>
      <c r="GH512" s="5"/>
      <c r="GI512" s="5"/>
      <c r="GJ512" s="5"/>
      <c r="GK512" s="5"/>
      <c r="GL512" s="5"/>
      <c r="GM512" s="5"/>
      <c r="GN512" s="5"/>
      <c r="GO512" s="5"/>
      <c r="GP512" s="5"/>
      <c r="GQ512" s="5"/>
      <c r="GR512" s="5"/>
      <c r="GS512" s="5"/>
      <c r="GT512" s="5"/>
      <c r="GU512" s="5"/>
      <c r="GV512" s="5"/>
      <c r="GW512" s="5"/>
      <c r="GX512" s="5"/>
      <c r="GY512" s="5"/>
      <c r="GZ512" s="5"/>
      <c r="HA512" s="5"/>
      <c r="HB512" s="5"/>
      <c r="HC512" s="5"/>
      <c r="HD512" s="5"/>
      <c r="HE512" s="5"/>
      <c r="HF512" s="5"/>
      <c r="HG512" s="5"/>
      <c r="HH512" s="5"/>
      <c r="HI512" s="5"/>
    </row>
    <row r="513">
      <c r="A513" s="5"/>
      <c r="B513" s="5"/>
      <c r="C513" s="42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  <c r="EQ513" s="5"/>
      <c r="ER513" s="5"/>
      <c r="ES513" s="5"/>
      <c r="ET513" s="5"/>
      <c r="EU513" s="5"/>
      <c r="EV513" s="5"/>
      <c r="EW513" s="5"/>
      <c r="EX513" s="5"/>
      <c r="EY513" s="5"/>
      <c r="EZ513" s="5"/>
      <c r="FA513" s="5"/>
      <c r="FB513" s="5"/>
      <c r="FC513" s="5"/>
      <c r="FD513" s="5"/>
      <c r="FE513" s="5"/>
      <c r="FF513" s="5"/>
      <c r="FG513" s="5"/>
      <c r="FH513" s="5"/>
      <c r="FI513" s="5"/>
      <c r="FJ513" s="5"/>
      <c r="FK513" s="5"/>
      <c r="FL513" s="5"/>
      <c r="FM513" s="5"/>
      <c r="FN513" s="5"/>
      <c r="FO513" s="5"/>
      <c r="FP513" s="5"/>
      <c r="FQ513" s="5"/>
      <c r="FR513" s="5"/>
      <c r="FS513" s="5"/>
      <c r="FT513" s="5"/>
      <c r="FU513" s="5"/>
      <c r="FV513" s="5"/>
      <c r="FW513" s="5"/>
      <c r="FX513" s="5"/>
      <c r="FY513" s="5"/>
      <c r="FZ513" s="5"/>
      <c r="GA513" s="5"/>
      <c r="GB513" s="5"/>
      <c r="GC513" s="5"/>
      <c r="GD513" s="5"/>
      <c r="GE513" s="5"/>
      <c r="GF513" s="5"/>
      <c r="GG513" s="5"/>
      <c r="GH513" s="5"/>
      <c r="GI513" s="5"/>
      <c r="GJ513" s="5"/>
      <c r="GK513" s="5"/>
      <c r="GL513" s="5"/>
      <c r="GM513" s="5"/>
      <c r="GN513" s="5"/>
      <c r="GO513" s="5"/>
      <c r="GP513" s="5"/>
      <c r="GQ513" s="5"/>
      <c r="GR513" s="5"/>
      <c r="GS513" s="5"/>
      <c r="GT513" s="5"/>
      <c r="GU513" s="5"/>
      <c r="GV513" s="5"/>
      <c r="GW513" s="5"/>
      <c r="GX513" s="5"/>
      <c r="GY513" s="5"/>
      <c r="GZ513" s="5"/>
      <c r="HA513" s="5"/>
      <c r="HB513" s="5"/>
      <c r="HC513" s="5"/>
      <c r="HD513" s="5"/>
      <c r="HE513" s="5"/>
      <c r="HF513" s="5"/>
      <c r="HG513" s="5"/>
      <c r="HH513" s="5"/>
      <c r="HI513" s="5"/>
    </row>
    <row r="514">
      <c r="A514" s="5"/>
      <c r="B514" s="5"/>
      <c r="C514" s="42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</row>
    <row r="515">
      <c r="A515" s="5"/>
      <c r="B515" s="5"/>
      <c r="C515" s="42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  <c r="EQ515" s="5"/>
      <c r="ER515" s="5"/>
      <c r="ES515" s="5"/>
      <c r="ET515" s="5"/>
      <c r="EU515" s="5"/>
      <c r="EV515" s="5"/>
      <c r="EW515" s="5"/>
      <c r="EX515" s="5"/>
      <c r="EY515" s="5"/>
      <c r="EZ515" s="5"/>
      <c r="FA515" s="5"/>
      <c r="FB515" s="5"/>
      <c r="FC515" s="5"/>
      <c r="FD515" s="5"/>
      <c r="FE515" s="5"/>
      <c r="FF515" s="5"/>
      <c r="FG515" s="5"/>
      <c r="FH515" s="5"/>
      <c r="FI515" s="5"/>
      <c r="FJ515" s="5"/>
      <c r="FK515" s="5"/>
      <c r="FL515" s="5"/>
      <c r="FM515" s="5"/>
      <c r="FN515" s="5"/>
      <c r="FO515" s="5"/>
      <c r="FP515" s="5"/>
      <c r="FQ515" s="5"/>
      <c r="FR515" s="5"/>
      <c r="FS515" s="5"/>
      <c r="FT515" s="5"/>
      <c r="FU515" s="5"/>
      <c r="FV515" s="5"/>
      <c r="FW515" s="5"/>
      <c r="FX515" s="5"/>
      <c r="FY515" s="5"/>
      <c r="FZ515" s="5"/>
      <c r="GA515" s="5"/>
      <c r="GB515" s="5"/>
      <c r="GC515" s="5"/>
      <c r="GD515" s="5"/>
      <c r="GE515" s="5"/>
      <c r="GF515" s="5"/>
      <c r="GG515" s="5"/>
      <c r="GH515" s="5"/>
      <c r="GI515" s="5"/>
      <c r="GJ515" s="5"/>
      <c r="GK515" s="5"/>
      <c r="GL515" s="5"/>
      <c r="GM515" s="5"/>
      <c r="GN515" s="5"/>
      <c r="GO515" s="5"/>
      <c r="GP515" s="5"/>
      <c r="GQ515" s="5"/>
      <c r="GR515" s="5"/>
      <c r="GS515" s="5"/>
      <c r="GT515" s="5"/>
      <c r="GU515" s="5"/>
      <c r="GV515" s="5"/>
      <c r="GW515" s="5"/>
      <c r="GX515" s="5"/>
      <c r="GY515" s="5"/>
      <c r="GZ515" s="5"/>
      <c r="HA515" s="5"/>
      <c r="HB515" s="5"/>
      <c r="HC515" s="5"/>
      <c r="HD515" s="5"/>
      <c r="HE515" s="5"/>
      <c r="HF515" s="5"/>
      <c r="HG515" s="5"/>
      <c r="HH515" s="5"/>
      <c r="HI515" s="5"/>
    </row>
    <row r="516">
      <c r="A516" s="5"/>
      <c r="B516" s="5"/>
      <c r="C516" s="42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</row>
    <row r="517">
      <c r="A517" s="5"/>
      <c r="B517" s="5"/>
      <c r="C517" s="42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</row>
    <row r="518">
      <c r="A518" s="5"/>
      <c r="B518" s="5"/>
      <c r="C518" s="42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  <c r="EQ518" s="5"/>
      <c r="ER518" s="5"/>
      <c r="ES518" s="5"/>
      <c r="ET518" s="5"/>
      <c r="EU518" s="5"/>
      <c r="EV518" s="5"/>
      <c r="EW518" s="5"/>
      <c r="EX518" s="5"/>
      <c r="EY518" s="5"/>
      <c r="EZ518" s="5"/>
      <c r="FA518" s="5"/>
      <c r="FB518" s="5"/>
      <c r="FC518" s="5"/>
      <c r="FD518" s="5"/>
      <c r="FE518" s="5"/>
      <c r="FF518" s="5"/>
      <c r="FG518" s="5"/>
      <c r="FH518" s="5"/>
      <c r="FI518" s="5"/>
      <c r="FJ518" s="5"/>
      <c r="FK518" s="5"/>
      <c r="FL518" s="5"/>
      <c r="FM518" s="5"/>
      <c r="FN518" s="5"/>
      <c r="FO518" s="5"/>
      <c r="FP518" s="5"/>
      <c r="FQ518" s="5"/>
      <c r="FR518" s="5"/>
      <c r="FS518" s="5"/>
      <c r="FT518" s="5"/>
      <c r="FU518" s="5"/>
      <c r="FV518" s="5"/>
      <c r="FW518" s="5"/>
      <c r="FX518" s="5"/>
      <c r="FY518" s="5"/>
      <c r="FZ518" s="5"/>
      <c r="GA518" s="5"/>
      <c r="GB518" s="5"/>
      <c r="GC518" s="5"/>
      <c r="GD518" s="5"/>
      <c r="GE518" s="5"/>
      <c r="GF518" s="5"/>
      <c r="GG518" s="5"/>
      <c r="GH518" s="5"/>
      <c r="GI518" s="5"/>
      <c r="GJ518" s="5"/>
      <c r="GK518" s="5"/>
      <c r="GL518" s="5"/>
      <c r="GM518" s="5"/>
      <c r="GN518" s="5"/>
      <c r="GO518" s="5"/>
      <c r="GP518" s="5"/>
      <c r="GQ518" s="5"/>
      <c r="GR518" s="5"/>
      <c r="GS518" s="5"/>
      <c r="GT518" s="5"/>
      <c r="GU518" s="5"/>
      <c r="GV518" s="5"/>
      <c r="GW518" s="5"/>
      <c r="GX518" s="5"/>
      <c r="GY518" s="5"/>
      <c r="GZ518" s="5"/>
      <c r="HA518" s="5"/>
      <c r="HB518" s="5"/>
      <c r="HC518" s="5"/>
      <c r="HD518" s="5"/>
      <c r="HE518" s="5"/>
      <c r="HF518" s="5"/>
      <c r="HG518" s="5"/>
      <c r="HH518" s="5"/>
      <c r="HI518" s="5"/>
    </row>
    <row r="519">
      <c r="A519" s="5"/>
      <c r="B519" s="5"/>
      <c r="C519" s="42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  <c r="EQ519" s="5"/>
      <c r="ER519" s="5"/>
      <c r="ES519" s="5"/>
      <c r="ET519" s="5"/>
      <c r="EU519" s="5"/>
      <c r="EV519" s="5"/>
      <c r="EW519" s="5"/>
      <c r="EX519" s="5"/>
      <c r="EY519" s="5"/>
      <c r="EZ519" s="5"/>
      <c r="FA519" s="5"/>
      <c r="FB519" s="5"/>
      <c r="FC519" s="5"/>
      <c r="FD519" s="5"/>
      <c r="FE519" s="5"/>
      <c r="FF519" s="5"/>
      <c r="FG519" s="5"/>
      <c r="FH519" s="5"/>
      <c r="FI519" s="5"/>
      <c r="FJ519" s="5"/>
      <c r="FK519" s="5"/>
      <c r="FL519" s="5"/>
      <c r="FM519" s="5"/>
      <c r="FN519" s="5"/>
      <c r="FO519" s="5"/>
      <c r="FP519" s="5"/>
      <c r="FQ519" s="5"/>
      <c r="FR519" s="5"/>
      <c r="FS519" s="5"/>
      <c r="FT519" s="5"/>
      <c r="FU519" s="5"/>
      <c r="FV519" s="5"/>
      <c r="FW519" s="5"/>
      <c r="FX519" s="5"/>
      <c r="FY519" s="5"/>
      <c r="FZ519" s="5"/>
      <c r="GA519" s="5"/>
      <c r="GB519" s="5"/>
      <c r="GC519" s="5"/>
      <c r="GD519" s="5"/>
      <c r="GE519" s="5"/>
      <c r="GF519" s="5"/>
      <c r="GG519" s="5"/>
      <c r="GH519" s="5"/>
      <c r="GI519" s="5"/>
      <c r="GJ519" s="5"/>
      <c r="GK519" s="5"/>
      <c r="GL519" s="5"/>
      <c r="GM519" s="5"/>
      <c r="GN519" s="5"/>
      <c r="GO519" s="5"/>
      <c r="GP519" s="5"/>
      <c r="GQ519" s="5"/>
      <c r="GR519" s="5"/>
      <c r="GS519" s="5"/>
      <c r="GT519" s="5"/>
      <c r="GU519" s="5"/>
      <c r="GV519" s="5"/>
      <c r="GW519" s="5"/>
      <c r="GX519" s="5"/>
      <c r="GY519" s="5"/>
      <c r="GZ519" s="5"/>
      <c r="HA519" s="5"/>
      <c r="HB519" s="5"/>
      <c r="HC519" s="5"/>
      <c r="HD519" s="5"/>
      <c r="HE519" s="5"/>
      <c r="HF519" s="5"/>
      <c r="HG519" s="5"/>
      <c r="HH519" s="5"/>
      <c r="HI519" s="5"/>
    </row>
    <row r="520">
      <c r="A520" s="5"/>
      <c r="B520" s="5"/>
      <c r="C520" s="42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</row>
    <row r="521">
      <c r="A521" s="5"/>
      <c r="B521" s="5"/>
      <c r="C521" s="42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  <c r="GG521" s="5"/>
      <c r="GH521" s="5"/>
      <c r="GI521" s="5"/>
      <c r="GJ521" s="5"/>
      <c r="GK521" s="5"/>
      <c r="GL521" s="5"/>
      <c r="GM521" s="5"/>
      <c r="GN521" s="5"/>
      <c r="GO521" s="5"/>
      <c r="GP521" s="5"/>
      <c r="GQ521" s="5"/>
      <c r="GR521" s="5"/>
      <c r="GS521" s="5"/>
      <c r="GT521" s="5"/>
      <c r="GU521" s="5"/>
      <c r="GV521" s="5"/>
      <c r="GW521" s="5"/>
      <c r="GX521" s="5"/>
      <c r="GY521" s="5"/>
      <c r="GZ521" s="5"/>
      <c r="HA521" s="5"/>
      <c r="HB521" s="5"/>
      <c r="HC521" s="5"/>
      <c r="HD521" s="5"/>
      <c r="HE521" s="5"/>
      <c r="HF521" s="5"/>
      <c r="HG521" s="5"/>
      <c r="HH521" s="5"/>
      <c r="HI521" s="5"/>
    </row>
    <row r="522">
      <c r="A522" s="5"/>
      <c r="B522" s="5"/>
      <c r="C522" s="42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  <c r="FS522" s="5"/>
      <c r="FT522" s="5"/>
      <c r="FU522" s="5"/>
      <c r="FV522" s="5"/>
      <c r="FW522" s="5"/>
      <c r="FX522" s="5"/>
      <c r="FY522" s="5"/>
      <c r="FZ522" s="5"/>
      <c r="GA522" s="5"/>
      <c r="GB522" s="5"/>
      <c r="GC522" s="5"/>
      <c r="GD522" s="5"/>
      <c r="GE522" s="5"/>
      <c r="GF522" s="5"/>
      <c r="GG522" s="5"/>
      <c r="GH522" s="5"/>
      <c r="GI522" s="5"/>
      <c r="GJ522" s="5"/>
      <c r="GK522" s="5"/>
      <c r="GL522" s="5"/>
      <c r="GM522" s="5"/>
      <c r="GN522" s="5"/>
      <c r="GO522" s="5"/>
      <c r="GP522" s="5"/>
      <c r="GQ522" s="5"/>
      <c r="GR522" s="5"/>
      <c r="GS522" s="5"/>
      <c r="GT522" s="5"/>
      <c r="GU522" s="5"/>
      <c r="GV522" s="5"/>
      <c r="GW522" s="5"/>
      <c r="GX522" s="5"/>
      <c r="GY522" s="5"/>
      <c r="GZ522" s="5"/>
      <c r="HA522" s="5"/>
      <c r="HB522" s="5"/>
      <c r="HC522" s="5"/>
      <c r="HD522" s="5"/>
      <c r="HE522" s="5"/>
      <c r="HF522" s="5"/>
      <c r="HG522" s="5"/>
      <c r="HH522" s="5"/>
      <c r="HI522" s="5"/>
    </row>
    <row r="523">
      <c r="A523" s="5"/>
      <c r="B523" s="5"/>
      <c r="C523" s="42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</row>
    <row r="524">
      <c r="A524" s="5"/>
      <c r="B524" s="5"/>
      <c r="C524" s="42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  <c r="EQ524" s="5"/>
      <c r="ER524" s="5"/>
      <c r="ES524" s="5"/>
      <c r="ET524" s="5"/>
      <c r="EU524" s="5"/>
      <c r="EV524" s="5"/>
      <c r="EW524" s="5"/>
      <c r="EX524" s="5"/>
      <c r="EY524" s="5"/>
      <c r="EZ524" s="5"/>
      <c r="FA524" s="5"/>
      <c r="FB524" s="5"/>
      <c r="FC524" s="5"/>
      <c r="FD524" s="5"/>
      <c r="FE524" s="5"/>
      <c r="FF524" s="5"/>
      <c r="FG524" s="5"/>
      <c r="FH524" s="5"/>
      <c r="FI524" s="5"/>
      <c r="FJ524" s="5"/>
      <c r="FK524" s="5"/>
      <c r="FL524" s="5"/>
      <c r="FM524" s="5"/>
      <c r="FN524" s="5"/>
      <c r="FO524" s="5"/>
      <c r="FP524" s="5"/>
      <c r="FQ524" s="5"/>
      <c r="FR524" s="5"/>
      <c r="FS524" s="5"/>
      <c r="FT524" s="5"/>
      <c r="FU524" s="5"/>
      <c r="FV524" s="5"/>
      <c r="FW524" s="5"/>
      <c r="FX524" s="5"/>
      <c r="FY524" s="5"/>
      <c r="FZ524" s="5"/>
      <c r="GA524" s="5"/>
      <c r="GB524" s="5"/>
      <c r="GC524" s="5"/>
      <c r="GD524" s="5"/>
      <c r="GE524" s="5"/>
      <c r="GF524" s="5"/>
      <c r="GG524" s="5"/>
      <c r="GH524" s="5"/>
      <c r="GI524" s="5"/>
      <c r="GJ524" s="5"/>
      <c r="GK524" s="5"/>
      <c r="GL524" s="5"/>
      <c r="GM524" s="5"/>
      <c r="GN524" s="5"/>
      <c r="GO524" s="5"/>
      <c r="GP524" s="5"/>
      <c r="GQ524" s="5"/>
      <c r="GR524" s="5"/>
      <c r="GS524" s="5"/>
      <c r="GT524" s="5"/>
      <c r="GU524" s="5"/>
      <c r="GV524" s="5"/>
      <c r="GW524" s="5"/>
      <c r="GX524" s="5"/>
      <c r="GY524" s="5"/>
      <c r="GZ524" s="5"/>
      <c r="HA524" s="5"/>
      <c r="HB524" s="5"/>
      <c r="HC524" s="5"/>
      <c r="HD524" s="5"/>
      <c r="HE524" s="5"/>
      <c r="HF524" s="5"/>
      <c r="HG524" s="5"/>
      <c r="HH524" s="5"/>
      <c r="HI524" s="5"/>
    </row>
    <row r="525">
      <c r="A525" s="5"/>
      <c r="B525" s="5"/>
      <c r="C525" s="42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  <c r="EQ525" s="5"/>
      <c r="ER525" s="5"/>
      <c r="ES525" s="5"/>
      <c r="ET525" s="5"/>
      <c r="EU525" s="5"/>
      <c r="EV525" s="5"/>
      <c r="EW525" s="5"/>
      <c r="EX525" s="5"/>
      <c r="EY525" s="5"/>
      <c r="EZ525" s="5"/>
      <c r="FA525" s="5"/>
      <c r="FB525" s="5"/>
      <c r="FC525" s="5"/>
      <c r="FD525" s="5"/>
      <c r="FE525" s="5"/>
      <c r="FF525" s="5"/>
      <c r="FG525" s="5"/>
      <c r="FH525" s="5"/>
      <c r="FI525" s="5"/>
      <c r="FJ525" s="5"/>
      <c r="FK525" s="5"/>
      <c r="FL525" s="5"/>
      <c r="FM525" s="5"/>
      <c r="FN525" s="5"/>
      <c r="FO525" s="5"/>
      <c r="FP525" s="5"/>
      <c r="FQ525" s="5"/>
      <c r="FR525" s="5"/>
      <c r="FS525" s="5"/>
      <c r="FT525" s="5"/>
      <c r="FU525" s="5"/>
      <c r="FV525" s="5"/>
      <c r="FW525" s="5"/>
      <c r="FX525" s="5"/>
      <c r="FY525" s="5"/>
      <c r="FZ525" s="5"/>
      <c r="GA525" s="5"/>
      <c r="GB525" s="5"/>
      <c r="GC525" s="5"/>
      <c r="GD525" s="5"/>
      <c r="GE525" s="5"/>
      <c r="GF525" s="5"/>
      <c r="GG525" s="5"/>
      <c r="GH525" s="5"/>
      <c r="GI525" s="5"/>
      <c r="GJ525" s="5"/>
      <c r="GK525" s="5"/>
      <c r="GL525" s="5"/>
      <c r="GM525" s="5"/>
      <c r="GN525" s="5"/>
      <c r="GO525" s="5"/>
      <c r="GP525" s="5"/>
      <c r="GQ525" s="5"/>
      <c r="GR525" s="5"/>
      <c r="GS525" s="5"/>
      <c r="GT525" s="5"/>
      <c r="GU525" s="5"/>
      <c r="GV525" s="5"/>
      <c r="GW525" s="5"/>
      <c r="GX525" s="5"/>
      <c r="GY525" s="5"/>
      <c r="GZ525" s="5"/>
      <c r="HA525" s="5"/>
      <c r="HB525" s="5"/>
      <c r="HC525" s="5"/>
      <c r="HD525" s="5"/>
      <c r="HE525" s="5"/>
      <c r="HF525" s="5"/>
      <c r="HG525" s="5"/>
      <c r="HH525" s="5"/>
      <c r="HI525" s="5"/>
    </row>
    <row r="526">
      <c r="A526" s="5"/>
      <c r="B526" s="5"/>
      <c r="C526" s="42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  <c r="EQ526" s="5"/>
      <c r="ER526" s="5"/>
      <c r="ES526" s="5"/>
      <c r="ET526" s="5"/>
      <c r="EU526" s="5"/>
      <c r="EV526" s="5"/>
      <c r="EW526" s="5"/>
      <c r="EX526" s="5"/>
      <c r="EY526" s="5"/>
      <c r="EZ526" s="5"/>
      <c r="FA526" s="5"/>
      <c r="FB526" s="5"/>
      <c r="FC526" s="5"/>
      <c r="FD526" s="5"/>
      <c r="FE526" s="5"/>
      <c r="FF526" s="5"/>
      <c r="FG526" s="5"/>
      <c r="FH526" s="5"/>
      <c r="FI526" s="5"/>
      <c r="FJ526" s="5"/>
      <c r="FK526" s="5"/>
      <c r="FL526" s="5"/>
      <c r="FM526" s="5"/>
      <c r="FN526" s="5"/>
      <c r="FO526" s="5"/>
      <c r="FP526" s="5"/>
      <c r="FQ526" s="5"/>
      <c r="FR526" s="5"/>
      <c r="FS526" s="5"/>
      <c r="FT526" s="5"/>
      <c r="FU526" s="5"/>
      <c r="FV526" s="5"/>
      <c r="FW526" s="5"/>
      <c r="FX526" s="5"/>
      <c r="FY526" s="5"/>
      <c r="FZ526" s="5"/>
      <c r="GA526" s="5"/>
      <c r="GB526" s="5"/>
      <c r="GC526" s="5"/>
      <c r="GD526" s="5"/>
      <c r="GE526" s="5"/>
      <c r="GF526" s="5"/>
      <c r="GG526" s="5"/>
      <c r="GH526" s="5"/>
      <c r="GI526" s="5"/>
      <c r="GJ526" s="5"/>
      <c r="GK526" s="5"/>
      <c r="GL526" s="5"/>
      <c r="GM526" s="5"/>
      <c r="GN526" s="5"/>
      <c r="GO526" s="5"/>
      <c r="GP526" s="5"/>
      <c r="GQ526" s="5"/>
      <c r="GR526" s="5"/>
      <c r="GS526" s="5"/>
      <c r="GT526" s="5"/>
      <c r="GU526" s="5"/>
      <c r="GV526" s="5"/>
      <c r="GW526" s="5"/>
      <c r="GX526" s="5"/>
      <c r="GY526" s="5"/>
      <c r="GZ526" s="5"/>
      <c r="HA526" s="5"/>
      <c r="HB526" s="5"/>
      <c r="HC526" s="5"/>
      <c r="HD526" s="5"/>
      <c r="HE526" s="5"/>
      <c r="HF526" s="5"/>
      <c r="HG526" s="5"/>
      <c r="HH526" s="5"/>
      <c r="HI526" s="5"/>
    </row>
    <row r="527">
      <c r="A527" s="5"/>
      <c r="B527" s="5"/>
      <c r="C527" s="42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  <c r="EQ527" s="5"/>
      <c r="ER527" s="5"/>
      <c r="ES527" s="5"/>
      <c r="ET527" s="5"/>
      <c r="EU527" s="5"/>
      <c r="EV527" s="5"/>
      <c r="EW527" s="5"/>
      <c r="EX527" s="5"/>
      <c r="EY527" s="5"/>
      <c r="EZ527" s="5"/>
      <c r="FA527" s="5"/>
      <c r="FB527" s="5"/>
      <c r="FC527" s="5"/>
      <c r="FD527" s="5"/>
      <c r="FE527" s="5"/>
      <c r="FF527" s="5"/>
      <c r="FG527" s="5"/>
      <c r="FH527" s="5"/>
      <c r="FI527" s="5"/>
      <c r="FJ527" s="5"/>
      <c r="FK527" s="5"/>
      <c r="FL527" s="5"/>
      <c r="FM527" s="5"/>
      <c r="FN527" s="5"/>
      <c r="FO527" s="5"/>
      <c r="FP527" s="5"/>
      <c r="FQ527" s="5"/>
      <c r="FR527" s="5"/>
      <c r="FS527" s="5"/>
      <c r="FT527" s="5"/>
      <c r="FU527" s="5"/>
      <c r="FV527" s="5"/>
      <c r="FW527" s="5"/>
      <c r="FX527" s="5"/>
      <c r="FY527" s="5"/>
      <c r="FZ527" s="5"/>
      <c r="GA527" s="5"/>
      <c r="GB527" s="5"/>
      <c r="GC527" s="5"/>
      <c r="GD527" s="5"/>
      <c r="GE527" s="5"/>
      <c r="GF527" s="5"/>
      <c r="GG527" s="5"/>
      <c r="GH527" s="5"/>
      <c r="GI527" s="5"/>
      <c r="GJ527" s="5"/>
      <c r="GK527" s="5"/>
      <c r="GL527" s="5"/>
      <c r="GM527" s="5"/>
      <c r="GN527" s="5"/>
      <c r="GO527" s="5"/>
      <c r="GP527" s="5"/>
      <c r="GQ527" s="5"/>
      <c r="GR527" s="5"/>
      <c r="GS527" s="5"/>
      <c r="GT527" s="5"/>
      <c r="GU527" s="5"/>
      <c r="GV527" s="5"/>
      <c r="GW527" s="5"/>
      <c r="GX527" s="5"/>
      <c r="GY527" s="5"/>
      <c r="GZ527" s="5"/>
      <c r="HA527" s="5"/>
      <c r="HB527" s="5"/>
      <c r="HC527" s="5"/>
      <c r="HD527" s="5"/>
      <c r="HE527" s="5"/>
      <c r="HF527" s="5"/>
      <c r="HG527" s="5"/>
      <c r="HH527" s="5"/>
      <c r="HI527" s="5"/>
    </row>
    <row r="528">
      <c r="A528" s="5"/>
      <c r="B528" s="5"/>
      <c r="C528" s="42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  <c r="EQ528" s="5"/>
      <c r="ER528" s="5"/>
      <c r="ES528" s="5"/>
      <c r="ET528" s="5"/>
      <c r="EU528" s="5"/>
      <c r="EV528" s="5"/>
      <c r="EW528" s="5"/>
      <c r="EX528" s="5"/>
      <c r="EY528" s="5"/>
      <c r="EZ528" s="5"/>
      <c r="FA528" s="5"/>
      <c r="FB528" s="5"/>
      <c r="FC528" s="5"/>
      <c r="FD528" s="5"/>
      <c r="FE528" s="5"/>
      <c r="FF528" s="5"/>
      <c r="FG528" s="5"/>
      <c r="FH528" s="5"/>
      <c r="FI528" s="5"/>
      <c r="FJ528" s="5"/>
      <c r="FK528" s="5"/>
      <c r="FL528" s="5"/>
      <c r="FM528" s="5"/>
      <c r="FN528" s="5"/>
      <c r="FO528" s="5"/>
      <c r="FP528" s="5"/>
      <c r="FQ528" s="5"/>
      <c r="FR528" s="5"/>
      <c r="FS528" s="5"/>
      <c r="FT528" s="5"/>
      <c r="FU528" s="5"/>
      <c r="FV528" s="5"/>
      <c r="FW528" s="5"/>
      <c r="FX528" s="5"/>
      <c r="FY528" s="5"/>
      <c r="FZ528" s="5"/>
      <c r="GA528" s="5"/>
      <c r="GB528" s="5"/>
      <c r="GC528" s="5"/>
      <c r="GD528" s="5"/>
      <c r="GE528" s="5"/>
      <c r="GF528" s="5"/>
      <c r="GG528" s="5"/>
      <c r="GH528" s="5"/>
      <c r="GI528" s="5"/>
      <c r="GJ528" s="5"/>
      <c r="GK528" s="5"/>
      <c r="GL528" s="5"/>
      <c r="GM528" s="5"/>
      <c r="GN528" s="5"/>
      <c r="GO528" s="5"/>
      <c r="GP528" s="5"/>
      <c r="GQ528" s="5"/>
      <c r="GR528" s="5"/>
      <c r="GS528" s="5"/>
      <c r="GT528" s="5"/>
      <c r="GU528" s="5"/>
      <c r="GV528" s="5"/>
      <c r="GW528" s="5"/>
      <c r="GX528" s="5"/>
      <c r="GY528" s="5"/>
      <c r="GZ528" s="5"/>
      <c r="HA528" s="5"/>
      <c r="HB528" s="5"/>
      <c r="HC528" s="5"/>
      <c r="HD528" s="5"/>
      <c r="HE528" s="5"/>
      <c r="HF528" s="5"/>
      <c r="HG528" s="5"/>
      <c r="HH528" s="5"/>
      <c r="HI528" s="5"/>
    </row>
    <row r="529">
      <c r="A529" s="5"/>
      <c r="B529" s="5"/>
      <c r="C529" s="42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  <c r="EQ529" s="5"/>
      <c r="ER529" s="5"/>
      <c r="ES529" s="5"/>
      <c r="ET529" s="5"/>
      <c r="EU529" s="5"/>
      <c r="EV529" s="5"/>
      <c r="EW529" s="5"/>
      <c r="EX529" s="5"/>
      <c r="EY529" s="5"/>
      <c r="EZ529" s="5"/>
      <c r="FA529" s="5"/>
      <c r="FB529" s="5"/>
      <c r="FC529" s="5"/>
      <c r="FD529" s="5"/>
      <c r="FE529" s="5"/>
      <c r="FF529" s="5"/>
      <c r="FG529" s="5"/>
      <c r="FH529" s="5"/>
      <c r="FI529" s="5"/>
      <c r="FJ529" s="5"/>
      <c r="FK529" s="5"/>
      <c r="FL529" s="5"/>
      <c r="FM529" s="5"/>
      <c r="FN529" s="5"/>
      <c r="FO529" s="5"/>
      <c r="FP529" s="5"/>
      <c r="FQ529" s="5"/>
      <c r="FR529" s="5"/>
      <c r="FS529" s="5"/>
      <c r="FT529" s="5"/>
      <c r="FU529" s="5"/>
      <c r="FV529" s="5"/>
      <c r="FW529" s="5"/>
      <c r="FX529" s="5"/>
      <c r="FY529" s="5"/>
      <c r="FZ529" s="5"/>
      <c r="GA529" s="5"/>
      <c r="GB529" s="5"/>
      <c r="GC529" s="5"/>
      <c r="GD529" s="5"/>
      <c r="GE529" s="5"/>
      <c r="GF529" s="5"/>
      <c r="GG529" s="5"/>
      <c r="GH529" s="5"/>
      <c r="GI529" s="5"/>
      <c r="GJ529" s="5"/>
      <c r="GK529" s="5"/>
      <c r="GL529" s="5"/>
      <c r="GM529" s="5"/>
      <c r="GN529" s="5"/>
      <c r="GO529" s="5"/>
      <c r="GP529" s="5"/>
      <c r="GQ529" s="5"/>
      <c r="GR529" s="5"/>
      <c r="GS529" s="5"/>
      <c r="GT529" s="5"/>
      <c r="GU529" s="5"/>
      <c r="GV529" s="5"/>
      <c r="GW529" s="5"/>
      <c r="GX529" s="5"/>
      <c r="GY529" s="5"/>
      <c r="GZ529" s="5"/>
      <c r="HA529" s="5"/>
      <c r="HB529" s="5"/>
      <c r="HC529" s="5"/>
      <c r="HD529" s="5"/>
      <c r="HE529" s="5"/>
      <c r="HF529" s="5"/>
      <c r="HG529" s="5"/>
      <c r="HH529" s="5"/>
      <c r="HI529" s="5"/>
    </row>
    <row r="530">
      <c r="A530" s="5"/>
      <c r="B530" s="5"/>
      <c r="C530" s="42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  <c r="EQ530" s="5"/>
      <c r="ER530" s="5"/>
      <c r="ES530" s="5"/>
      <c r="ET530" s="5"/>
      <c r="EU530" s="5"/>
      <c r="EV530" s="5"/>
      <c r="EW530" s="5"/>
      <c r="EX530" s="5"/>
      <c r="EY530" s="5"/>
      <c r="EZ530" s="5"/>
      <c r="FA530" s="5"/>
      <c r="FB530" s="5"/>
      <c r="FC530" s="5"/>
      <c r="FD530" s="5"/>
      <c r="FE530" s="5"/>
      <c r="FF530" s="5"/>
      <c r="FG530" s="5"/>
      <c r="FH530" s="5"/>
      <c r="FI530" s="5"/>
      <c r="FJ530" s="5"/>
      <c r="FK530" s="5"/>
      <c r="FL530" s="5"/>
      <c r="FM530" s="5"/>
      <c r="FN530" s="5"/>
      <c r="FO530" s="5"/>
      <c r="FP530" s="5"/>
      <c r="FQ530" s="5"/>
      <c r="FR530" s="5"/>
      <c r="FS530" s="5"/>
      <c r="FT530" s="5"/>
      <c r="FU530" s="5"/>
      <c r="FV530" s="5"/>
      <c r="FW530" s="5"/>
      <c r="FX530" s="5"/>
      <c r="FY530" s="5"/>
      <c r="FZ530" s="5"/>
      <c r="GA530" s="5"/>
      <c r="GB530" s="5"/>
      <c r="GC530" s="5"/>
      <c r="GD530" s="5"/>
      <c r="GE530" s="5"/>
      <c r="GF530" s="5"/>
      <c r="GG530" s="5"/>
      <c r="GH530" s="5"/>
      <c r="GI530" s="5"/>
      <c r="GJ530" s="5"/>
      <c r="GK530" s="5"/>
      <c r="GL530" s="5"/>
      <c r="GM530" s="5"/>
      <c r="GN530" s="5"/>
      <c r="GO530" s="5"/>
      <c r="GP530" s="5"/>
      <c r="GQ530" s="5"/>
      <c r="GR530" s="5"/>
      <c r="GS530" s="5"/>
      <c r="GT530" s="5"/>
      <c r="GU530" s="5"/>
      <c r="GV530" s="5"/>
      <c r="GW530" s="5"/>
      <c r="GX530" s="5"/>
      <c r="GY530" s="5"/>
      <c r="GZ530" s="5"/>
      <c r="HA530" s="5"/>
      <c r="HB530" s="5"/>
      <c r="HC530" s="5"/>
      <c r="HD530" s="5"/>
      <c r="HE530" s="5"/>
      <c r="HF530" s="5"/>
      <c r="HG530" s="5"/>
      <c r="HH530" s="5"/>
      <c r="HI530" s="5"/>
    </row>
    <row r="531">
      <c r="A531" s="5"/>
      <c r="B531" s="5"/>
      <c r="C531" s="42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  <c r="EQ531" s="5"/>
      <c r="ER531" s="5"/>
      <c r="ES531" s="5"/>
      <c r="ET531" s="5"/>
      <c r="EU531" s="5"/>
      <c r="EV531" s="5"/>
      <c r="EW531" s="5"/>
      <c r="EX531" s="5"/>
      <c r="EY531" s="5"/>
      <c r="EZ531" s="5"/>
      <c r="FA531" s="5"/>
      <c r="FB531" s="5"/>
      <c r="FC531" s="5"/>
      <c r="FD531" s="5"/>
      <c r="FE531" s="5"/>
      <c r="FF531" s="5"/>
      <c r="FG531" s="5"/>
      <c r="FH531" s="5"/>
      <c r="FI531" s="5"/>
      <c r="FJ531" s="5"/>
      <c r="FK531" s="5"/>
      <c r="FL531" s="5"/>
      <c r="FM531" s="5"/>
      <c r="FN531" s="5"/>
      <c r="FO531" s="5"/>
      <c r="FP531" s="5"/>
      <c r="FQ531" s="5"/>
      <c r="FR531" s="5"/>
      <c r="FS531" s="5"/>
      <c r="FT531" s="5"/>
      <c r="FU531" s="5"/>
      <c r="FV531" s="5"/>
      <c r="FW531" s="5"/>
      <c r="FX531" s="5"/>
      <c r="FY531" s="5"/>
      <c r="FZ531" s="5"/>
      <c r="GA531" s="5"/>
      <c r="GB531" s="5"/>
      <c r="GC531" s="5"/>
      <c r="GD531" s="5"/>
      <c r="GE531" s="5"/>
      <c r="GF531" s="5"/>
      <c r="GG531" s="5"/>
      <c r="GH531" s="5"/>
      <c r="GI531" s="5"/>
      <c r="GJ531" s="5"/>
      <c r="GK531" s="5"/>
      <c r="GL531" s="5"/>
      <c r="GM531" s="5"/>
      <c r="GN531" s="5"/>
      <c r="GO531" s="5"/>
      <c r="GP531" s="5"/>
      <c r="GQ531" s="5"/>
      <c r="GR531" s="5"/>
      <c r="GS531" s="5"/>
      <c r="GT531" s="5"/>
      <c r="GU531" s="5"/>
      <c r="GV531" s="5"/>
      <c r="GW531" s="5"/>
      <c r="GX531" s="5"/>
      <c r="GY531" s="5"/>
      <c r="GZ531" s="5"/>
      <c r="HA531" s="5"/>
      <c r="HB531" s="5"/>
      <c r="HC531" s="5"/>
      <c r="HD531" s="5"/>
      <c r="HE531" s="5"/>
      <c r="HF531" s="5"/>
      <c r="HG531" s="5"/>
      <c r="HH531" s="5"/>
      <c r="HI531" s="5"/>
    </row>
    <row r="532">
      <c r="A532" s="5"/>
      <c r="B532" s="5"/>
      <c r="C532" s="42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  <c r="EQ532" s="5"/>
      <c r="ER532" s="5"/>
      <c r="ES532" s="5"/>
      <c r="ET532" s="5"/>
      <c r="EU532" s="5"/>
      <c r="EV532" s="5"/>
      <c r="EW532" s="5"/>
      <c r="EX532" s="5"/>
      <c r="EY532" s="5"/>
      <c r="EZ532" s="5"/>
      <c r="FA532" s="5"/>
      <c r="FB532" s="5"/>
      <c r="FC532" s="5"/>
      <c r="FD532" s="5"/>
      <c r="FE532" s="5"/>
      <c r="FF532" s="5"/>
      <c r="FG532" s="5"/>
      <c r="FH532" s="5"/>
      <c r="FI532" s="5"/>
      <c r="FJ532" s="5"/>
      <c r="FK532" s="5"/>
      <c r="FL532" s="5"/>
      <c r="FM532" s="5"/>
      <c r="FN532" s="5"/>
      <c r="FO532" s="5"/>
      <c r="FP532" s="5"/>
      <c r="FQ532" s="5"/>
      <c r="FR532" s="5"/>
      <c r="FS532" s="5"/>
      <c r="FT532" s="5"/>
      <c r="FU532" s="5"/>
      <c r="FV532" s="5"/>
      <c r="FW532" s="5"/>
      <c r="FX532" s="5"/>
      <c r="FY532" s="5"/>
      <c r="FZ532" s="5"/>
      <c r="GA532" s="5"/>
      <c r="GB532" s="5"/>
      <c r="GC532" s="5"/>
      <c r="GD532" s="5"/>
      <c r="GE532" s="5"/>
      <c r="GF532" s="5"/>
      <c r="GG532" s="5"/>
      <c r="GH532" s="5"/>
      <c r="GI532" s="5"/>
      <c r="GJ532" s="5"/>
      <c r="GK532" s="5"/>
      <c r="GL532" s="5"/>
      <c r="GM532" s="5"/>
      <c r="GN532" s="5"/>
      <c r="GO532" s="5"/>
      <c r="GP532" s="5"/>
      <c r="GQ532" s="5"/>
      <c r="GR532" s="5"/>
      <c r="GS532" s="5"/>
      <c r="GT532" s="5"/>
      <c r="GU532" s="5"/>
      <c r="GV532" s="5"/>
      <c r="GW532" s="5"/>
      <c r="GX532" s="5"/>
      <c r="GY532" s="5"/>
      <c r="GZ532" s="5"/>
      <c r="HA532" s="5"/>
      <c r="HB532" s="5"/>
      <c r="HC532" s="5"/>
      <c r="HD532" s="5"/>
      <c r="HE532" s="5"/>
      <c r="HF532" s="5"/>
      <c r="HG532" s="5"/>
      <c r="HH532" s="5"/>
      <c r="HI532" s="5"/>
    </row>
    <row r="533">
      <c r="A533" s="5"/>
      <c r="B533" s="5"/>
      <c r="C533" s="42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  <c r="EQ533" s="5"/>
      <c r="ER533" s="5"/>
      <c r="ES533" s="5"/>
      <c r="ET533" s="5"/>
      <c r="EU533" s="5"/>
      <c r="EV533" s="5"/>
      <c r="EW533" s="5"/>
      <c r="EX533" s="5"/>
      <c r="EY533" s="5"/>
      <c r="EZ533" s="5"/>
      <c r="FA533" s="5"/>
      <c r="FB533" s="5"/>
      <c r="FC533" s="5"/>
      <c r="FD533" s="5"/>
      <c r="FE533" s="5"/>
      <c r="FF533" s="5"/>
      <c r="FG533" s="5"/>
      <c r="FH533" s="5"/>
      <c r="FI533" s="5"/>
      <c r="FJ533" s="5"/>
      <c r="FK533" s="5"/>
      <c r="FL533" s="5"/>
      <c r="FM533" s="5"/>
      <c r="FN533" s="5"/>
      <c r="FO533" s="5"/>
      <c r="FP533" s="5"/>
      <c r="FQ533" s="5"/>
      <c r="FR533" s="5"/>
      <c r="FS533" s="5"/>
      <c r="FT533" s="5"/>
      <c r="FU533" s="5"/>
      <c r="FV533" s="5"/>
      <c r="FW533" s="5"/>
      <c r="FX533" s="5"/>
      <c r="FY533" s="5"/>
      <c r="FZ533" s="5"/>
      <c r="GA533" s="5"/>
      <c r="GB533" s="5"/>
      <c r="GC533" s="5"/>
      <c r="GD533" s="5"/>
      <c r="GE533" s="5"/>
      <c r="GF533" s="5"/>
      <c r="GG533" s="5"/>
      <c r="GH533" s="5"/>
      <c r="GI533" s="5"/>
      <c r="GJ533" s="5"/>
      <c r="GK533" s="5"/>
      <c r="GL533" s="5"/>
      <c r="GM533" s="5"/>
      <c r="GN533" s="5"/>
      <c r="GO533" s="5"/>
      <c r="GP533" s="5"/>
      <c r="GQ533" s="5"/>
      <c r="GR533" s="5"/>
      <c r="GS533" s="5"/>
      <c r="GT533" s="5"/>
      <c r="GU533" s="5"/>
      <c r="GV533" s="5"/>
      <c r="GW533" s="5"/>
      <c r="GX533" s="5"/>
      <c r="GY533" s="5"/>
      <c r="GZ533" s="5"/>
      <c r="HA533" s="5"/>
      <c r="HB533" s="5"/>
      <c r="HC533" s="5"/>
      <c r="HD533" s="5"/>
      <c r="HE533" s="5"/>
      <c r="HF533" s="5"/>
      <c r="HG533" s="5"/>
      <c r="HH533" s="5"/>
      <c r="HI533" s="5"/>
    </row>
    <row r="534">
      <c r="A534" s="5"/>
      <c r="B534" s="5"/>
      <c r="C534" s="42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</row>
    <row r="535">
      <c r="A535" s="5"/>
      <c r="B535" s="5"/>
      <c r="C535" s="42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  <c r="EQ535" s="5"/>
      <c r="ER535" s="5"/>
      <c r="ES535" s="5"/>
      <c r="ET535" s="5"/>
      <c r="EU535" s="5"/>
      <c r="EV535" s="5"/>
      <c r="EW535" s="5"/>
      <c r="EX535" s="5"/>
      <c r="EY535" s="5"/>
      <c r="EZ535" s="5"/>
      <c r="FA535" s="5"/>
      <c r="FB535" s="5"/>
      <c r="FC535" s="5"/>
      <c r="FD535" s="5"/>
      <c r="FE535" s="5"/>
      <c r="FF535" s="5"/>
      <c r="FG535" s="5"/>
      <c r="FH535" s="5"/>
      <c r="FI535" s="5"/>
      <c r="FJ535" s="5"/>
      <c r="FK535" s="5"/>
      <c r="FL535" s="5"/>
      <c r="FM535" s="5"/>
      <c r="FN535" s="5"/>
      <c r="FO535" s="5"/>
      <c r="FP535" s="5"/>
      <c r="FQ535" s="5"/>
      <c r="FR535" s="5"/>
      <c r="FS535" s="5"/>
      <c r="FT535" s="5"/>
      <c r="FU535" s="5"/>
      <c r="FV535" s="5"/>
      <c r="FW535" s="5"/>
      <c r="FX535" s="5"/>
      <c r="FY535" s="5"/>
      <c r="FZ535" s="5"/>
      <c r="GA535" s="5"/>
      <c r="GB535" s="5"/>
      <c r="GC535" s="5"/>
      <c r="GD535" s="5"/>
      <c r="GE535" s="5"/>
      <c r="GF535" s="5"/>
      <c r="GG535" s="5"/>
      <c r="GH535" s="5"/>
      <c r="GI535" s="5"/>
      <c r="GJ535" s="5"/>
      <c r="GK535" s="5"/>
      <c r="GL535" s="5"/>
      <c r="GM535" s="5"/>
      <c r="GN535" s="5"/>
      <c r="GO535" s="5"/>
      <c r="GP535" s="5"/>
      <c r="GQ535" s="5"/>
      <c r="GR535" s="5"/>
      <c r="GS535" s="5"/>
      <c r="GT535" s="5"/>
      <c r="GU535" s="5"/>
      <c r="GV535" s="5"/>
      <c r="GW535" s="5"/>
      <c r="GX535" s="5"/>
      <c r="GY535" s="5"/>
      <c r="GZ535" s="5"/>
      <c r="HA535" s="5"/>
      <c r="HB535" s="5"/>
      <c r="HC535" s="5"/>
      <c r="HD535" s="5"/>
      <c r="HE535" s="5"/>
      <c r="HF535" s="5"/>
      <c r="HG535" s="5"/>
      <c r="HH535" s="5"/>
      <c r="HI535" s="5"/>
    </row>
    <row r="536">
      <c r="A536" s="5"/>
      <c r="B536" s="5"/>
      <c r="C536" s="42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  <c r="EQ536" s="5"/>
      <c r="ER536" s="5"/>
      <c r="ES536" s="5"/>
      <c r="ET536" s="5"/>
      <c r="EU536" s="5"/>
      <c r="EV536" s="5"/>
      <c r="EW536" s="5"/>
      <c r="EX536" s="5"/>
      <c r="EY536" s="5"/>
      <c r="EZ536" s="5"/>
      <c r="FA536" s="5"/>
      <c r="FB536" s="5"/>
      <c r="FC536" s="5"/>
      <c r="FD536" s="5"/>
      <c r="FE536" s="5"/>
      <c r="FF536" s="5"/>
      <c r="FG536" s="5"/>
      <c r="FH536" s="5"/>
      <c r="FI536" s="5"/>
      <c r="FJ536" s="5"/>
      <c r="FK536" s="5"/>
      <c r="FL536" s="5"/>
      <c r="FM536" s="5"/>
      <c r="FN536" s="5"/>
      <c r="FO536" s="5"/>
      <c r="FP536" s="5"/>
      <c r="FQ536" s="5"/>
      <c r="FR536" s="5"/>
      <c r="FS536" s="5"/>
      <c r="FT536" s="5"/>
      <c r="FU536" s="5"/>
      <c r="FV536" s="5"/>
      <c r="FW536" s="5"/>
      <c r="FX536" s="5"/>
      <c r="FY536" s="5"/>
      <c r="FZ536" s="5"/>
      <c r="GA536" s="5"/>
      <c r="GB536" s="5"/>
      <c r="GC536" s="5"/>
      <c r="GD536" s="5"/>
      <c r="GE536" s="5"/>
      <c r="GF536" s="5"/>
      <c r="GG536" s="5"/>
      <c r="GH536" s="5"/>
      <c r="GI536" s="5"/>
      <c r="GJ536" s="5"/>
      <c r="GK536" s="5"/>
      <c r="GL536" s="5"/>
      <c r="GM536" s="5"/>
      <c r="GN536" s="5"/>
      <c r="GO536" s="5"/>
      <c r="GP536" s="5"/>
      <c r="GQ536" s="5"/>
      <c r="GR536" s="5"/>
      <c r="GS536" s="5"/>
      <c r="GT536" s="5"/>
      <c r="GU536" s="5"/>
      <c r="GV536" s="5"/>
      <c r="GW536" s="5"/>
      <c r="GX536" s="5"/>
      <c r="GY536" s="5"/>
      <c r="GZ536" s="5"/>
      <c r="HA536" s="5"/>
      <c r="HB536" s="5"/>
      <c r="HC536" s="5"/>
      <c r="HD536" s="5"/>
      <c r="HE536" s="5"/>
      <c r="HF536" s="5"/>
      <c r="HG536" s="5"/>
      <c r="HH536" s="5"/>
      <c r="HI536" s="5"/>
    </row>
    <row r="537">
      <c r="A537" s="5"/>
      <c r="B537" s="5"/>
      <c r="C537" s="42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  <c r="EQ537" s="5"/>
      <c r="ER537" s="5"/>
      <c r="ES537" s="5"/>
      <c r="ET537" s="5"/>
      <c r="EU537" s="5"/>
      <c r="EV537" s="5"/>
      <c r="EW537" s="5"/>
      <c r="EX537" s="5"/>
      <c r="EY537" s="5"/>
      <c r="EZ537" s="5"/>
      <c r="FA537" s="5"/>
      <c r="FB537" s="5"/>
      <c r="FC537" s="5"/>
      <c r="FD537" s="5"/>
      <c r="FE537" s="5"/>
      <c r="FF537" s="5"/>
      <c r="FG537" s="5"/>
      <c r="FH537" s="5"/>
      <c r="FI537" s="5"/>
      <c r="FJ537" s="5"/>
      <c r="FK537" s="5"/>
      <c r="FL537" s="5"/>
      <c r="FM537" s="5"/>
      <c r="FN537" s="5"/>
      <c r="FO537" s="5"/>
      <c r="FP537" s="5"/>
      <c r="FQ537" s="5"/>
      <c r="FR537" s="5"/>
      <c r="FS537" s="5"/>
      <c r="FT537" s="5"/>
      <c r="FU537" s="5"/>
      <c r="FV537" s="5"/>
      <c r="FW537" s="5"/>
      <c r="FX537" s="5"/>
      <c r="FY537" s="5"/>
      <c r="FZ537" s="5"/>
      <c r="GA537" s="5"/>
      <c r="GB537" s="5"/>
      <c r="GC537" s="5"/>
      <c r="GD537" s="5"/>
      <c r="GE537" s="5"/>
      <c r="GF537" s="5"/>
      <c r="GG537" s="5"/>
      <c r="GH537" s="5"/>
      <c r="GI537" s="5"/>
      <c r="GJ537" s="5"/>
      <c r="GK537" s="5"/>
      <c r="GL537" s="5"/>
      <c r="GM537" s="5"/>
      <c r="GN537" s="5"/>
      <c r="GO537" s="5"/>
      <c r="GP537" s="5"/>
      <c r="GQ537" s="5"/>
      <c r="GR537" s="5"/>
      <c r="GS537" s="5"/>
      <c r="GT537" s="5"/>
      <c r="GU537" s="5"/>
      <c r="GV537" s="5"/>
      <c r="GW537" s="5"/>
      <c r="GX537" s="5"/>
      <c r="GY537" s="5"/>
      <c r="GZ537" s="5"/>
      <c r="HA537" s="5"/>
      <c r="HB537" s="5"/>
      <c r="HC537" s="5"/>
      <c r="HD537" s="5"/>
      <c r="HE537" s="5"/>
      <c r="HF537" s="5"/>
      <c r="HG537" s="5"/>
      <c r="HH537" s="5"/>
      <c r="HI537" s="5"/>
    </row>
    <row r="538">
      <c r="A538" s="5"/>
      <c r="B538" s="5"/>
      <c r="C538" s="42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  <c r="EQ538" s="5"/>
      <c r="ER538" s="5"/>
      <c r="ES538" s="5"/>
      <c r="ET538" s="5"/>
      <c r="EU538" s="5"/>
      <c r="EV538" s="5"/>
      <c r="EW538" s="5"/>
      <c r="EX538" s="5"/>
      <c r="EY538" s="5"/>
      <c r="EZ538" s="5"/>
      <c r="FA538" s="5"/>
      <c r="FB538" s="5"/>
      <c r="FC538" s="5"/>
      <c r="FD538" s="5"/>
      <c r="FE538" s="5"/>
      <c r="FF538" s="5"/>
      <c r="FG538" s="5"/>
      <c r="FH538" s="5"/>
      <c r="FI538" s="5"/>
      <c r="FJ538" s="5"/>
      <c r="FK538" s="5"/>
      <c r="FL538" s="5"/>
      <c r="FM538" s="5"/>
      <c r="FN538" s="5"/>
      <c r="FO538" s="5"/>
      <c r="FP538" s="5"/>
      <c r="FQ538" s="5"/>
      <c r="FR538" s="5"/>
      <c r="FS538" s="5"/>
      <c r="FT538" s="5"/>
      <c r="FU538" s="5"/>
      <c r="FV538" s="5"/>
      <c r="FW538" s="5"/>
      <c r="FX538" s="5"/>
      <c r="FY538" s="5"/>
      <c r="FZ538" s="5"/>
      <c r="GA538" s="5"/>
      <c r="GB538" s="5"/>
      <c r="GC538" s="5"/>
      <c r="GD538" s="5"/>
      <c r="GE538" s="5"/>
      <c r="GF538" s="5"/>
      <c r="GG538" s="5"/>
      <c r="GH538" s="5"/>
      <c r="GI538" s="5"/>
      <c r="GJ538" s="5"/>
      <c r="GK538" s="5"/>
      <c r="GL538" s="5"/>
      <c r="GM538" s="5"/>
      <c r="GN538" s="5"/>
      <c r="GO538" s="5"/>
      <c r="GP538" s="5"/>
      <c r="GQ538" s="5"/>
      <c r="GR538" s="5"/>
      <c r="GS538" s="5"/>
      <c r="GT538" s="5"/>
      <c r="GU538" s="5"/>
      <c r="GV538" s="5"/>
      <c r="GW538" s="5"/>
      <c r="GX538" s="5"/>
      <c r="GY538" s="5"/>
      <c r="GZ538" s="5"/>
      <c r="HA538" s="5"/>
      <c r="HB538" s="5"/>
      <c r="HC538" s="5"/>
      <c r="HD538" s="5"/>
      <c r="HE538" s="5"/>
      <c r="HF538" s="5"/>
      <c r="HG538" s="5"/>
      <c r="HH538" s="5"/>
      <c r="HI538" s="5"/>
    </row>
    <row r="539">
      <c r="A539" s="5"/>
      <c r="B539" s="5"/>
      <c r="C539" s="42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  <c r="EQ539" s="5"/>
      <c r="ER539" s="5"/>
      <c r="ES539" s="5"/>
      <c r="ET539" s="5"/>
      <c r="EU539" s="5"/>
      <c r="EV539" s="5"/>
      <c r="EW539" s="5"/>
      <c r="EX539" s="5"/>
      <c r="EY539" s="5"/>
      <c r="EZ539" s="5"/>
      <c r="FA539" s="5"/>
      <c r="FB539" s="5"/>
      <c r="FC539" s="5"/>
      <c r="FD539" s="5"/>
      <c r="FE539" s="5"/>
      <c r="FF539" s="5"/>
      <c r="FG539" s="5"/>
      <c r="FH539" s="5"/>
      <c r="FI539" s="5"/>
      <c r="FJ539" s="5"/>
      <c r="FK539" s="5"/>
      <c r="FL539" s="5"/>
      <c r="FM539" s="5"/>
      <c r="FN539" s="5"/>
      <c r="FO539" s="5"/>
      <c r="FP539" s="5"/>
      <c r="FQ539" s="5"/>
      <c r="FR539" s="5"/>
      <c r="FS539" s="5"/>
      <c r="FT539" s="5"/>
      <c r="FU539" s="5"/>
      <c r="FV539" s="5"/>
      <c r="FW539" s="5"/>
      <c r="FX539" s="5"/>
      <c r="FY539" s="5"/>
      <c r="FZ539" s="5"/>
      <c r="GA539" s="5"/>
      <c r="GB539" s="5"/>
      <c r="GC539" s="5"/>
      <c r="GD539" s="5"/>
      <c r="GE539" s="5"/>
      <c r="GF539" s="5"/>
      <c r="GG539" s="5"/>
      <c r="GH539" s="5"/>
      <c r="GI539" s="5"/>
      <c r="GJ539" s="5"/>
      <c r="GK539" s="5"/>
      <c r="GL539" s="5"/>
      <c r="GM539" s="5"/>
      <c r="GN539" s="5"/>
      <c r="GO539" s="5"/>
      <c r="GP539" s="5"/>
      <c r="GQ539" s="5"/>
      <c r="GR539" s="5"/>
      <c r="GS539" s="5"/>
      <c r="GT539" s="5"/>
      <c r="GU539" s="5"/>
      <c r="GV539" s="5"/>
      <c r="GW539" s="5"/>
      <c r="GX539" s="5"/>
      <c r="GY539" s="5"/>
      <c r="GZ539" s="5"/>
      <c r="HA539" s="5"/>
      <c r="HB539" s="5"/>
      <c r="HC539" s="5"/>
      <c r="HD539" s="5"/>
      <c r="HE539" s="5"/>
      <c r="HF539" s="5"/>
      <c r="HG539" s="5"/>
      <c r="HH539" s="5"/>
      <c r="HI539" s="5"/>
    </row>
    <row r="540">
      <c r="A540" s="5"/>
      <c r="B540" s="5"/>
      <c r="C540" s="42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  <c r="EQ540" s="5"/>
      <c r="ER540" s="5"/>
      <c r="ES540" s="5"/>
      <c r="ET540" s="5"/>
      <c r="EU540" s="5"/>
      <c r="EV540" s="5"/>
      <c r="EW540" s="5"/>
      <c r="EX540" s="5"/>
      <c r="EY540" s="5"/>
      <c r="EZ540" s="5"/>
      <c r="FA540" s="5"/>
      <c r="FB540" s="5"/>
      <c r="FC540" s="5"/>
      <c r="FD540" s="5"/>
      <c r="FE540" s="5"/>
      <c r="FF540" s="5"/>
      <c r="FG540" s="5"/>
      <c r="FH540" s="5"/>
      <c r="FI540" s="5"/>
      <c r="FJ540" s="5"/>
      <c r="FK540" s="5"/>
      <c r="FL540" s="5"/>
      <c r="FM540" s="5"/>
      <c r="FN540" s="5"/>
      <c r="FO540" s="5"/>
      <c r="FP540" s="5"/>
      <c r="FQ540" s="5"/>
      <c r="FR540" s="5"/>
      <c r="FS540" s="5"/>
      <c r="FT540" s="5"/>
      <c r="FU540" s="5"/>
      <c r="FV540" s="5"/>
      <c r="FW540" s="5"/>
      <c r="FX540" s="5"/>
      <c r="FY540" s="5"/>
      <c r="FZ540" s="5"/>
      <c r="GA540" s="5"/>
      <c r="GB540" s="5"/>
      <c r="GC540" s="5"/>
      <c r="GD540" s="5"/>
      <c r="GE540" s="5"/>
      <c r="GF540" s="5"/>
      <c r="GG540" s="5"/>
      <c r="GH540" s="5"/>
      <c r="GI540" s="5"/>
      <c r="GJ540" s="5"/>
      <c r="GK540" s="5"/>
      <c r="GL540" s="5"/>
      <c r="GM540" s="5"/>
      <c r="GN540" s="5"/>
      <c r="GO540" s="5"/>
      <c r="GP540" s="5"/>
      <c r="GQ540" s="5"/>
      <c r="GR540" s="5"/>
      <c r="GS540" s="5"/>
      <c r="GT540" s="5"/>
      <c r="GU540" s="5"/>
      <c r="GV540" s="5"/>
      <c r="GW540" s="5"/>
      <c r="GX540" s="5"/>
      <c r="GY540" s="5"/>
      <c r="GZ540" s="5"/>
      <c r="HA540" s="5"/>
      <c r="HB540" s="5"/>
      <c r="HC540" s="5"/>
      <c r="HD540" s="5"/>
      <c r="HE540" s="5"/>
      <c r="HF540" s="5"/>
      <c r="HG540" s="5"/>
      <c r="HH540" s="5"/>
      <c r="HI540" s="5"/>
    </row>
    <row r="541">
      <c r="A541" s="5"/>
      <c r="B541" s="5"/>
      <c r="C541" s="42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  <c r="EQ541" s="5"/>
      <c r="ER541" s="5"/>
      <c r="ES541" s="5"/>
      <c r="ET541" s="5"/>
      <c r="EU541" s="5"/>
      <c r="EV541" s="5"/>
      <c r="EW541" s="5"/>
      <c r="EX541" s="5"/>
      <c r="EY541" s="5"/>
      <c r="EZ541" s="5"/>
      <c r="FA541" s="5"/>
      <c r="FB541" s="5"/>
      <c r="FC541" s="5"/>
      <c r="FD541" s="5"/>
      <c r="FE541" s="5"/>
      <c r="FF541" s="5"/>
      <c r="FG541" s="5"/>
      <c r="FH541" s="5"/>
      <c r="FI541" s="5"/>
      <c r="FJ541" s="5"/>
      <c r="FK541" s="5"/>
      <c r="FL541" s="5"/>
      <c r="FM541" s="5"/>
      <c r="FN541" s="5"/>
      <c r="FO541" s="5"/>
      <c r="FP541" s="5"/>
      <c r="FQ541" s="5"/>
      <c r="FR541" s="5"/>
      <c r="FS541" s="5"/>
      <c r="FT541" s="5"/>
      <c r="FU541" s="5"/>
      <c r="FV541" s="5"/>
      <c r="FW541" s="5"/>
      <c r="FX541" s="5"/>
      <c r="FY541" s="5"/>
      <c r="FZ541" s="5"/>
      <c r="GA541" s="5"/>
      <c r="GB541" s="5"/>
      <c r="GC541" s="5"/>
      <c r="GD541" s="5"/>
      <c r="GE541" s="5"/>
      <c r="GF541" s="5"/>
      <c r="GG541" s="5"/>
      <c r="GH541" s="5"/>
      <c r="GI541" s="5"/>
      <c r="GJ541" s="5"/>
      <c r="GK541" s="5"/>
      <c r="GL541" s="5"/>
      <c r="GM541" s="5"/>
      <c r="GN541" s="5"/>
      <c r="GO541" s="5"/>
      <c r="GP541" s="5"/>
      <c r="GQ541" s="5"/>
      <c r="GR541" s="5"/>
      <c r="GS541" s="5"/>
      <c r="GT541" s="5"/>
      <c r="GU541" s="5"/>
      <c r="GV541" s="5"/>
      <c r="GW541" s="5"/>
      <c r="GX541" s="5"/>
      <c r="GY541" s="5"/>
      <c r="GZ541" s="5"/>
      <c r="HA541" s="5"/>
      <c r="HB541" s="5"/>
      <c r="HC541" s="5"/>
      <c r="HD541" s="5"/>
      <c r="HE541" s="5"/>
      <c r="HF541" s="5"/>
      <c r="HG541" s="5"/>
      <c r="HH541" s="5"/>
      <c r="HI541" s="5"/>
    </row>
    <row r="542">
      <c r="A542" s="5"/>
      <c r="B542" s="5"/>
      <c r="C542" s="42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  <c r="EQ542" s="5"/>
      <c r="ER542" s="5"/>
      <c r="ES542" s="5"/>
      <c r="ET542" s="5"/>
      <c r="EU542" s="5"/>
      <c r="EV542" s="5"/>
      <c r="EW542" s="5"/>
      <c r="EX542" s="5"/>
      <c r="EY542" s="5"/>
      <c r="EZ542" s="5"/>
      <c r="FA542" s="5"/>
      <c r="FB542" s="5"/>
      <c r="FC542" s="5"/>
      <c r="FD542" s="5"/>
      <c r="FE542" s="5"/>
      <c r="FF542" s="5"/>
      <c r="FG542" s="5"/>
      <c r="FH542" s="5"/>
      <c r="FI542" s="5"/>
      <c r="FJ542" s="5"/>
      <c r="FK542" s="5"/>
      <c r="FL542" s="5"/>
      <c r="FM542" s="5"/>
      <c r="FN542" s="5"/>
      <c r="FO542" s="5"/>
      <c r="FP542" s="5"/>
      <c r="FQ542" s="5"/>
      <c r="FR542" s="5"/>
      <c r="FS542" s="5"/>
      <c r="FT542" s="5"/>
      <c r="FU542" s="5"/>
      <c r="FV542" s="5"/>
      <c r="FW542" s="5"/>
      <c r="FX542" s="5"/>
      <c r="FY542" s="5"/>
      <c r="FZ542" s="5"/>
      <c r="GA542" s="5"/>
      <c r="GB542" s="5"/>
      <c r="GC542" s="5"/>
      <c r="GD542" s="5"/>
      <c r="GE542" s="5"/>
      <c r="GF542" s="5"/>
      <c r="GG542" s="5"/>
      <c r="GH542" s="5"/>
      <c r="GI542" s="5"/>
      <c r="GJ542" s="5"/>
      <c r="GK542" s="5"/>
      <c r="GL542" s="5"/>
      <c r="GM542" s="5"/>
      <c r="GN542" s="5"/>
      <c r="GO542" s="5"/>
      <c r="GP542" s="5"/>
      <c r="GQ542" s="5"/>
      <c r="GR542" s="5"/>
      <c r="GS542" s="5"/>
      <c r="GT542" s="5"/>
      <c r="GU542" s="5"/>
      <c r="GV542" s="5"/>
      <c r="GW542" s="5"/>
      <c r="GX542" s="5"/>
      <c r="GY542" s="5"/>
      <c r="GZ542" s="5"/>
      <c r="HA542" s="5"/>
      <c r="HB542" s="5"/>
      <c r="HC542" s="5"/>
      <c r="HD542" s="5"/>
      <c r="HE542" s="5"/>
      <c r="HF542" s="5"/>
      <c r="HG542" s="5"/>
      <c r="HH542" s="5"/>
      <c r="HI542" s="5"/>
    </row>
    <row r="543">
      <c r="A543" s="5"/>
      <c r="B543" s="5"/>
      <c r="C543" s="42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  <c r="EQ543" s="5"/>
      <c r="ER543" s="5"/>
      <c r="ES543" s="5"/>
      <c r="ET543" s="5"/>
      <c r="EU543" s="5"/>
      <c r="EV543" s="5"/>
      <c r="EW543" s="5"/>
      <c r="EX543" s="5"/>
      <c r="EY543" s="5"/>
      <c r="EZ543" s="5"/>
      <c r="FA543" s="5"/>
      <c r="FB543" s="5"/>
      <c r="FC543" s="5"/>
      <c r="FD543" s="5"/>
      <c r="FE543" s="5"/>
      <c r="FF543" s="5"/>
      <c r="FG543" s="5"/>
      <c r="FH543" s="5"/>
      <c r="FI543" s="5"/>
      <c r="FJ543" s="5"/>
      <c r="FK543" s="5"/>
      <c r="FL543" s="5"/>
      <c r="FM543" s="5"/>
      <c r="FN543" s="5"/>
      <c r="FO543" s="5"/>
      <c r="FP543" s="5"/>
      <c r="FQ543" s="5"/>
      <c r="FR543" s="5"/>
      <c r="FS543" s="5"/>
      <c r="FT543" s="5"/>
      <c r="FU543" s="5"/>
      <c r="FV543" s="5"/>
      <c r="FW543" s="5"/>
      <c r="FX543" s="5"/>
      <c r="FY543" s="5"/>
      <c r="FZ543" s="5"/>
      <c r="GA543" s="5"/>
      <c r="GB543" s="5"/>
      <c r="GC543" s="5"/>
      <c r="GD543" s="5"/>
      <c r="GE543" s="5"/>
      <c r="GF543" s="5"/>
      <c r="GG543" s="5"/>
      <c r="GH543" s="5"/>
      <c r="GI543" s="5"/>
      <c r="GJ543" s="5"/>
      <c r="GK543" s="5"/>
      <c r="GL543" s="5"/>
      <c r="GM543" s="5"/>
      <c r="GN543" s="5"/>
      <c r="GO543" s="5"/>
      <c r="GP543" s="5"/>
      <c r="GQ543" s="5"/>
      <c r="GR543" s="5"/>
      <c r="GS543" s="5"/>
      <c r="GT543" s="5"/>
      <c r="GU543" s="5"/>
      <c r="GV543" s="5"/>
      <c r="GW543" s="5"/>
      <c r="GX543" s="5"/>
      <c r="GY543" s="5"/>
      <c r="GZ543" s="5"/>
      <c r="HA543" s="5"/>
      <c r="HB543" s="5"/>
      <c r="HC543" s="5"/>
      <c r="HD543" s="5"/>
      <c r="HE543" s="5"/>
      <c r="HF543" s="5"/>
      <c r="HG543" s="5"/>
      <c r="HH543" s="5"/>
      <c r="HI543" s="5"/>
    </row>
    <row r="544">
      <c r="A544" s="5"/>
      <c r="B544" s="5"/>
      <c r="C544" s="42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  <c r="EQ544" s="5"/>
      <c r="ER544" s="5"/>
      <c r="ES544" s="5"/>
      <c r="ET544" s="5"/>
      <c r="EU544" s="5"/>
      <c r="EV544" s="5"/>
      <c r="EW544" s="5"/>
      <c r="EX544" s="5"/>
      <c r="EY544" s="5"/>
      <c r="EZ544" s="5"/>
      <c r="FA544" s="5"/>
      <c r="FB544" s="5"/>
      <c r="FC544" s="5"/>
      <c r="FD544" s="5"/>
      <c r="FE544" s="5"/>
      <c r="FF544" s="5"/>
      <c r="FG544" s="5"/>
      <c r="FH544" s="5"/>
      <c r="FI544" s="5"/>
      <c r="FJ544" s="5"/>
      <c r="FK544" s="5"/>
      <c r="FL544" s="5"/>
      <c r="FM544" s="5"/>
      <c r="FN544" s="5"/>
      <c r="FO544" s="5"/>
      <c r="FP544" s="5"/>
      <c r="FQ544" s="5"/>
      <c r="FR544" s="5"/>
      <c r="FS544" s="5"/>
      <c r="FT544" s="5"/>
      <c r="FU544" s="5"/>
      <c r="FV544" s="5"/>
      <c r="FW544" s="5"/>
      <c r="FX544" s="5"/>
      <c r="FY544" s="5"/>
      <c r="FZ544" s="5"/>
      <c r="GA544" s="5"/>
      <c r="GB544" s="5"/>
      <c r="GC544" s="5"/>
      <c r="GD544" s="5"/>
      <c r="GE544" s="5"/>
      <c r="GF544" s="5"/>
      <c r="GG544" s="5"/>
      <c r="GH544" s="5"/>
      <c r="GI544" s="5"/>
      <c r="GJ544" s="5"/>
      <c r="GK544" s="5"/>
      <c r="GL544" s="5"/>
      <c r="GM544" s="5"/>
      <c r="GN544" s="5"/>
      <c r="GO544" s="5"/>
      <c r="GP544" s="5"/>
      <c r="GQ544" s="5"/>
      <c r="GR544" s="5"/>
      <c r="GS544" s="5"/>
      <c r="GT544" s="5"/>
      <c r="GU544" s="5"/>
      <c r="GV544" s="5"/>
      <c r="GW544" s="5"/>
      <c r="GX544" s="5"/>
      <c r="GY544" s="5"/>
      <c r="GZ544" s="5"/>
      <c r="HA544" s="5"/>
      <c r="HB544" s="5"/>
      <c r="HC544" s="5"/>
      <c r="HD544" s="5"/>
      <c r="HE544" s="5"/>
      <c r="HF544" s="5"/>
      <c r="HG544" s="5"/>
      <c r="HH544" s="5"/>
      <c r="HI544" s="5"/>
    </row>
    <row r="545">
      <c r="A545" s="5"/>
      <c r="B545" s="5"/>
      <c r="C545" s="42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  <c r="EQ545" s="5"/>
      <c r="ER545" s="5"/>
      <c r="ES545" s="5"/>
      <c r="ET545" s="5"/>
      <c r="EU545" s="5"/>
      <c r="EV545" s="5"/>
      <c r="EW545" s="5"/>
      <c r="EX545" s="5"/>
      <c r="EY545" s="5"/>
      <c r="EZ545" s="5"/>
      <c r="FA545" s="5"/>
      <c r="FB545" s="5"/>
      <c r="FC545" s="5"/>
      <c r="FD545" s="5"/>
      <c r="FE545" s="5"/>
      <c r="FF545" s="5"/>
      <c r="FG545" s="5"/>
      <c r="FH545" s="5"/>
      <c r="FI545" s="5"/>
      <c r="FJ545" s="5"/>
      <c r="FK545" s="5"/>
      <c r="FL545" s="5"/>
      <c r="FM545" s="5"/>
      <c r="FN545" s="5"/>
      <c r="FO545" s="5"/>
      <c r="FP545" s="5"/>
      <c r="FQ545" s="5"/>
      <c r="FR545" s="5"/>
      <c r="FS545" s="5"/>
      <c r="FT545" s="5"/>
      <c r="FU545" s="5"/>
      <c r="FV545" s="5"/>
      <c r="FW545" s="5"/>
      <c r="FX545" s="5"/>
      <c r="FY545" s="5"/>
      <c r="FZ545" s="5"/>
      <c r="GA545" s="5"/>
      <c r="GB545" s="5"/>
      <c r="GC545" s="5"/>
      <c r="GD545" s="5"/>
      <c r="GE545" s="5"/>
      <c r="GF545" s="5"/>
      <c r="GG545" s="5"/>
      <c r="GH545" s="5"/>
      <c r="GI545" s="5"/>
      <c r="GJ545" s="5"/>
      <c r="GK545" s="5"/>
      <c r="GL545" s="5"/>
      <c r="GM545" s="5"/>
      <c r="GN545" s="5"/>
      <c r="GO545" s="5"/>
      <c r="GP545" s="5"/>
      <c r="GQ545" s="5"/>
      <c r="GR545" s="5"/>
      <c r="GS545" s="5"/>
      <c r="GT545" s="5"/>
      <c r="GU545" s="5"/>
      <c r="GV545" s="5"/>
      <c r="GW545" s="5"/>
      <c r="GX545" s="5"/>
      <c r="GY545" s="5"/>
      <c r="GZ545" s="5"/>
      <c r="HA545" s="5"/>
      <c r="HB545" s="5"/>
      <c r="HC545" s="5"/>
      <c r="HD545" s="5"/>
      <c r="HE545" s="5"/>
      <c r="HF545" s="5"/>
      <c r="HG545" s="5"/>
      <c r="HH545" s="5"/>
      <c r="HI545" s="5"/>
    </row>
    <row r="546">
      <c r="A546" s="5"/>
      <c r="B546" s="5"/>
      <c r="C546" s="42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  <c r="EQ546" s="5"/>
      <c r="ER546" s="5"/>
      <c r="ES546" s="5"/>
      <c r="ET546" s="5"/>
      <c r="EU546" s="5"/>
      <c r="EV546" s="5"/>
      <c r="EW546" s="5"/>
      <c r="EX546" s="5"/>
      <c r="EY546" s="5"/>
      <c r="EZ546" s="5"/>
      <c r="FA546" s="5"/>
      <c r="FB546" s="5"/>
      <c r="FC546" s="5"/>
      <c r="FD546" s="5"/>
      <c r="FE546" s="5"/>
      <c r="FF546" s="5"/>
      <c r="FG546" s="5"/>
      <c r="FH546" s="5"/>
      <c r="FI546" s="5"/>
      <c r="FJ546" s="5"/>
      <c r="FK546" s="5"/>
      <c r="FL546" s="5"/>
      <c r="FM546" s="5"/>
      <c r="FN546" s="5"/>
      <c r="FO546" s="5"/>
      <c r="FP546" s="5"/>
      <c r="FQ546" s="5"/>
      <c r="FR546" s="5"/>
      <c r="FS546" s="5"/>
      <c r="FT546" s="5"/>
      <c r="FU546" s="5"/>
      <c r="FV546" s="5"/>
      <c r="FW546" s="5"/>
      <c r="FX546" s="5"/>
      <c r="FY546" s="5"/>
      <c r="FZ546" s="5"/>
      <c r="GA546" s="5"/>
      <c r="GB546" s="5"/>
      <c r="GC546" s="5"/>
      <c r="GD546" s="5"/>
      <c r="GE546" s="5"/>
      <c r="GF546" s="5"/>
      <c r="GG546" s="5"/>
      <c r="GH546" s="5"/>
      <c r="GI546" s="5"/>
      <c r="GJ546" s="5"/>
      <c r="GK546" s="5"/>
      <c r="GL546" s="5"/>
      <c r="GM546" s="5"/>
      <c r="GN546" s="5"/>
      <c r="GO546" s="5"/>
      <c r="GP546" s="5"/>
      <c r="GQ546" s="5"/>
      <c r="GR546" s="5"/>
      <c r="GS546" s="5"/>
      <c r="GT546" s="5"/>
      <c r="GU546" s="5"/>
      <c r="GV546" s="5"/>
      <c r="GW546" s="5"/>
      <c r="GX546" s="5"/>
      <c r="GY546" s="5"/>
      <c r="GZ546" s="5"/>
      <c r="HA546" s="5"/>
      <c r="HB546" s="5"/>
      <c r="HC546" s="5"/>
      <c r="HD546" s="5"/>
      <c r="HE546" s="5"/>
      <c r="HF546" s="5"/>
      <c r="HG546" s="5"/>
      <c r="HH546" s="5"/>
      <c r="HI546" s="5"/>
    </row>
    <row r="547">
      <c r="A547" s="5"/>
      <c r="B547" s="5"/>
      <c r="C547" s="42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  <c r="EQ547" s="5"/>
      <c r="ER547" s="5"/>
      <c r="ES547" s="5"/>
      <c r="ET547" s="5"/>
      <c r="EU547" s="5"/>
      <c r="EV547" s="5"/>
      <c r="EW547" s="5"/>
      <c r="EX547" s="5"/>
      <c r="EY547" s="5"/>
      <c r="EZ547" s="5"/>
      <c r="FA547" s="5"/>
      <c r="FB547" s="5"/>
      <c r="FC547" s="5"/>
      <c r="FD547" s="5"/>
      <c r="FE547" s="5"/>
      <c r="FF547" s="5"/>
      <c r="FG547" s="5"/>
      <c r="FH547" s="5"/>
      <c r="FI547" s="5"/>
      <c r="FJ547" s="5"/>
      <c r="FK547" s="5"/>
      <c r="FL547" s="5"/>
      <c r="FM547" s="5"/>
      <c r="FN547" s="5"/>
      <c r="FO547" s="5"/>
      <c r="FP547" s="5"/>
      <c r="FQ547" s="5"/>
      <c r="FR547" s="5"/>
      <c r="FS547" s="5"/>
      <c r="FT547" s="5"/>
      <c r="FU547" s="5"/>
      <c r="FV547" s="5"/>
      <c r="FW547" s="5"/>
      <c r="FX547" s="5"/>
      <c r="FY547" s="5"/>
      <c r="FZ547" s="5"/>
      <c r="GA547" s="5"/>
      <c r="GB547" s="5"/>
      <c r="GC547" s="5"/>
      <c r="GD547" s="5"/>
      <c r="GE547" s="5"/>
      <c r="GF547" s="5"/>
      <c r="GG547" s="5"/>
      <c r="GH547" s="5"/>
      <c r="GI547" s="5"/>
      <c r="GJ547" s="5"/>
      <c r="GK547" s="5"/>
      <c r="GL547" s="5"/>
      <c r="GM547" s="5"/>
      <c r="GN547" s="5"/>
      <c r="GO547" s="5"/>
      <c r="GP547" s="5"/>
      <c r="GQ547" s="5"/>
      <c r="GR547" s="5"/>
      <c r="GS547" s="5"/>
      <c r="GT547" s="5"/>
      <c r="GU547" s="5"/>
      <c r="GV547" s="5"/>
      <c r="GW547" s="5"/>
      <c r="GX547" s="5"/>
      <c r="GY547" s="5"/>
      <c r="GZ547" s="5"/>
      <c r="HA547" s="5"/>
      <c r="HB547" s="5"/>
      <c r="HC547" s="5"/>
      <c r="HD547" s="5"/>
      <c r="HE547" s="5"/>
      <c r="HF547" s="5"/>
      <c r="HG547" s="5"/>
      <c r="HH547" s="5"/>
      <c r="HI547" s="5"/>
    </row>
    <row r="548">
      <c r="A548" s="5"/>
      <c r="B548" s="5"/>
      <c r="C548" s="42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  <c r="EQ548" s="5"/>
      <c r="ER548" s="5"/>
      <c r="ES548" s="5"/>
      <c r="ET548" s="5"/>
      <c r="EU548" s="5"/>
      <c r="EV548" s="5"/>
      <c r="EW548" s="5"/>
      <c r="EX548" s="5"/>
      <c r="EY548" s="5"/>
      <c r="EZ548" s="5"/>
      <c r="FA548" s="5"/>
      <c r="FB548" s="5"/>
      <c r="FC548" s="5"/>
      <c r="FD548" s="5"/>
      <c r="FE548" s="5"/>
      <c r="FF548" s="5"/>
      <c r="FG548" s="5"/>
      <c r="FH548" s="5"/>
      <c r="FI548" s="5"/>
      <c r="FJ548" s="5"/>
      <c r="FK548" s="5"/>
      <c r="FL548" s="5"/>
      <c r="FM548" s="5"/>
      <c r="FN548" s="5"/>
      <c r="FO548" s="5"/>
      <c r="FP548" s="5"/>
      <c r="FQ548" s="5"/>
      <c r="FR548" s="5"/>
      <c r="FS548" s="5"/>
      <c r="FT548" s="5"/>
      <c r="FU548" s="5"/>
      <c r="FV548" s="5"/>
      <c r="FW548" s="5"/>
      <c r="FX548" s="5"/>
      <c r="FY548" s="5"/>
      <c r="FZ548" s="5"/>
      <c r="GA548" s="5"/>
      <c r="GB548" s="5"/>
      <c r="GC548" s="5"/>
      <c r="GD548" s="5"/>
      <c r="GE548" s="5"/>
      <c r="GF548" s="5"/>
      <c r="GG548" s="5"/>
      <c r="GH548" s="5"/>
      <c r="GI548" s="5"/>
      <c r="GJ548" s="5"/>
      <c r="GK548" s="5"/>
      <c r="GL548" s="5"/>
      <c r="GM548" s="5"/>
      <c r="GN548" s="5"/>
      <c r="GO548" s="5"/>
      <c r="GP548" s="5"/>
      <c r="GQ548" s="5"/>
      <c r="GR548" s="5"/>
      <c r="GS548" s="5"/>
      <c r="GT548" s="5"/>
      <c r="GU548" s="5"/>
      <c r="GV548" s="5"/>
      <c r="GW548" s="5"/>
      <c r="GX548" s="5"/>
      <c r="GY548" s="5"/>
      <c r="GZ548" s="5"/>
      <c r="HA548" s="5"/>
      <c r="HB548" s="5"/>
      <c r="HC548" s="5"/>
      <c r="HD548" s="5"/>
      <c r="HE548" s="5"/>
      <c r="HF548" s="5"/>
      <c r="HG548" s="5"/>
      <c r="HH548" s="5"/>
      <c r="HI548" s="5"/>
    </row>
    <row r="549">
      <c r="A549" s="5"/>
      <c r="B549" s="5"/>
      <c r="C549" s="42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  <c r="EQ549" s="5"/>
      <c r="ER549" s="5"/>
      <c r="ES549" s="5"/>
      <c r="ET549" s="5"/>
      <c r="EU549" s="5"/>
      <c r="EV549" s="5"/>
      <c r="EW549" s="5"/>
      <c r="EX549" s="5"/>
      <c r="EY549" s="5"/>
      <c r="EZ549" s="5"/>
      <c r="FA549" s="5"/>
      <c r="FB549" s="5"/>
      <c r="FC549" s="5"/>
      <c r="FD549" s="5"/>
      <c r="FE549" s="5"/>
      <c r="FF549" s="5"/>
      <c r="FG549" s="5"/>
      <c r="FH549" s="5"/>
      <c r="FI549" s="5"/>
      <c r="FJ549" s="5"/>
      <c r="FK549" s="5"/>
      <c r="FL549" s="5"/>
      <c r="FM549" s="5"/>
      <c r="FN549" s="5"/>
      <c r="FO549" s="5"/>
      <c r="FP549" s="5"/>
      <c r="FQ549" s="5"/>
      <c r="FR549" s="5"/>
      <c r="FS549" s="5"/>
      <c r="FT549" s="5"/>
      <c r="FU549" s="5"/>
      <c r="FV549" s="5"/>
      <c r="FW549" s="5"/>
      <c r="FX549" s="5"/>
      <c r="FY549" s="5"/>
      <c r="FZ549" s="5"/>
      <c r="GA549" s="5"/>
      <c r="GB549" s="5"/>
      <c r="GC549" s="5"/>
      <c r="GD549" s="5"/>
      <c r="GE549" s="5"/>
      <c r="GF549" s="5"/>
      <c r="GG549" s="5"/>
      <c r="GH549" s="5"/>
      <c r="GI549" s="5"/>
      <c r="GJ549" s="5"/>
      <c r="GK549" s="5"/>
      <c r="GL549" s="5"/>
      <c r="GM549" s="5"/>
      <c r="GN549" s="5"/>
      <c r="GO549" s="5"/>
      <c r="GP549" s="5"/>
      <c r="GQ549" s="5"/>
      <c r="GR549" s="5"/>
      <c r="GS549" s="5"/>
      <c r="GT549" s="5"/>
      <c r="GU549" s="5"/>
      <c r="GV549" s="5"/>
      <c r="GW549" s="5"/>
      <c r="GX549" s="5"/>
      <c r="GY549" s="5"/>
      <c r="GZ549" s="5"/>
      <c r="HA549" s="5"/>
      <c r="HB549" s="5"/>
      <c r="HC549" s="5"/>
      <c r="HD549" s="5"/>
      <c r="HE549" s="5"/>
      <c r="HF549" s="5"/>
      <c r="HG549" s="5"/>
      <c r="HH549" s="5"/>
      <c r="HI549" s="5"/>
    </row>
    <row r="550">
      <c r="A550" s="5"/>
      <c r="B550" s="5"/>
      <c r="C550" s="42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  <c r="EQ550" s="5"/>
      <c r="ER550" s="5"/>
      <c r="ES550" s="5"/>
      <c r="ET550" s="5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5"/>
      <c r="FM550" s="5"/>
      <c r="FN550" s="5"/>
      <c r="FO550" s="5"/>
      <c r="FP550" s="5"/>
      <c r="FQ550" s="5"/>
      <c r="FR550" s="5"/>
      <c r="FS550" s="5"/>
      <c r="FT550" s="5"/>
      <c r="FU550" s="5"/>
      <c r="FV550" s="5"/>
      <c r="FW550" s="5"/>
      <c r="FX550" s="5"/>
      <c r="FY550" s="5"/>
      <c r="FZ550" s="5"/>
      <c r="GA550" s="5"/>
      <c r="GB550" s="5"/>
      <c r="GC550" s="5"/>
      <c r="GD550" s="5"/>
      <c r="GE550" s="5"/>
      <c r="GF550" s="5"/>
      <c r="GG550" s="5"/>
      <c r="GH550" s="5"/>
      <c r="GI550" s="5"/>
      <c r="GJ550" s="5"/>
      <c r="GK550" s="5"/>
      <c r="GL550" s="5"/>
      <c r="GM550" s="5"/>
      <c r="GN550" s="5"/>
      <c r="GO550" s="5"/>
      <c r="GP550" s="5"/>
      <c r="GQ550" s="5"/>
      <c r="GR550" s="5"/>
      <c r="GS550" s="5"/>
      <c r="GT550" s="5"/>
      <c r="GU550" s="5"/>
      <c r="GV550" s="5"/>
      <c r="GW550" s="5"/>
      <c r="GX550" s="5"/>
      <c r="GY550" s="5"/>
      <c r="GZ550" s="5"/>
      <c r="HA550" s="5"/>
      <c r="HB550" s="5"/>
      <c r="HC550" s="5"/>
      <c r="HD550" s="5"/>
      <c r="HE550" s="5"/>
      <c r="HF550" s="5"/>
      <c r="HG550" s="5"/>
      <c r="HH550" s="5"/>
      <c r="HI550" s="5"/>
    </row>
    <row r="551">
      <c r="A551" s="5"/>
      <c r="B551" s="5"/>
      <c r="C551" s="42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  <c r="EQ551" s="5"/>
      <c r="ER551" s="5"/>
      <c r="ES551" s="5"/>
      <c r="ET551" s="5"/>
      <c r="EU551" s="5"/>
      <c r="EV551" s="5"/>
      <c r="EW551" s="5"/>
      <c r="EX551" s="5"/>
      <c r="EY551" s="5"/>
      <c r="EZ551" s="5"/>
      <c r="FA551" s="5"/>
      <c r="FB551" s="5"/>
      <c r="FC551" s="5"/>
      <c r="FD551" s="5"/>
      <c r="FE551" s="5"/>
      <c r="FF551" s="5"/>
      <c r="FG551" s="5"/>
      <c r="FH551" s="5"/>
      <c r="FI551" s="5"/>
      <c r="FJ551" s="5"/>
      <c r="FK551" s="5"/>
      <c r="FL551" s="5"/>
      <c r="FM551" s="5"/>
      <c r="FN551" s="5"/>
      <c r="FO551" s="5"/>
      <c r="FP551" s="5"/>
      <c r="FQ551" s="5"/>
      <c r="FR551" s="5"/>
      <c r="FS551" s="5"/>
      <c r="FT551" s="5"/>
      <c r="FU551" s="5"/>
      <c r="FV551" s="5"/>
      <c r="FW551" s="5"/>
      <c r="FX551" s="5"/>
      <c r="FY551" s="5"/>
      <c r="FZ551" s="5"/>
      <c r="GA551" s="5"/>
      <c r="GB551" s="5"/>
      <c r="GC551" s="5"/>
      <c r="GD551" s="5"/>
      <c r="GE551" s="5"/>
      <c r="GF551" s="5"/>
      <c r="GG551" s="5"/>
      <c r="GH551" s="5"/>
      <c r="GI551" s="5"/>
      <c r="GJ551" s="5"/>
      <c r="GK551" s="5"/>
      <c r="GL551" s="5"/>
      <c r="GM551" s="5"/>
      <c r="GN551" s="5"/>
      <c r="GO551" s="5"/>
      <c r="GP551" s="5"/>
      <c r="GQ551" s="5"/>
      <c r="GR551" s="5"/>
      <c r="GS551" s="5"/>
      <c r="GT551" s="5"/>
      <c r="GU551" s="5"/>
      <c r="GV551" s="5"/>
      <c r="GW551" s="5"/>
      <c r="GX551" s="5"/>
      <c r="GY551" s="5"/>
      <c r="GZ551" s="5"/>
      <c r="HA551" s="5"/>
      <c r="HB551" s="5"/>
      <c r="HC551" s="5"/>
      <c r="HD551" s="5"/>
      <c r="HE551" s="5"/>
      <c r="HF551" s="5"/>
      <c r="HG551" s="5"/>
      <c r="HH551" s="5"/>
      <c r="HI551" s="5"/>
    </row>
    <row r="552">
      <c r="A552" s="5"/>
      <c r="B552" s="5"/>
      <c r="C552" s="42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  <c r="EQ552" s="5"/>
      <c r="ER552" s="5"/>
      <c r="ES552" s="5"/>
      <c r="ET552" s="5"/>
      <c r="EU552" s="5"/>
      <c r="EV552" s="5"/>
      <c r="EW552" s="5"/>
      <c r="EX552" s="5"/>
      <c r="EY552" s="5"/>
      <c r="EZ552" s="5"/>
      <c r="FA552" s="5"/>
      <c r="FB552" s="5"/>
      <c r="FC552" s="5"/>
      <c r="FD552" s="5"/>
      <c r="FE552" s="5"/>
      <c r="FF552" s="5"/>
      <c r="FG552" s="5"/>
      <c r="FH552" s="5"/>
      <c r="FI552" s="5"/>
      <c r="FJ552" s="5"/>
      <c r="FK552" s="5"/>
      <c r="FL552" s="5"/>
      <c r="FM552" s="5"/>
      <c r="FN552" s="5"/>
      <c r="FO552" s="5"/>
      <c r="FP552" s="5"/>
      <c r="FQ552" s="5"/>
      <c r="FR552" s="5"/>
      <c r="FS552" s="5"/>
      <c r="FT552" s="5"/>
      <c r="FU552" s="5"/>
      <c r="FV552" s="5"/>
      <c r="FW552" s="5"/>
      <c r="FX552" s="5"/>
      <c r="FY552" s="5"/>
      <c r="FZ552" s="5"/>
      <c r="GA552" s="5"/>
      <c r="GB552" s="5"/>
      <c r="GC552" s="5"/>
      <c r="GD552" s="5"/>
      <c r="GE552" s="5"/>
      <c r="GF552" s="5"/>
      <c r="GG552" s="5"/>
      <c r="GH552" s="5"/>
      <c r="GI552" s="5"/>
      <c r="GJ552" s="5"/>
      <c r="GK552" s="5"/>
      <c r="GL552" s="5"/>
      <c r="GM552" s="5"/>
      <c r="GN552" s="5"/>
      <c r="GO552" s="5"/>
      <c r="GP552" s="5"/>
      <c r="GQ552" s="5"/>
      <c r="GR552" s="5"/>
      <c r="GS552" s="5"/>
      <c r="GT552" s="5"/>
      <c r="GU552" s="5"/>
      <c r="GV552" s="5"/>
      <c r="GW552" s="5"/>
      <c r="GX552" s="5"/>
      <c r="GY552" s="5"/>
      <c r="GZ552" s="5"/>
      <c r="HA552" s="5"/>
      <c r="HB552" s="5"/>
      <c r="HC552" s="5"/>
      <c r="HD552" s="5"/>
      <c r="HE552" s="5"/>
      <c r="HF552" s="5"/>
      <c r="HG552" s="5"/>
      <c r="HH552" s="5"/>
      <c r="HI552" s="5"/>
    </row>
    <row r="553">
      <c r="A553" s="5"/>
      <c r="B553" s="5"/>
      <c r="C553" s="42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  <c r="EQ553" s="5"/>
      <c r="ER553" s="5"/>
      <c r="ES553" s="5"/>
      <c r="ET553" s="5"/>
      <c r="EU553" s="5"/>
      <c r="EV553" s="5"/>
      <c r="EW553" s="5"/>
      <c r="EX553" s="5"/>
      <c r="EY553" s="5"/>
      <c r="EZ553" s="5"/>
      <c r="FA553" s="5"/>
      <c r="FB553" s="5"/>
      <c r="FC553" s="5"/>
      <c r="FD553" s="5"/>
      <c r="FE553" s="5"/>
      <c r="FF553" s="5"/>
      <c r="FG553" s="5"/>
      <c r="FH553" s="5"/>
      <c r="FI553" s="5"/>
      <c r="FJ553" s="5"/>
      <c r="FK553" s="5"/>
      <c r="FL553" s="5"/>
      <c r="FM553" s="5"/>
      <c r="FN553" s="5"/>
      <c r="FO553" s="5"/>
      <c r="FP553" s="5"/>
      <c r="FQ553" s="5"/>
      <c r="FR553" s="5"/>
      <c r="FS553" s="5"/>
      <c r="FT553" s="5"/>
      <c r="FU553" s="5"/>
      <c r="FV553" s="5"/>
      <c r="FW553" s="5"/>
      <c r="FX553" s="5"/>
      <c r="FY553" s="5"/>
      <c r="FZ553" s="5"/>
      <c r="GA553" s="5"/>
      <c r="GB553" s="5"/>
      <c r="GC553" s="5"/>
      <c r="GD553" s="5"/>
      <c r="GE553" s="5"/>
      <c r="GF553" s="5"/>
      <c r="GG553" s="5"/>
      <c r="GH553" s="5"/>
      <c r="GI553" s="5"/>
      <c r="GJ553" s="5"/>
      <c r="GK553" s="5"/>
      <c r="GL553" s="5"/>
      <c r="GM553" s="5"/>
      <c r="GN553" s="5"/>
      <c r="GO553" s="5"/>
      <c r="GP553" s="5"/>
      <c r="GQ553" s="5"/>
      <c r="GR553" s="5"/>
      <c r="GS553" s="5"/>
      <c r="GT553" s="5"/>
      <c r="GU553" s="5"/>
      <c r="GV553" s="5"/>
      <c r="GW553" s="5"/>
      <c r="GX553" s="5"/>
      <c r="GY553" s="5"/>
      <c r="GZ553" s="5"/>
      <c r="HA553" s="5"/>
      <c r="HB553" s="5"/>
      <c r="HC553" s="5"/>
      <c r="HD553" s="5"/>
      <c r="HE553" s="5"/>
      <c r="HF553" s="5"/>
      <c r="HG553" s="5"/>
      <c r="HH553" s="5"/>
      <c r="HI553" s="5"/>
    </row>
    <row r="554">
      <c r="A554" s="5"/>
      <c r="B554" s="5"/>
      <c r="C554" s="42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  <c r="GG554" s="5"/>
      <c r="GH554" s="5"/>
      <c r="GI554" s="5"/>
      <c r="GJ554" s="5"/>
      <c r="GK554" s="5"/>
      <c r="GL554" s="5"/>
      <c r="GM554" s="5"/>
      <c r="GN554" s="5"/>
      <c r="GO554" s="5"/>
      <c r="GP554" s="5"/>
      <c r="GQ554" s="5"/>
      <c r="GR554" s="5"/>
      <c r="GS554" s="5"/>
      <c r="GT554" s="5"/>
      <c r="GU554" s="5"/>
      <c r="GV554" s="5"/>
      <c r="GW554" s="5"/>
      <c r="GX554" s="5"/>
      <c r="GY554" s="5"/>
      <c r="GZ554" s="5"/>
      <c r="HA554" s="5"/>
      <c r="HB554" s="5"/>
      <c r="HC554" s="5"/>
      <c r="HD554" s="5"/>
      <c r="HE554" s="5"/>
      <c r="HF554" s="5"/>
      <c r="HG554" s="5"/>
      <c r="HH554" s="5"/>
      <c r="HI554" s="5"/>
    </row>
    <row r="555">
      <c r="A555" s="5"/>
      <c r="B555" s="5"/>
      <c r="C555" s="42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5"/>
      <c r="FM555" s="5"/>
      <c r="FN555" s="5"/>
      <c r="FO555" s="5"/>
      <c r="FP555" s="5"/>
      <c r="FQ555" s="5"/>
      <c r="FR555" s="5"/>
      <c r="FS555" s="5"/>
      <c r="FT555" s="5"/>
      <c r="FU555" s="5"/>
      <c r="FV555" s="5"/>
      <c r="FW555" s="5"/>
      <c r="FX555" s="5"/>
      <c r="FY555" s="5"/>
      <c r="FZ555" s="5"/>
      <c r="GA555" s="5"/>
      <c r="GB555" s="5"/>
      <c r="GC555" s="5"/>
      <c r="GD555" s="5"/>
      <c r="GE555" s="5"/>
      <c r="GF555" s="5"/>
      <c r="GG555" s="5"/>
      <c r="GH555" s="5"/>
      <c r="GI555" s="5"/>
      <c r="GJ555" s="5"/>
      <c r="GK555" s="5"/>
      <c r="GL555" s="5"/>
      <c r="GM555" s="5"/>
      <c r="GN555" s="5"/>
      <c r="GO555" s="5"/>
      <c r="GP555" s="5"/>
      <c r="GQ555" s="5"/>
      <c r="GR555" s="5"/>
      <c r="GS555" s="5"/>
      <c r="GT555" s="5"/>
      <c r="GU555" s="5"/>
      <c r="GV555" s="5"/>
      <c r="GW555" s="5"/>
      <c r="GX555" s="5"/>
      <c r="GY555" s="5"/>
      <c r="GZ555" s="5"/>
      <c r="HA555" s="5"/>
      <c r="HB555" s="5"/>
      <c r="HC555" s="5"/>
      <c r="HD555" s="5"/>
      <c r="HE555" s="5"/>
      <c r="HF555" s="5"/>
      <c r="HG555" s="5"/>
      <c r="HH555" s="5"/>
      <c r="HI555" s="5"/>
    </row>
    <row r="556">
      <c r="A556" s="5"/>
      <c r="B556" s="5"/>
      <c r="C556" s="42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  <c r="EQ556" s="5"/>
      <c r="ER556" s="5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5"/>
      <c r="FK556" s="5"/>
      <c r="FL556" s="5"/>
      <c r="FM556" s="5"/>
      <c r="FN556" s="5"/>
      <c r="FO556" s="5"/>
      <c r="FP556" s="5"/>
      <c r="FQ556" s="5"/>
      <c r="FR556" s="5"/>
      <c r="FS556" s="5"/>
      <c r="FT556" s="5"/>
      <c r="FU556" s="5"/>
      <c r="FV556" s="5"/>
      <c r="FW556" s="5"/>
      <c r="FX556" s="5"/>
      <c r="FY556" s="5"/>
      <c r="FZ556" s="5"/>
      <c r="GA556" s="5"/>
      <c r="GB556" s="5"/>
      <c r="GC556" s="5"/>
      <c r="GD556" s="5"/>
      <c r="GE556" s="5"/>
      <c r="GF556" s="5"/>
      <c r="GG556" s="5"/>
      <c r="GH556" s="5"/>
      <c r="GI556" s="5"/>
      <c r="GJ556" s="5"/>
      <c r="GK556" s="5"/>
      <c r="GL556" s="5"/>
      <c r="GM556" s="5"/>
      <c r="GN556" s="5"/>
      <c r="GO556" s="5"/>
      <c r="GP556" s="5"/>
      <c r="GQ556" s="5"/>
      <c r="GR556" s="5"/>
      <c r="GS556" s="5"/>
      <c r="GT556" s="5"/>
      <c r="GU556" s="5"/>
      <c r="GV556" s="5"/>
      <c r="GW556" s="5"/>
      <c r="GX556" s="5"/>
      <c r="GY556" s="5"/>
      <c r="GZ556" s="5"/>
      <c r="HA556" s="5"/>
      <c r="HB556" s="5"/>
      <c r="HC556" s="5"/>
      <c r="HD556" s="5"/>
      <c r="HE556" s="5"/>
      <c r="HF556" s="5"/>
      <c r="HG556" s="5"/>
      <c r="HH556" s="5"/>
      <c r="HI556" s="5"/>
    </row>
    <row r="557">
      <c r="A557" s="5"/>
      <c r="B557" s="5"/>
      <c r="C557" s="42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  <c r="EQ557" s="5"/>
      <c r="ER557" s="5"/>
      <c r="ES557" s="5"/>
      <c r="ET557" s="5"/>
      <c r="EU557" s="5"/>
      <c r="EV557" s="5"/>
      <c r="EW557" s="5"/>
      <c r="EX557" s="5"/>
      <c r="EY557" s="5"/>
      <c r="EZ557" s="5"/>
      <c r="FA557" s="5"/>
      <c r="FB557" s="5"/>
      <c r="FC557" s="5"/>
      <c r="FD557" s="5"/>
      <c r="FE557" s="5"/>
      <c r="FF557" s="5"/>
      <c r="FG557" s="5"/>
      <c r="FH557" s="5"/>
      <c r="FI557" s="5"/>
      <c r="FJ557" s="5"/>
      <c r="FK557" s="5"/>
      <c r="FL557" s="5"/>
      <c r="FM557" s="5"/>
      <c r="FN557" s="5"/>
      <c r="FO557" s="5"/>
      <c r="FP557" s="5"/>
      <c r="FQ557" s="5"/>
      <c r="FR557" s="5"/>
      <c r="FS557" s="5"/>
      <c r="FT557" s="5"/>
      <c r="FU557" s="5"/>
      <c r="FV557" s="5"/>
      <c r="FW557" s="5"/>
      <c r="FX557" s="5"/>
      <c r="FY557" s="5"/>
      <c r="FZ557" s="5"/>
      <c r="GA557" s="5"/>
      <c r="GB557" s="5"/>
      <c r="GC557" s="5"/>
      <c r="GD557" s="5"/>
      <c r="GE557" s="5"/>
      <c r="GF557" s="5"/>
      <c r="GG557" s="5"/>
      <c r="GH557" s="5"/>
      <c r="GI557" s="5"/>
      <c r="GJ557" s="5"/>
      <c r="GK557" s="5"/>
      <c r="GL557" s="5"/>
      <c r="GM557" s="5"/>
      <c r="GN557" s="5"/>
      <c r="GO557" s="5"/>
      <c r="GP557" s="5"/>
      <c r="GQ557" s="5"/>
      <c r="GR557" s="5"/>
      <c r="GS557" s="5"/>
      <c r="GT557" s="5"/>
      <c r="GU557" s="5"/>
      <c r="GV557" s="5"/>
      <c r="GW557" s="5"/>
      <c r="GX557" s="5"/>
      <c r="GY557" s="5"/>
      <c r="GZ557" s="5"/>
      <c r="HA557" s="5"/>
      <c r="HB557" s="5"/>
      <c r="HC557" s="5"/>
      <c r="HD557" s="5"/>
      <c r="HE557" s="5"/>
      <c r="HF557" s="5"/>
      <c r="HG557" s="5"/>
      <c r="HH557" s="5"/>
      <c r="HI557" s="5"/>
    </row>
    <row r="558">
      <c r="A558" s="5"/>
      <c r="B558" s="5"/>
      <c r="C558" s="42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  <c r="EQ558" s="5"/>
      <c r="ER558" s="5"/>
      <c r="ES558" s="5"/>
      <c r="ET558" s="5"/>
      <c r="EU558" s="5"/>
      <c r="EV558" s="5"/>
      <c r="EW558" s="5"/>
      <c r="EX558" s="5"/>
      <c r="EY558" s="5"/>
      <c r="EZ558" s="5"/>
      <c r="FA558" s="5"/>
      <c r="FB558" s="5"/>
      <c r="FC558" s="5"/>
      <c r="FD558" s="5"/>
      <c r="FE558" s="5"/>
      <c r="FF558" s="5"/>
      <c r="FG558" s="5"/>
      <c r="FH558" s="5"/>
      <c r="FI558" s="5"/>
      <c r="FJ558" s="5"/>
      <c r="FK558" s="5"/>
      <c r="FL558" s="5"/>
      <c r="FM558" s="5"/>
      <c r="FN558" s="5"/>
      <c r="FO558" s="5"/>
      <c r="FP558" s="5"/>
      <c r="FQ558" s="5"/>
      <c r="FR558" s="5"/>
      <c r="FS558" s="5"/>
      <c r="FT558" s="5"/>
      <c r="FU558" s="5"/>
      <c r="FV558" s="5"/>
      <c r="FW558" s="5"/>
      <c r="FX558" s="5"/>
      <c r="FY558" s="5"/>
      <c r="FZ558" s="5"/>
      <c r="GA558" s="5"/>
      <c r="GB558" s="5"/>
      <c r="GC558" s="5"/>
      <c r="GD558" s="5"/>
      <c r="GE558" s="5"/>
      <c r="GF558" s="5"/>
      <c r="GG558" s="5"/>
      <c r="GH558" s="5"/>
      <c r="GI558" s="5"/>
      <c r="GJ558" s="5"/>
      <c r="GK558" s="5"/>
      <c r="GL558" s="5"/>
      <c r="GM558" s="5"/>
      <c r="GN558" s="5"/>
      <c r="GO558" s="5"/>
      <c r="GP558" s="5"/>
      <c r="GQ558" s="5"/>
      <c r="GR558" s="5"/>
      <c r="GS558" s="5"/>
      <c r="GT558" s="5"/>
      <c r="GU558" s="5"/>
      <c r="GV558" s="5"/>
      <c r="GW558" s="5"/>
      <c r="GX558" s="5"/>
      <c r="GY558" s="5"/>
      <c r="GZ558" s="5"/>
      <c r="HA558" s="5"/>
      <c r="HB558" s="5"/>
      <c r="HC558" s="5"/>
      <c r="HD558" s="5"/>
      <c r="HE558" s="5"/>
      <c r="HF558" s="5"/>
      <c r="HG558" s="5"/>
      <c r="HH558" s="5"/>
      <c r="HI558" s="5"/>
    </row>
    <row r="559">
      <c r="A559" s="5"/>
      <c r="B559" s="5"/>
      <c r="C559" s="42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  <c r="EQ559" s="5"/>
      <c r="ER559" s="5"/>
      <c r="ES559" s="5"/>
      <c r="ET559" s="5"/>
      <c r="EU559" s="5"/>
      <c r="EV559" s="5"/>
      <c r="EW559" s="5"/>
      <c r="EX559" s="5"/>
      <c r="EY559" s="5"/>
      <c r="EZ559" s="5"/>
      <c r="FA559" s="5"/>
      <c r="FB559" s="5"/>
      <c r="FC559" s="5"/>
      <c r="FD559" s="5"/>
      <c r="FE559" s="5"/>
      <c r="FF559" s="5"/>
      <c r="FG559" s="5"/>
      <c r="FH559" s="5"/>
      <c r="FI559" s="5"/>
      <c r="FJ559" s="5"/>
      <c r="FK559" s="5"/>
      <c r="FL559" s="5"/>
      <c r="FM559" s="5"/>
      <c r="FN559" s="5"/>
      <c r="FO559" s="5"/>
      <c r="FP559" s="5"/>
      <c r="FQ559" s="5"/>
      <c r="FR559" s="5"/>
      <c r="FS559" s="5"/>
      <c r="FT559" s="5"/>
      <c r="FU559" s="5"/>
      <c r="FV559" s="5"/>
      <c r="FW559" s="5"/>
      <c r="FX559" s="5"/>
      <c r="FY559" s="5"/>
      <c r="FZ559" s="5"/>
      <c r="GA559" s="5"/>
      <c r="GB559" s="5"/>
      <c r="GC559" s="5"/>
      <c r="GD559" s="5"/>
      <c r="GE559" s="5"/>
      <c r="GF559" s="5"/>
      <c r="GG559" s="5"/>
      <c r="GH559" s="5"/>
      <c r="GI559" s="5"/>
      <c r="GJ559" s="5"/>
      <c r="GK559" s="5"/>
      <c r="GL559" s="5"/>
      <c r="GM559" s="5"/>
      <c r="GN559" s="5"/>
      <c r="GO559" s="5"/>
      <c r="GP559" s="5"/>
      <c r="GQ559" s="5"/>
      <c r="GR559" s="5"/>
      <c r="GS559" s="5"/>
      <c r="GT559" s="5"/>
      <c r="GU559" s="5"/>
      <c r="GV559" s="5"/>
      <c r="GW559" s="5"/>
      <c r="GX559" s="5"/>
      <c r="GY559" s="5"/>
      <c r="GZ559" s="5"/>
      <c r="HA559" s="5"/>
      <c r="HB559" s="5"/>
      <c r="HC559" s="5"/>
      <c r="HD559" s="5"/>
      <c r="HE559" s="5"/>
      <c r="HF559" s="5"/>
      <c r="HG559" s="5"/>
      <c r="HH559" s="5"/>
      <c r="HI559" s="5"/>
    </row>
    <row r="560">
      <c r="A560" s="5"/>
      <c r="B560" s="5"/>
      <c r="C560" s="42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  <c r="EQ560" s="5"/>
      <c r="ER560" s="5"/>
      <c r="ES560" s="5"/>
      <c r="ET560" s="5"/>
      <c r="EU560" s="5"/>
      <c r="EV560" s="5"/>
      <c r="EW560" s="5"/>
      <c r="EX560" s="5"/>
      <c r="EY560" s="5"/>
      <c r="EZ560" s="5"/>
      <c r="FA560" s="5"/>
      <c r="FB560" s="5"/>
      <c r="FC560" s="5"/>
      <c r="FD560" s="5"/>
      <c r="FE560" s="5"/>
      <c r="FF560" s="5"/>
      <c r="FG560" s="5"/>
      <c r="FH560" s="5"/>
      <c r="FI560" s="5"/>
      <c r="FJ560" s="5"/>
      <c r="FK560" s="5"/>
      <c r="FL560" s="5"/>
      <c r="FM560" s="5"/>
      <c r="FN560" s="5"/>
      <c r="FO560" s="5"/>
      <c r="FP560" s="5"/>
      <c r="FQ560" s="5"/>
      <c r="FR560" s="5"/>
      <c r="FS560" s="5"/>
      <c r="FT560" s="5"/>
      <c r="FU560" s="5"/>
      <c r="FV560" s="5"/>
      <c r="FW560" s="5"/>
      <c r="FX560" s="5"/>
      <c r="FY560" s="5"/>
      <c r="FZ560" s="5"/>
      <c r="GA560" s="5"/>
      <c r="GB560" s="5"/>
      <c r="GC560" s="5"/>
      <c r="GD560" s="5"/>
      <c r="GE560" s="5"/>
      <c r="GF560" s="5"/>
      <c r="GG560" s="5"/>
      <c r="GH560" s="5"/>
      <c r="GI560" s="5"/>
      <c r="GJ560" s="5"/>
      <c r="GK560" s="5"/>
      <c r="GL560" s="5"/>
      <c r="GM560" s="5"/>
      <c r="GN560" s="5"/>
      <c r="GO560" s="5"/>
      <c r="GP560" s="5"/>
      <c r="GQ560" s="5"/>
      <c r="GR560" s="5"/>
      <c r="GS560" s="5"/>
      <c r="GT560" s="5"/>
      <c r="GU560" s="5"/>
      <c r="GV560" s="5"/>
      <c r="GW560" s="5"/>
      <c r="GX560" s="5"/>
      <c r="GY560" s="5"/>
      <c r="GZ560" s="5"/>
      <c r="HA560" s="5"/>
      <c r="HB560" s="5"/>
      <c r="HC560" s="5"/>
      <c r="HD560" s="5"/>
      <c r="HE560" s="5"/>
      <c r="HF560" s="5"/>
      <c r="HG560" s="5"/>
      <c r="HH560" s="5"/>
      <c r="HI560" s="5"/>
    </row>
    <row r="561">
      <c r="A561" s="5"/>
      <c r="B561" s="5"/>
      <c r="C561" s="42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  <c r="EQ561" s="5"/>
      <c r="ER561" s="5"/>
      <c r="ES561" s="5"/>
      <c r="ET561" s="5"/>
      <c r="EU561" s="5"/>
      <c r="EV561" s="5"/>
      <c r="EW561" s="5"/>
      <c r="EX561" s="5"/>
      <c r="EY561" s="5"/>
      <c r="EZ561" s="5"/>
      <c r="FA561" s="5"/>
      <c r="FB561" s="5"/>
      <c r="FC561" s="5"/>
      <c r="FD561" s="5"/>
      <c r="FE561" s="5"/>
      <c r="FF561" s="5"/>
      <c r="FG561" s="5"/>
      <c r="FH561" s="5"/>
      <c r="FI561" s="5"/>
      <c r="FJ561" s="5"/>
      <c r="FK561" s="5"/>
      <c r="FL561" s="5"/>
      <c r="FM561" s="5"/>
      <c r="FN561" s="5"/>
      <c r="FO561" s="5"/>
      <c r="FP561" s="5"/>
      <c r="FQ561" s="5"/>
      <c r="FR561" s="5"/>
      <c r="FS561" s="5"/>
      <c r="FT561" s="5"/>
      <c r="FU561" s="5"/>
      <c r="FV561" s="5"/>
      <c r="FW561" s="5"/>
      <c r="FX561" s="5"/>
      <c r="FY561" s="5"/>
      <c r="FZ561" s="5"/>
      <c r="GA561" s="5"/>
      <c r="GB561" s="5"/>
      <c r="GC561" s="5"/>
      <c r="GD561" s="5"/>
      <c r="GE561" s="5"/>
      <c r="GF561" s="5"/>
      <c r="GG561" s="5"/>
      <c r="GH561" s="5"/>
      <c r="GI561" s="5"/>
      <c r="GJ561" s="5"/>
      <c r="GK561" s="5"/>
      <c r="GL561" s="5"/>
      <c r="GM561" s="5"/>
      <c r="GN561" s="5"/>
      <c r="GO561" s="5"/>
      <c r="GP561" s="5"/>
      <c r="GQ561" s="5"/>
      <c r="GR561" s="5"/>
      <c r="GS561" s="5"/>
      <c r="GT561" s="5"/>
      <c r="GU561" s="5"/>
      <c r="GV561" s="5"/>
      <c r="GW561" s="5"/>
      <c r="GX561" s="5"/>
      <c r="GY561" s="5"/>
      <c r="GZ561" s="5"/>
      <c r="HA561" s="5"/>
      <c r="HB561" s="5"/>
      <c r="HC561" s="5"/>
      <c r="HD561" s="5"/>
      <c r="HE561" s="5"/>
      <c r="HF561" s="5"/>
      <c r="HG561" s="5"/>
      <c r="HH561" s="5"/>
      <c r="HI561" s="5"/>
    </row>
    <row r="562">
      <c r="A562" s="5"/>
      <c r="B562" s="5"/>
      <c r="C562" s="42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  <c r="EQ562" s="5"/>
      <c r="ER562" s="5"/>
      <c r="ES562" s="5"/>
      <c r="ET562" s="5"/>
      <c r="EU562" s="5"/>
      <c r="EV562" s="5"/>
      <c r="EW562" s="5"/>
      <c r="EX562" s="5"/>
      <c r="EY562" s="5"/>
      <c r="EZ562" s="5"/>
      <c r="FA562" s="5"/>
      <c r="FB562" s="5"/>
      <c r="FC562" s="5"/>
      <c r="FD562" s="5"/>
      <c r="FE562" s="5"/>
      <c r="FF562" s="5"/>
      <c r="FG562" s="5"/>
      <c r="FH562" s="5"/>
      <c r="FI562" s="5"/>
      <c r="FJ562" s="5"/>
      <c r="FK562" s="5"/>
      <c r="FL562" s="5"/>
      <c r="FM562" s="5"/>
      <c r="FN562" s="5"/>
      <c r="FO562" s="5"/>
      <c r="FP562" s="5"/>
      <c r="FQ562" s="5"/>
      <c r="FR562" s="5"/>
      <c r="FS562" s="5"/>
      <c r="FT562" s="5"/>
      <c r="FU562" s="5"/>
      <c r="FV562" s="5"/>
      <c r="FW562" s="5"/>
      <c r="FX562" s="5"/>
      <c r="FY562" s="5"/>
      <c r="FZ562" s="5"/>
      <c r="GA562" s="5"/>
      <c r="GB562" s="5"/>
      <c r="GC562" s="5"/>
      <c r="GD562" s="5"/>
      <c r="GE562" s="5"/>
      <c r="GF562" s="5"/>
      <c r="GG562" s="5"/>
      <c r="GH562" s="5"/>
      <c r="GI562" s="5"/>
      <c r="GJ562" s="5"/>
      <c r="GK562" s="5"/>
      <c r="GL562" s="5"/>
      <c r="GM562" s="5"/>
      <c r="GN562" s="5"/>
      <c r="GO562" s="5"/>
      <c r="GP562" s="5"/>
      <c r="GQ562" s="5"/>
      <c r="GR562" s="5"/>
      <c r="GS562" s="5"/>
      <c r="GT562" s="5"/>
      <c r="GU562" s="5"/>
      <c r="GV562" s="5"/>
      <c r="GW562" s="5"/>
      <c r="GX562" s="5"/>
      <c r="GY562" s="5"/>
      <c r="GZ562" s="5"/>
      <c r="HA562" s="5"/>
      <c r="HB562" s="5"/>
      <c r="HC562" s="5"/>
      <c r="HD562" s="5"/>
      <c r="HE562" s="5"/>
      <c r="HF562" s="5"/>
      <c r="HG562" s="5"/>
      <c r="HH562" s="5"/>
      <c r="HI562" s="5"/>
    </row>
    <row r="563">
      <c r="A563" s="5"/>
      <c r="B563" s="5"/>
      <c r="C563" s="42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  <c r="EQ563" s="5"/>
      <c r="ER563" s="5"/>
      <c r="ES563" s="5"/>
      <c r="ET563" s="5"/>
      <c r="EU563" s="5"/>
      <c r="EV563" s="5"/>
      <c r="EW563" s="5"/>
      <c r="EX563" s="5"/>
      <c r="EY563" s="5"/>
      <c r="EZ563" s="5"/>
      <c r="FA563" s="5"/>
      <c r="FB563" s="5"/>
      <c r="FC563" s="5"/>
      <c r="FD563" s="5"/>
      <c r="FE563" s="5"/>
      <c r="FF563" s="5"/>
      <c r="FG563" s="5"/>
      <c r="FH563" s="5"/>
      <c r="FI563" s="5"/>
      <c r="FJ563" s="5"/>
      <c r="FK563" s="5"/>
      <c r="FL563" s="5"/>
      <c r="FM563" s="5"/>
      <c r="FN563" s="5"/>
      <c r="FO563" s="5"/>
      <c r="FP563" s="5"/>
      <c r="FQ563" s="5"/>
      <c r="FR563" s="5"/>
      <c r="FS563" s="5"/>
      <c r="FT563" s="5"/>
      <c r="FU563" s="5"/>
      <c r="FV563" s="5"/>
      <c r="FW563" s="5"/>
      <c r="FX563" s="5"/>
      <c r="FY563" s="5"/>
      <c r="FZ563" s="5"/>
      <c r="GA563" s="5"/>
      <c r="GB563" s="5"/>
      <c r="GC563" s="5"/>
      <c r="GD563" s="5"/>
      <c r="GE563" s="5"/>
      <c r="GF563" s="5"/>
      <c r="GG563" s="5"/>
      <c r="GH563" s="5"/>
      <c r="GI563" s="5"/>
      <c r="GJ563" s="5"/>
      <c r="GK563" s="5"/>
      <c r="GL563" s="5"/>
      <c r="GM563" s="5"/>
      <c r="GN563" s="5"/>
      <c r="GO563" s="5"/>
      <c r="GP563" s="5"/>
      <c r="GQ563" s="5"/>
      <c r="GR563" s="5"/>
      <c r="GS563" s="5"/>
      <c r="GT563" s="5"/>
      <c r="GU563" s="5"/>
      <c r="GV563" s="5"/>
      <c r="GW563" s="5"/>
      <c r="GX563" s="5"/>
      <c r="GY563" s="5"/>
      <c r="GZ563" s="5"/>
      <c r="HA563" s="5"/>
      <c r="HB563" s="5"/>
      <c r="HC563" s="5"/>
      <c r="HD563" s="5"/>
      <c r="HE563" s="5"/>
      <c r="HF563" s="5"/>
      <c r="HG563" s="5"/>
      <c r="HH563" s="5"/>
      <c r="HI563" s="5"/>
    </row>
    <row r="564">
      <c r="A564" s="5"/>
      <c r="B564" s="5"/>
      <c r="C564" s="42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  <c r="EQ564" s="5"/>
      <c r="ER564" s="5"/>
      <c r="ES564" s="5"/>
      <c r="ET564" s="5"/>
      <c r="EU564" s="5"/>
      <c r="EV564" s="5"/>
      <c r="EW564" s="5"/>
      <c r="EX564" s="5"/>
      <c r="EY564" s="5"/>
      <c r="EZ564" s="5"/>
      <c r="FA564" s="5"/>
      <c r="FB564" s="5"/>
      <c r="FC564" s="5"/>
      <c r="FD564" s="5"/>
      <c r="FE564" s="5"/>
      <c r="FF564" s="5"/>
      <c r="FG564" s="5"/>
      <c r="FH564" s="5"/>
      <c r="FI564" s="5"/>
      <c r="FJ564" s="5"/>
      <c r="FK564" s="5"/>
      <c r="FL564" s="5"/>
      <c r="FM564" s="5"/>
      <c r="FN564" s="5"/>
      <c r="FO564" s="5"/>
      <c r="FP564" s="5"/>
      <c r="FQ564" s="5"/>
      <c r="FR564" s="5"/>
      <c r="FS564" s="5"/>
      <c r="FT564" s="5"/>
      <c r="FU564" s="5"/>
      <c r="FV564" s="5"/>
      <c r="FW564" s="5"/>
      <c r="FX564" s="5"/>
      <c r="FY564" s="5"/>
      <c r="FZ564" s="5"/>
      <c r="GA564" s="5"/>
      <c r="GB564" s="5"/>
      <c r="GC564" s="5"/>
      <c r="GD564" s="5"/>
      <c r="GE564" s="5"/>
      <c r="GF564" s="5"/>
      <c r="GG564" s="5"/>
      <c r="GH564" s="5"/>
      <c r="GI564" s="5"/>
      <c r="GJ564" s="5"/>
      <c r="GK564" s="5"/>
      <c r="GL564" s="5"/>
      <c r="GM564" s="5"/>
      <c r="GN564" s="5"/>
      <c r="GO564" s="5"/>
      <c r="GP564" s="5"/>
      <c r="GQ564" s="5"/>
      <c r="GR564" s="5"/>
      <c r="GS564" s="5"/>
      <c r="GT564" s="5"/>
      <c r="GU564" s="5"/>
      <c r="GV564" s="5"/>
      <c r="GW564" s="5"/>
      <c r="GX564" s="5"/>
      <c r="GY564" s="5"/>
      <c r="GZ564" s="5"/>
      <c r="HA564" s="5"/>
      <c r="HB564" s="5"/>
      <c r="HC564" s="5"/>
      <c r="HD564" s="5"/>
      <c r="HE564" s="5"/>
      <c r="HF564" s="5"/>
      <c r="HG564" s="5"/>
      <c r="HH564" s="5"/>
      <c r="HI564" s="5"/>
    </row>
    <row r="565">
      <c r="A565" s="5"/>
      <c r="B565" s="5"/>
      <c r="C565" s="42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  <c r="EQ565" s="5"/>
      <c r="ER565" s="5"/>
      <c r="ES565" s="5"/>
      <c r="ET565" s="5"/>
      <c r="EU565" s="5"/>
      <c r="EV565" s="5"/>
      <c r="EW565" s="5"/>
      <c r="EX565" s="5"/>
      <c r="EY565" s="5"/>
      <c r="EZ565" s="5"/>
      <c r="FA565" s="5"/>
      <c r="FB565" s="5"/>
      <c r="FC565" s="5"/>
      <c r="FD565" s="5"/>
      <c r="FE565" s="5"/>
      <c r="FF565" s="5"/>
      <c r="FG565" s="5"/>
      <c r="FH565" s="5"/>
      <c r="FI565" s="5"/>
      <c r="FJ565" s="5"/>
      <c r="FK565" s="5"/>
      <c r="FL565" s="5"/>
      <c r="FM565" s="5"/>
      <c r="FN565" s="5"/>
      <c r="FO565" s="5"/>
      <c r="FP565" s="5"/>
      <c r="FQ565" s="5"/>
      <c r="FR565" s="5"/>
      <c r="FS565" s="5"/>
      <c r="FT565" s="5"/>
      <c r="FU565" s="5"/>
      <c r="FV565" s="5"/>
      <c r="FW565" s="5"/>
      <c r="FX565" s="5"/>
      <c r="FY565" s="5"/>
      <c r="FZ565" s="5"/>
      <c r="GA565" s="5"/>
      <c r="GB565" s="5"/>
      <c r="GC565" s="5"/>
      <c r="GD565" s="5"/>
      <c r="GE565" s="5"/>
      <c r="GF565" s="5"/>
      <c r="GG565" s="5"/>
      <c r="GH565" s="5"/>
      <c r="GI565" s="5"/>
      <c r="GJ565" s="5"/>
      <c r="GK565" s="5"/>
      <c r="GL565" s="5"/>
      <c r="GM565" s="5"/>
      <c r="GN565" s="5"/>
      <c r="GO565" s="5"/>
      <c r="GP565" s="5"/>
      <c r="GQ565" s="5"/>
      <c r="GR565" s="5"/>
      <c r="GS565" s="5"/>
      <c r="GT565" s="5"/>
      <c r="GU565" s="5"/>
      <c r="GV565" s="5"/>
      <c r="GW565" s="5"/>
      <c r="GX565" s="5"/>
      <c r="GY565" s="5"/>
      <c r="GZ565" s="5"/>
      <c r="HA565" s="5"/>
      <c r="HB565" s="5"/>
      <c r="HC565" s="5"/>
      <c r="HD565" s="5"/>
      <c r="HE565" s="5"/>
      <c r="HF565" s="5"/>
      <c r="HG565" s="5"/>
      <c r="HH565" s="5"/>
      <c r="HI565" s="5"/>
    </row>
    <row r="566">
      <c r="A566" s="5"/>
      <c r="B566" s="5"/>
      <c r="C566" s="42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  <c r="EQ566" s="5"/>
      <c r="ER566" s="5"/>
      <c r="ES566" s="5"/>
      <c r="ET566" s="5"/>
      <c r="EU566" s="5"/>
      <c r="EV566" s="5"/>
      <c r="EW566" s="5"/>
      <c r="EX566" s="5"/>
      <c r="EY566" s="5"/>
      <c r="EZ566" s="5"/>
      <c r="FA566" s="5"/>
      <c r="FB566" s="5"/>
      <c r="FC566" s="5"/>
      <c r="FD566" s="5"/>
      <c r="FE566" s="5"/>
      <c r="FF566" s="5"/>
      <c r="FG566" s="5"/>
      <c r="FH566" s="5"/>
      <c r="FI566" s="5"/>
      <c r="FJ566" s="5"/>
      <c r="FK566" s="5"/>
      <c r="FL566" s="5"/>
      <c r="FM566" s="5"/>
      <c r="FN566" s="5"/>
      <c r="FO566" s="5"/>
      <c r="FP566" s="5"/>
      <c r="FQ566" s="5"/>
      <c r="FR566" s="5"/>
      <c r="FS566" s="5"/>
      <c r="FT566" s="5"/>
      <c r="FU566" s="5"/>
      <c r="FV566" s="5"/>
      <c r="FW566" s="5"/>
      <c r="FX566" s="5"/>
      <c r="FY566" s="5"/>
      <c r="FZ566" s="5"/>
      <c r="GA566" s="5"/>
      <c r="GB566" s="5"/>
      <c r="GC566" s="5"/>
      <c r="GD566" s="5"/>
      <c r="GE566" s="5"/>
      <c r="GF566" s="5"/>
      <c r="GG566" s="5"/>
      <c r="GH566" s="5"/>
      <c r="GI566" s="5"/>
      <c r="GJ566" s="5"/>
      <c r="GK566" s="5"/>
      <c r="GL566" s="5"/>
      <c r="GM566" s="5"/>
      <c r="GN566" s="5"/>
      <c r="GO566" s="5"/>
      <c r="GP566" s="5"/>
      <c r="GQ566" s="5"/>
      <c r="GR566" s="5"/>
      <c r="GS566" s="5"/>
      <c r="GT566" s="5"/>
      <c r="GU566" s="5"/>
      <c r="GV566" s="5"/>
      <c r="GW566" s="5"/>
      <c r="GX566" s="5"/>
      <c r="GY566" s="5"/>
      <c r="GZ566" s="5"/>
      <c r="HA566" s="5"/>
      <c r="HB566" s="5"/>
      <c r="HC566" s="5"/>
      <c r="HD566" s="5"/>
      <c r="HE566" s="5"/>
      <c r="HF566" s="5"/>
      <c r="HG566" s="5"/>
      <c r="HH566" s="5"/>
      <c r="HI566" s="5"/>
    </row>
    <row r="567">
      <c r="A567" s="5"/>
      <c r="B567" s="5"/>
      <c r="C567" s="42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  <c r="EQ567" s="5"/>
      <c r="ER567" s="5"/>
      <c r="ES567" s="5"/>
      <c r="ET567" s="5"/>
      <c r="EU567" s="5"/>
      <c r="EV567" s="5"/>
      <c r="EW567" s="5"/>
      <c r="EX567" s="5"/>
      <c r="EY567" s="5"/>
      <c r="EZ567" s="5"/>
      <c r="FA567" s="5"/>
      <c r="FB567" s="5"/>
      <c r="FC567" s="5"/>
      <c r="FD567" s="5"/>
      <c r="FE567" s="5"/>
      <c r="FF567" s="5"/>
      <c r="FG567" s="5"/>
      <c r="FH567" s="5"/>
      <c r="FI567" s="5"/>
      <c r="FJ567" s="5"/>
      <c r="FK567" s="5"/>
      <c r="FL567" s="5"/>
      <c r="FM567" s="5"/>
      <c r="FN567" s="5"/>
      <c r="FO567" s="5"/>
      <c r="FP567" s="5"/>
      <c r="FQ567" s="5"/>
      <c r="FR567" s="5"/>
      <c r="FS567" s="5"/>
      <c r="FT567" s="5"/>
      <c r="FU567" s="5"/>
      <c r="FV567" s="5"/>
      <c r="FW567" s="5"/>
      <c r="FX567" s="5"/>
      <c r="FY567" s="5"/>
      <c r="FZ567" s="5"/>
      <c r="GA567" s="5"/>
      <c r="GB567" s="5"/>
      <c r="GC567" s="5"/>
      <c r="GD567" s="5"/>
      <c r="GE567" s="5"/>
      <c r="GF567" s="5"/>
      <c r="GG567" s="5"/>
      <c r="GH567" s="5"/>
      <c r="GI567" s="5"/>
      <c r="GJ567" s="5"/>
      <c r="GK567" s="5"/>
      <c r="GL567" s="5"/>
      <c r="GM567" s="5"/>
      <c r="GN567" s="5"/>
      <c r="GO567" s="5"/>
      <c r="GP567" s="5"/>
      <c r="GQ567" s="5"/>
      <c r="GR567" s="5"/>
      <c r="GS567" s="5"/>
      <c r="GT567" s="5"/>
      <c r="GU567" s="5"/>
      <c r="GV567" s="5"/>
      <c r="GW567" s="5"/>
      <c r="GX567" s="5"/>
      <c r="GY567" s="5"/>
      <c r="GZ567" s="5"/>
      <c r="HA567" s="5"/>
      <c r="HB567" s="5"/>
      <c r="HC567" s="5"/>
      <c r="HD567" s="5"/>
      <c r="HE567" s="5"/>
      <c r="HF567" s="5"/>
      <c r="HG567" s="5"/>
      <c r="HH567" s="5"/>
      <c r="HI567" s="5"/>
    </row>
    <row r="568">
      <c r="A568" s="5"/>
      <c r="B568" s="5"/>
      <c r="C568" s="42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  <c r="EQ568" s="5"/>
      <c r="ER568" s="5"/>
      <c r="ES568" s="5"/>
      <c r="ET568" s="5"/>
      <c r="EU568" s="5"/>
      <c r="EV568" s="5"/>
      <c r="EW568" s="5"/>
      <c r="EX568" s="5"/>
      <c r="EY568" s="5"/>
      <c r="EZ568" s="5"/>
      <c r="FA568" s="5"/>
      <c r="FB568" s="5"/>
      <c r="FC568" s="5"/>
      <c r="FD568" s="5"/>
      <c r="FE568" s="5"/>
      <c r="FF568" s="5"/>
      <c r="FG568" s="5"/>
      <c r="FH568" s="5"/>
      <c r="FI568" s="5"/>
      <c r="FJ568" s="5"/>
      <c r="FK568" s="5"/>
      <c r="FL568" s="5"/>
      <c r="FM568" s="5"/>
      <c r="FN568" s="5"/>
      <c r="FO568" s="5"/>
      <c r="FP568" s="5"/>
      <c r="FQ568" s="5"/>
      <c r="FR568" s="5"/>
      <c r="FS568" s="5"/>
      <c r="FT568" s="5"/>
      <c r="FU568" s="5"/>
      <c r="FV568" s="5"/>
      <c r="FW568" s="5"/>
      <c r="FX568" s="5"/>
      <c r="FY568" s="5"/>
      <c r="FZ568" s="5"/>
      <c r="GA568" s="5"/>
      <c r="GB568" s="5"/>
      <c r="GC568" s="5"/>
      <c r="GD568" s="5"/>
      <c r="GE568" s="5"/>
      <c r="GF568" s="5"/>
      <c r="GG568" s="5"/>
      <c r="GH568" s="5"/>
      <c r="GI568" s="5"/>
      <c r="GJ568" s="5"/>
      <c r="GK568" s="5"/>
      <c r="GL568" s="5"/>
      <c r="GM568" s="5"/>
      <c r="GN568" s="5"/>
      <c r="GO568" s="5"/>
      <c r="GP568" s="5"/>
      <c r="GQ568" s="5"/>
      <c r="GR568" s="5"/>
      <c r="GS568" s="5"/>
      <c r="GT568" s="5"/>
      <c r="GU568" s="5"/>
      <c r="GV568" s="5"/>
      <c r="GW568" s="5"/>
      <c r="GX568" s="5"/>
      <c r="GY568" s="5"/>
      <c r="GZ568" s="5"/>
      <c r="HA568" s="5"/>
      <c r="HB568" s="5"/>
      <c r="HC568" s="5"/>
      <c r="HD568" s="5"/>
      <c r="HE568" s="5"/>
      <c r="HF568" s="5"/>
      <c r="HG568" s="5"/>
      <c r="HH568" s="5"/>
      <c r="HI568" s="5"/>
    </row>
    <row r="569">
      <c r="A569" s="5"/>
      <c r="B569" s="5"/>
      <c r="C569" s="42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  <c r="EQ569" s="5"/>
      <c r="ER569" s="5"/>
      <c r="ES569" s="5"/>
      <c r="ET569" s="5"/>
      <c r="EU569" s="5"/>
      <c r="EV569" s="5"/>
      <c r="EW569" s="5"/>
      <c r="EX569" s="5"/>
      <c r="EY569" s="5"/>
      <c r="EZ569" s="5"/>
      <c r="FA569" s="5"/>
      <c r="FB569" s="5"/>
      <c r="FC569" s="5"/>
      <c r="FD569" s="5"/>
      <c r="FE569" s="5"/>
      <c r="FF569" s="5"/>
      <c r="FG569" s="5"/>
      <c r="FH569" s="5"/>
      <c r="FI569" s="5"/>
      <c r="FJ569" s="5"/>
      <c r="FK569" s="5"/>
      <c r="FL569" s="5"/>
      <c r="FM569" s="5"/>
      <c r="FN569" s="5"/>
      <c r="FO569" s="5"/>
      <c r="FP569" s="5"/>
      <c r="FQ569" s="5"/>
      <c r="FR569" s="5"/>
      <c r="FS569" s="5"/>
      <c r="FT569" s="5"/>
      <c r="FU569" s="5"/>
      <c r="FV569" s="5"/>
      <c r="FW569" s="5"/>
      <c r="FX569" s="5"/>
      <c r="FY569" s="5"/>
      <c r="FZ569" s="5"/>
      <c r="GA569" s="5"/>
      <c r="GB569" s="5"/>
      <c r="GC569" s="5"/>
      <c r="GD569" s="5"/>
      <c r="GE569" s="5"/>
      <c r="GF569" s="5"/>
      <c r="GG569" s="5"/>
      <c r="GH569" s="5"/>
      <c r="GI569" s="5"/>
      <c r="GJ569" s="5"/>
      <c r="GK569" s="5"/>
      <c r="GL569" s="5"/>
      <c r="GM569" s="5"/>
      <c r="GN569" s="5"/>
      <c r="GO569" s="5"/>
      <c r="GP569" s="5"/>
      <c r="GQ569" s="5"/>
      <c r="GR569" s="5"/>
      <c r="GS569" s="5"/>
      <c r="GT569" s="5"/>
      <c r="GU569" s="5"/>
      <c r="GV569" s="5"/>
      <c r="GW569" s="5"/>
      <c r="GX569" s="5"/>
      <c r="GY569" s="5"/>
      <c r="GZ569" s="5"/>
      <c r="HA569" s="5"/>
      <c r="HB569" s="5"/>
      <c r="HC569" s="5"/>
      <c r="HD569" s="5"/>
      <c r="HE569" s="5"/>
      <c r="HF569" s="5"/>
      <c r="HG569" s="5"/>
      <c r="HH569" s="5"/>
      <c r="HI569" s="5"/>
    </row>
    <row r="570">
      <c r="A570" s="5"/>
      <c r="B570" s="5"/>
      <c r="C570" s="42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  <c r="EQ570" s="5"/>
      <c r="ER570" s="5"/>
      <c r="ES570" s="5"/>
      <c r="ET570" s="5"/>
      <c r="EU570" s="5"/>
      <c r="EV570" s="5"/>
      <c r="EW570" s="5"/>
      <c r="EX570" s="5"/>
      <c r="EY570" s="5"/>
      <c r="EZ570" s="5"/>
      <c r="FA570" s="5"/>
      <c r="FB570" s="5"/>
      <c r="FC570" s="5"/>
      <c r="FD570" s="5"/>
      <c r="FE570" s="5"/>
      <c r="FF570" s="5"/>
      <c r="FG570" s="5"/>
      <c r="FH570" s="5"/>
      <c r="FI570" s="5"/>
      <c r="FJ570" s="5"/>
      <c r="FK570" s="5"/>
      <c r="FL570" s="5"/>
      <c r="FM570" s="5"/>
      <c r="FN570" s="5"/>
      <c r="FO570" s="5"/>
      <c r="FP570" s="5"/>
      <c r="FQ570" s="5"/>
      <c r="FR570" s="5"/>
      <c r="FS570" s="5"/>
      <c r="FT570" s="5"/>
      <c r="FU570" s="5"/>
      <c r="FV570" s="5"/>
      <c r="FW570" s="5"/>
      <c r="FX570" s="5"/>
      <c r="FY570" s="5"/>
      <c r="FZ570" s="5"/>
      <c r="GA570" s="5"/>
      <c r="GB570" s="5"/>
      <c r="GC570" s="5"/>
      <c r="GD570" s="5"/>
      <c r="GE570" s="5"/>
      <c r="GF570" s="5"/>
      <c r="GG570" s="5"/>
      <c r="GH570" s="5"/>
      <c r="GI570" s="5"/>
      <c r="GJ570" s="5"/>
      <c r="GK570" s="5"/>
      <c r="GL570" s="5"/>
      <c r="GM570" s="5"/>
      <c r="GN570" s="5"/>
      <c r="GO570" s="5"/>
      <c r="GP570" s="5"/>
      <c r="GQ570" s="5"/>
      <c r="GR570" s="5"/>
      <c r="GS570" s="5"/>
      <c r="GT570" s="5"/>
      <c r="GU570" s="5"/>
      <c r="GV570" s="5"/>
      <c r="GW570" s="5"/>
      <c r="GX570" s="5"/>
      <c r="GY570" s="5"/>
      <c r="GZ570" s="5"/>
      <c r="HA570" s="5"/>
      <c r="HB570" s="5"/>
      <c r="HC570" s="5"/>
      <c r="HD570" s="5"/>
      <c r="HE570" s="5"/>
      <c r="HF570" s="5"/>
      <c r="HG570" s="5"/>
      <c r="HH570" s="5"/>
      <c r="HI570" s="5"/>
    </row>
    <row r="571">
      <c r="A571" s="5"/>
      <c r="B571" s="5"/>
      <c r="C571" s="42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  <c r="EQ571" s="5"/>
      <c r="ER571" s="5"/>
      <c r="ES571" s="5"/>
      <c r="ET571" s="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5"/>
      <c r="FM571" s="5"/>
      <c r="FN571" s="5"/>
      <c r="FO571" s="5"/>
      <c r="FP571" s="5"/>
      <c r="FQ571" s="5"/>
      <c r="FR571" s="5"/>
      <c r="FS571" s="5"/>
      <c r="FT571" s="5"/>
      <c r="FU571" s="5"/>
      <c r="FV571" s="5"/>
      <c r="FW571" s="5"/>
      <c r="FX571" s="5"/>
      <c r="FY571" s="5"/>
      <c r="FZ571" s="5"/>
      <c r="GA571" s="5"/>
      <c r="GB571" s="5"/>
      <c r="GC571" s="5"/>
      <c r="GD571" s="5"/>
      <c r="GE571" s="5"/>
      <c r="GF571" s="5"/>
      <c r="GG571" s="5"/>
      <c r="GH571" s="5"/>
      <c r="GI571" s="5"/>
      <c r="GJ571" s="5"/>
      <c r="GK571" s="5"/>
      <c r="GL571" s="5"/>
      <c r="GM571" s="5"/>
      <c r="GN571" s="5"/>
      <c r="GO571" s="5"/>
      <c r="GP571" s="5"/>
      <c r="GQ571" s="5"/>
      <c r="GR571" s="5"/>
      <c r="GS571" s="5"/>
      <c r="GT571" s="5"/>
      <c r="GU571" s="5"/>
      <c r="GV571" s="5"/>
      <c r="GW571" s="5"/>
      <c r="GX571" s="5"/>
      <c r="GY571" s="5"/>
      <c r="GZ571" s="5"/>
      <c r="HA571" s="5"/>
      <c r="HB571" s="5"/>
      <c r="HC571" s="5"/>
      <c r="HD571" s="5"/>
      <c r="HE571" s="5"/>
      <c r="HF571" s="5"/>
      <c r="HG571" s="5"/>
      <c r="HH571" s="5"/>
      <c r="HI571" s="5"/>
    </row>
    <row r="572">
      <c r="A572" s="5"/>
      <c r="B572" s="5"/>
      <c r="C572" s="42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  <c r="EQ572" s="5"/>
      <c r="ER572" s="5"/>
      <c r="ES572" s="5"/>
      <c r="ET572" s="5"/>
      <c r="EU572" s="5"/>
      <c r="EV572" s="5"/>
      <c r="EW572" s="5"/>
      <c r="EX572" s="5"/>
      <c r="EY572" s="5"/>
      <c r="EZ572" s="5"/>
      <c r="FA572" s="5"/>
      <c r="FB572" s="5"/>
      <c r="FC572" s="5"/>
      <c r="FD572" s="5"/>
      <c r="FE572" s="5"/>
      <c r="FF572" s="5"/>
      <c r="FG572" s="5"/>
      <c r="FH572" s="5"/>
      <c r="FI572" s="5"/>
      <c r="FJ572" s="5"/>
      <c r="FK572" s="5"/>
      <c r="FL572" s="5"/>
      <c r="FM572" s="5"/>
      <c r="FN572" s="5"/>
      <c r="FO572" s="5"/>
      <c r="FP572" s="5"/>
      <c r="FQ572" s="5"/>
      <c r="FR572" s="5"/>
      <c r="FS572" s="5"/>
      <c r="FT572" s="5"/>
      <c r="FU572" s="5"/>
      <c r="FV572" s="5"/>
      <c r="FW572" s="5"/>
      <c r="FX572" s="5"/>
      <c r="FY572" s="5"/>
      <c r="FZ572" s="5"/>
      <c r="GA572" s="5"/>
      <c r="GB572" s="5"/>
      <c r="GC572" s="5"/>
      <c r="GD572" s="5"/>
      <c r="GE572" s="5"/>
      <c r="GF572" s="5"/>
      <c r="GG572" s="5"/>
      <c r="GH572" s="5"/>
      <c r="GI572" s="5"/>
      <c r="GJ572" s="5"/>
      <c r="GK572" s="5"/>
      <c r="GL572" s="5"/>
      <c r="GM572" s="5"/>
      <c r="GN572" s="5"/>
      <c r="GO572" s="5"/>
      <c r="GP572" s="5"/>
      <c r="GQ572" s="5"/>
      <c r="GR572" s="5"/>
      <c r="GS572" s="5"/>
      <c r="GT572" s="5"/>
      <c r="GU572" s="5"/>
      <c r="GV572" s="5"/>
      <c r="GW572" s="5"/>
      <c r="GX572" s="5"/>
      <c r="GY572" s="5"/>
      <c r="GZ572" s="5"/>
      <c r="HA572" s="5"/>
      <c r="HB572" s="5"/>
      <c r="HC572" s="5"/>
      <c r="HD572" s="5"/>
      <c r="HE572" s="5"/>
      <c r="HF572" s="5"/>
      <c r="HG572" s="5"/>
      <c r="HH572" s="5"/>
      <c r="HI572" s="5"/>
    </row>
    <row r="573">
      <c r="A573" s="5"/>
      <c r="B573" s="5"/>
      <c r="C573" s="42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  <c r="EQ573" s="5"/>
      <c r="ER573" s="5"/>
      <c r="ES573" s="5"/>
      <c r="ET573" s="5"/>
      <c r="EU573" s="5"/>
      <c r="EV573" s="5"/>
      <c r="EW573" s="5"/>
      <c r="EX573" s="5"/>
      <c r="EY573" s="5"/>
      <c r="EZ573" s="5"/>
      <c r="FA573" s="5"/>
      <c r="FB573" s="5"/>
      <c r="FC573" s="5"/>
      <c r="FD573" s="5"/>
      <c r="FE573" s="5"/>
      <c r="FF573" s="5"/>
      <c r="FG573" s="5"/>
      <c r="FH573" s="5"/>
      <c r="FI573" s="5"/>
      <c r="FJ573" s="5"/>
      <c r="FK573" s="5"/>
      <c r="FL573" s="5"/>
      <c r="FM573" s="5"/>
      <c r="FN573" s="5"/>
      <c r="FO573" s="5"/>
      <c r="FP573" s="5"/>
      <c r="FQ573" s="5"/>
      <c r="FR573" s="5"/>
      <c r="FS573" s="5"/>
      <c r="FT573" s="5"/>
      <c r="FU573" s="5"/>
      <c r="FV573" s="5"/>
      <c r="FW573" s="5"/>
      <c r="FX573" s="5"/>
      <c r="FY573" s="5"/>
      <c r="FZ573" s="5"/>
      <c r="GA573" s="5"/>
      <c r="GB573" s="5"/>
      <c r="GC573" s="5"/>
      <c r="GD573" s="5"/>
      <c r="GE573" s="5"/>
      <c r="GF573" s="5"/>
      <c r="GG573" s="5"/>
      <c r="GH573" s="5"/>
      <c r="GI573" s="5"/>
      <c r="GJ573" s="5"/>
      <c r="GK573" s="5"/>
      <c r="GL573" s="5"/>
      <c r="GM573" s="5"/>
      <c r="GN573" s="5"/>
      <c r="GO573" s="5"/>
      <c r="GP573" s="5"/>
      <c r="GQ573" s="5"/>
      <c r="GR573" s="5"/>
      <c r="GS573" s="5"/>
      <c r="GT573" s="5"/>
      <c r="GU573" s="5"/>
      <c r="GV573" s="5"/>
      <c r="GW573" s="5"/>
      <c r="GX573" s="5"/>
      <c r="GY573" s="5"/>
      <c r="GZ573" s="5"/>
      <c r="HA573" s="5"/>
      <c r="HB573" s="5"/>
      <c r="HC573" s="5"/>
      <c r="HD573" s="5"/>
      <c r="HE573" s="5"/>
      <c r="HF573" s="5"/>
      <c r="HG573" s="5"/>
      <c r="HH573" s="5"/>
      <c r="HI573" s="5"/>
    </row>
    <row r="574">
      <c r="A574" s="5"/>
      <c r="B574" s="5"/>
      <c r="C574" s="42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  <c r="EQ574" s="5"/>
      <c r="ER574" s="5"/>
      <c r="ES574" s="5"/>
      <c r="ET574" s="5"/>
      <c r="EU574" s="5"/>
      <c r="EV574" s="5"/>
      <c r="EW574" s="5"/>
      <c r="EX574" s="5"/>
      <c r="EY574" s="5"/>
      <c r="EZ574" s="5"/>
      <c r="FA574" s="5"/>
      <c r="FB574" s="5"/>
      <c r="FC574" s="5"/>
      <c r="FD574" s="5"/>
      <c r="FE574" s="5"/>
      <c r="FF574" s="5"/>
      <c r="FG574" s="5"/>
      <c r="FH574" s="5"/>
      <c r="FI574" s="5"/>
      <c r="FJ574" s="5"/>
      <c r="FK574" s="5"/>
      <c r="FL574" s="5"/>
      <c r="FM574" s="5"/>
      <c r="FN574" s="5"/>
      <c r="FO574" s="5"/>
      <c r="FP574" s="5"/>
      <c r="FQ574" s="5"/>
      <c r="FR574" s="5"/>
      <c r="FS574" s="5"/>
      <c r="FT574" s="5"/>
      <c r="FU574" s="5"/>
      <c r="FV574" s="5"/>
      <c r="FW574" s="5"/>
      <c r="FX574" s="5"/>
      <c r="FY574" s="5"/>
      <c r="FZ574" s="5"/>
      <c r="GA574" s="5"/>
      <c r="GB574" s="5"/>
      <c r="GC574" s="5"/>
      <c r="GD574" s="5"/>
      <c r="GE574" s="5"/>
      <c r="GF574" s="5"/>
      <c r="GG574" s="5"/>
      <c r="GH574" s="5"/>
      <c r="GI574" s="5"/>
      <c r="GJ574" s="5"/>
      <c r="GK574" s="5"/>
      <c r="GL574" s="5"/>
      <c r="GM574" s="5"/>
      <c r="GN574" s="5"/>
      <c r="GO574" s="5"/>
      <c r="GP574" s="5"/>
      <c r="GQ574" s="5"/>
      <c r="GR574" s="5"/>
      <c r="GS574" s="5"/>
      <c r="GT574" s="5"/>
      <c r="GU574" s="5"/>
      <c r="GV574" s="5"/>
      <c r="GW574" s="5"/>
      <c r="GX574" s="5"/>
      <c r="GY574" s="5"/>
      <c r="GZ574" s="5"/>
      <c r="HA574" s="5"/>
      <c r="HB574" s="5"/>
      <c r="HC574" s="5"/>
      <c r="HD574" s="5"/>
      <c r="HE574" s="5"/>
      <c r="HF574" s="5"/>
      <c r="HG574" s="5"/>
      <c r="HH574" s="5"/>
      <c r="HI574" s="5"/>
    </row>
    <row r="575">
      <c r="A575" s="5"/>
      <c r="B575" s="5"/>
      <c r="C575" s="42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  <c r="EQ575" s="5"/>
      <c r="ER575" s="5"/>
      <c r="ES575" s="5"/>
      <c r="ET575" s="5"/>
      <c r="EU575" s="5"/>
      <c r="EV575" s="5"/>
      <c r="EW575" s="5"/>
      <c r="EX575" s="5"/>
      <c r="EY575" s="5"/>
      <c r="EZ575" s="5"/>
      <c r="FA575" s="5"/>
      <c r="FB575" s="5"/>
      <c r="FC575" s="5"/>
      <c r="FD575" s="5"/>
      <c r="FE575" s="5"/>
      <c r="FF575" s="5"/>
      <c r="FG575" s="5"/>
      <c r="FH575" s="5"/>
      <c r="FI575" s="5"/>
      <c r="FJ575" s="5"/>
      <c r="FK575" s="5"/>
      <c r="FL575" s="5"/>
      <c r="FM575" s="5"/>
      <c r="FN575" s="5"/>
      <c r="FO575" s="5"/>
      <c r="FP575" s="5"/>
      <c r="FQ575" s="5"/>
      <c r="FR575" s="5"/>
      <c r="FS575" s="5"/>
      <c r="FT575" s="5"/>
      <c r="FU575" s="5"/>
      <c r="FV575" s="5"/>
      <c r="FW575" s="5"/>
      <c r="FX575" s="5"/>
      <c r="FY575" s="5"/>
      <c r="FZ575" s="5"/>
      <c r="GA575" s="5"/>
      <c r="GB575" s="5"/>
      <c r="GC575" s="5"/>
      <c r="GD575" s="5"/>
      <c r="GE575" s="5"/>
      <c r="GF575" s="5"/>
      <c r="GG575" s="5"/>
      <c r="GH575" s="5"/>
      <c r="GI575" s="5"/>
      <c r="GJ575" s="5"/>
      <c r="GK575" s="5"/>
      <c r="GL575" s="5"/>
      <c r="GM575" s="5"/>
      <c r="GN575" s="5"/>
      <c r="GO575" s="5"/>
      <c r="GP575" s="5"/>
      <c r="GQ575" s="5"/>
      <c r="GR575" s="5"/>
      <c r="GS575" s="5"/>
      <c r="GT575" s="5"/>
      <c r="GU575" s="5"/>
      <c r="GV575" s="5"/>
      <c r="GW575" s="5"/>
      <c r="GX575" s="5"/>
      <c r="GY575" s="5"/>
      <c r="GZ575" s="5"/>
      <c r="HA575" s="5"/>
      <c r="HB575" s="5"/>
      <c r="HC575" s="5"/>
      <c r="HD575" s="5"/>
      <c r="HE575" s="5"/>
      <c r="HF575" s="5"/>
      <c r="HG575" s="5"/>
      <c r="HH575" s="5"/>
      <c r="HI575" s="5"/>
    </row>
    <row r="576">
      <c r="A576" s="5"/>
      <c r="B576" s="5"/>
      <c r="C576" s="42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  <c r="EQ576" s="5"/>
      <c r="ER576" s="5"/>
      <c r="ES576" s="5"/>
      <c r="ET576" s="5"/>
      <c r="EU576" s="5"/>
      <c r="EV576" s="5"/>
      <c r="EW576" s="5"/>
      <c r="EX576" s="5"/>
      <c r="EY576" s="5"/>
      <c r="EZ576" s="5"/>
      <c r="FA576" s="5"/>
      <c r="FB576" s="5"/>
      <c r="FC576" s="5"/>
      <c r="FD576" s="5"/>
      <c r="FE576" s="5"/>
      <c r="FF576" s="5"/>
      <c r="FG576" s="5"/>
      <c r="FH576" s="5"/>
      <c r="FI576" s="5"/>
      <c r="FJ576" s="5"/>
      <c r="FK576" s="5"/>
      <c r="FL576" s="5"/>
      <c r="FM576" s="5"/>
      <c r="FN576" s="5"/>
      <c r="FO576" s="5"/>
      <c r="FP576" s="5"/>
      <c r="FQ576" s="5"/>
      <c r="FR576" s="5"/>
      <c r="FS576" s="5"/>
      <c r="FT576" s="5"/>
      <c r="FU576" s="5"/>
      <c r="FV576" s="5"/>
      <c r="FW576" s="5"/>
      <c r="FX576" s="5"/>
      <c r="FY576" s="5"/>
      <c r="FZ576" s="5"/>
      <c r="GA576" s="5"/>
      <c r="GB576" s="5"/>
      <c r="GC576" s="5"/>
      <c r="GD576" s="5"/>
      <c r="GE576" s="5"/>
      <c r="GF576" s="5"/>
      <c r="GG576" s="5"/>
      <c r="GH576" s="5"/>
      <c r="GI576" s="5"/>
      <c r="GJ576" s="5"/>
      <c r="GK576" s="5"/>
      <c r="GL576" s="5"/>
      <c r="GM576" s="5"/>
      <c r="GN576" s="5"/>
      <c r="GO576" s="5"/>
      <c r="GP576" s="5"/>
      <c r="GQ576" s="5"/>
      <c r="GR576" s="5"/>
      <c r="GS576" s="5"/>
      <c r="GT576" s="5"/>
      <c r="GU576" s="5"/>
      <c r="GV576" s="5"/>
      <c r="GW576" s="5"/>
      <c r="GX576" s="5"/>
      <c r="GY576" s="5"/>
      <c r="GZ576" s="5"/>
      <c r="HA576" s="5"/>
      <c r="HB576" s="5"/>
      <c r="HC576" s="5"/>
      <c r="HD576" s="5"/>
      <c r="HE576" s="5"/>
      <c r="HF576" s="5"/>
      <c r="HG576" s="5"/>
      <c r="HH576" s="5"/>
      <c r="HI576" s="5"/>
    </row>
    <row r="577">
      <c r="A577" s="5"/>
      <c r="B577" s="5"/>
      <c r="C577" s="42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  <c r="EQ577" s="5"/>
      <c r="ER577" s="5"/>
      <c r="ES577" s="5"/>
      <c r="ET577" s="5"/>
      <c r="EU577" s="5"/>
      <c r="EV577" s="5"/>
      <c r="EW577" s="5"/>
      <c r="EX577" s="5"/>
      <c r="EY577" s="5"/>
      <c r="EZ577" s="5"/>
      <c r="FA577" s="5"/>
      <c r="FB577" s="5"/>
      <c r="FC577" s="5"/>
      <c r="FD577" s="5"/>
      <c r="FE577" s="5"/>
      <c r="FF577" s="5"/>
      <c r="FG577" s="5"/>
      <c r="FH577" s="5"/>
      <c r="FI577" s="5"/>
      <c r="FJ577" s="5"/>
      <c r="FK577" s="5"/>
      <c r="FL577" s="5"/>
      <c r="FM577" s="5"/>
      <c r="FN577" s="5"/>
      <c r="FO577" s="5"/>
      <c r="FP577" s="5"/>
      <c r="FQ577" s="5"/>
      <c r="FR577" s="5"/>
      <c r="FS577" s="5"/>
      <c r="FT577" s="5"/>
      <c r="FU577" s="5"/>
      <c r="FV577" s="5"/>
      <c r="FW577" s="5"/>
      <c r="FX577" s="5"/>
      <c r="FY577" s="5"/>
      <c r="FZ577" s="5"/>
      <c r="GA577" s="5"/>
      <c r="GB577" s="5"/>
      <c r="GC577" s="5"/>
      <c r="GD577" s="5"/>
      <c r="GE577" s="5"/>
      <c r="GF577" s="5"/>
      <c r="GG577" s="5"/>
      <c r="GH577" s="5"/>
      <c r="GI577" s="5"/>
      <c r="GJ577" s="5"/>
      <c r="GK577" s="5"/>
      <c r="GL577" s="5"/>
      <c r="GM577" s="5"/>
      <c r="GN577" s="5"/>
      <c r="GO577" s="5"/>
      <c r="GP577" s="5"/>
      <c r="GQ577" s="5"/>
      <c r="GR577" s="5"/>
      <c r="GS577" s="5"/>
      <c r="GT577" s="5"/>
      <c r="GU577" s="5"/>
      <c r="GV577" s="5"/>
      <c r="GW577" s="5"/>
      <c r="GX577" s="5"/>
      <c r="GY577" s="5"/>
      <c r="GZ577" s="5"/>
      <c r="HA577" s="5"/>
      <c r="HB577" s="5"/>
      <c r="HC577" s="5"/>
      <c r="HD577" s="5"/>
      <c r="HE577" s="5"/>
      <c r="HF577" s="5"/>
      <c r="HG577" s="5"/>
      <c r="HH577" s="5"/>
      <c r="HI577" s="5"/>
    </row>
    <row r="578">
      <c r="A578" s="5"/>
      <c r="B578" s="5"/>
      <c r="C578" s="42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  <c r="EQ578" s="5"/>
      <c r="ER578" s="5"/>
      <c r="ES578" s="5"/>
      <c r="ET578" s="5"/>
      <c r="EU578" s="5"/>
      <c r="EV578" s="5"/>
      <c r="EW578" s="5"/>
      <c r="EX578" s="5"/>
      <c r="EY578" s="5"/>
      <c r="EZ578" s="5"/>
      <c r="FA578" s="5"/>
      <c r="FB578" s="5"/>
      <c r="FC578" s="5"/>
      <c r="FD578" s="5"/>
      <c r="FE578" s="5"/>
      <c r="FF578" s="5"/>
      <c r="FG578" s="5"/>
      <c r="FH578" s="5"/>
      <c r="FI578" s="5"/>
      <c r="FJ578" s="5"/>
      <c r="FK578" s="5"/>
      <c r="FL578" s="5"/>
      <c r="FM578" s="5"/>
      <c r="FN578" s="5"/>
      <c r="FO578" s="5"/>
      <c r="FP578" s="5"/>
      <c r="FQ578" s="5"/>
      <c r="FR578" s="5"/>
      <c r="FS578" s="5"/>
      <c r="FT578" s="5"/>
      <c r="FU578" s="5"/>
      <c r="FV578" s="5"/>
      <c r="FW578" s="5"/>
      <c r="FX578" s="5"/>
      <c r="FY578" s="5"/>
      <c r="FZ578" s="5"/>
      <c r="GA578" s="5"/>
      <c r="GB578" s="5"/>
      <c r="GC578" s="5"/>
      <c r="GD578" s="5"/>
      <c r="GE578" s="5"/>
      <c r="GF578" s="5"/>
      <c r="GG578" s="5"/>
      <c r="GH578" s="5"/>
      <c r="GI578" s="5"/>
      <c r="GJ578" s="5"/>
      <c r="GK578" s="5"/>
      <c r="GL578" s="5"/>
      <c r="GM578" s="5"/>
      <c r="GN578" s="5"/>
      <c r="GO578" s="5"/>
      <c r="GP578" s="5"/>
      <c r="GQ578" s="5"/>
      <c r="GR578" s="5"/>
      <c r="GS578" s="5"/>
      <c r="GT578" s="5"/>
      <c r="GU578" s="5"/>
      <c r="GV578" s="5"/>
      <c r="GW578" s="5"/>
      <c r="GX578" s="5"/>
      <c r="GY578" s="5"/>
      <c r="GZ578" s="5"/>
      <c r="HA578" s="5"/>
      <c r="HB578" s="5"/>
      <c r="HC578" s="5"/>
      <c r="HD578" s="5"/>
      <c r="HE578" s="5"/>
      <c r="HF578" s="5"/>
      <c r="HG578" s="5"/>
      <c r="HH578" s="5"/>
      <c r="HI578" s="5"/>
    </row>
    <row r="579">
      <c r="A579" s="5"/>
      <c r="B579" s="5"/>
      <c r="C579" s="42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  <c r="EQ579" s="5"/>
      <c r="ER579" s="5"/>
      <c r="ES579" s="5"/>
      <c r="ET579" s="5"/>
      <c r="EU579" s="5"/>
      <c r="EV579" s="5"/>
      <c r="EW579" s="5"/>
      <c r="EX579" s="5"/>
      <c r="EY579" s="5"/>
      <c r="EZ579" s="5"/>
      <c r="FA579" s="5"/>
      <c r="FB579" s="5"/>
      <c r="FC579" s="5"/>
      <c r="FD579" s="5"/>
      <c r="FE579" s="5"/>
      <c r="FF579" s="5"/>
      <c r="FG579" s="5"/>
      <c r="FH579" s="5"/>
      <c r="FI579" s="5"/>
      <c r="FJ579" s="5"/>
      <c r="FK579" s="5"/>
      <c r="FL579" s="5"/>
      <c r="FM579" s="5"/>
      <c r="FN579" s="5"/>
      <c r="FO579" s="5"/>
      <c r="FP579" s="5"/>
      <c r="FQ579" s="5"/>
      <c r="FR579" s="5"/>
      <c r="FS579" s="5"/>
      <c r="FT579" s="5"/>
      <c r="FU579" s="5"/>
      <c r="FV579" s="5"/>
      <c r="FW579" s="5"/>
      <c r="FX579" s="5"/>
      <c r="FY579" s="5"/>
      <c r="FZ579" s="5"/>
      <c r="GA579" s="5"/>
      <c r="GB579" s="5"/>
      <c r="GC579" s="5"/>
      <c r="GD579" s="5"/>
      <c r="GE579" s="5"/>
      <c r="GF579" s="5"/>
      <c r="GG579" s="5"/>
      <c r="GH579" s="5"/>
      <c r="GI579" s="5"/>
      <c r="GJ579" s="5"/>
      <c r="GK579" s="5"/>
      <c r="GL579" s="5"/>
      <c r="GM579" s="5"/>
      <c r="GN579" s="5"/>
      <c r="GO579" s="5"/>
      <c r="GP579" s="5"/>
      <c r="GQ579" s="5"/>
      <c r="GR579" s="5"/>
      <c r="GS579" s="5"/>
      <c r="GT579" s="5"/>
      <c r="GU579" s="5"/>
      <c r="GV579" s="5"/>
      <c r="GW579" s="5"/>
      <c r="GX579" s="5"/>
      <c r="GY579" s="5"/>
      <c r="GZ579" s="5"/>
      <c r="HA579" s="5"/>
      <c r="HB579" s="5"/>
      <c r="HC579" s="5"/>
      <c r="HD579" s="5"/>
      <c r="HE579" s="5"/>
      <c r="HF579" s="5"/>
      <c r="HG579" s="5"/>
      <c r="HH579" s="5"/>
      <c r="HI579" s="5"/>
    </row>
    <row r="580">
      <c r="A580" s="5"/>
      <c r="B580" s="5"/>
      <c r="C580" s="42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  <c r="EQ580" s="5"/>
      <c r="ER580" s="5"/>
      <c r="ES580" s="5"/>
      <c r="ET580" s="5"/>
      <c r="EU580" s="5"/>
      <c r="EV580" s="5"/>
      <c r="EW580" s="5"/>
      <c r="EX580" s="5"/>
      <c r="EY580" s="5"/>
      <c r="EZ580" s="5"/>
      <c r="FA580" s="5"/>
      <c r="FB580" s="5"/>
      <c r="FC580" s="5"/>
      <c r="FD580" s="5"/>
      <c r="FE580" s="5"/>
      <c r="FF580" s="5"/>
      <c r="FG580" s="5"/>
      <c r="FH580" s="5"/>
      <c r="FI580" s="5"/>
      <c r="FJ580" s="5"/>
      <c r="FK580" s="5"/>
      <c r="FL580" s="5"/>
      <c r="FM580" s="5"/>
      <c r="FN580" s="5"/>
      <c r="FO580" s="5"/>
      <c r="FP580" s="5"/>
      <c r="FQ580" s="5"/>
      <c r="FR580" s="5"/>
      <c r="FS580" s="5"/>
      <c r="FT580" s="5"/>
      <c r="FU580" s="5"/>
      <c r="FV580" s="5"/>
      <c r="FW580" s="5"/>
      <c r="FX580" s="5"/>
      <c r="FY580" s="5"/>
      <c r="FZ580" s="5"/>
      <c r="GA580" s="5"/>
      <c r="GB580" s="5"/>
      <c r="GC580" s="5"/>
      <c r="GD580" s="5"/>
      <c r="GE580" s="5"/>
      <c r="GF580" s="5"/>
      <c r="GG580" s="5"/>
      <c r="GH580" s="5"/>
      <c r="GI580" s="5"/>
      <c r="GJ580" s="5"/>
      <c r="GK580" s="5"/>
      <c r="GL580" s="5"/>
      <c r="GM580" s="5"/>
      <c r="GN580" s="5"/>
      <c r="GO580" s="5"/>
      <c r="GP580" s="5"/>
      <c r="GQ580" s="5"/>
      <c r="GR580" s="5"/>
      <c r="GS580" s="5"/>
      <c r="GT580" s="5"/>
      <c r="GU580" s="5"/>
      <c r="GV580" s="5"/>
      <c r="GW580" s="5"/>
      <c r="GX580" s="5"/>
      <c r="GY580" s="5"/>
      <c r="GZ580" s="5"/>
      <c r="HA580" s="5"/>
      <c r="HB580" s="5"/>
      <c r="HC580" s="5"/>
      <c r="HD580" s="5"/>
      <c r="HE580" s="5"/>
      <c r="HF580" s="5"/>
      <c r="HG580" s="5"/>
      <c r="HH580" s="5"/>
      <c r="HI580" s="5"/>
    </row>
    <row r="581">
      <c r="A581" s="5"/>
      <c r="B581" s="5"/>
      <c r="C581" s="42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  <c r="EQ581" s="5"/>
      <c r="ER581" s="5"/>
      <c r="ES581" s="5"/>
      <c r="ET581" s="5"/>
      <c r="EU581" s="5"/>
      <c r="EV581" s="5"/>
      <c r="EW581" s="5"/>
      <c r="EX581" s="5"/>
      <c r="EY581" s="5"/>
      <c r="EZ581" s="5"/>
      <c r="FA581" s="5"/>
      <c r="FB581" s="5"/>
      <c r="FC581" s="5"/>
      <c r="FD581" s="5"/>
      <c r="FE581" s="5"/>
      <c r="FF581" s="5"/>
      <c r="FG581" s="5"/>
      <c r="FH581" s="5"/>
      <c r="FI581" s="5"/>
      <c r="FJ581" s="5"/>
      <c r="FK581" s="5"/>
      <c r="FL581" s="5"/>
      <c r="FM581" s="5"/>
      <c r="FN581" s="5"/>
      <c r="FO581" s="5"/>
      <c r="FP581" s="5"/>
      <c r="FQ581" s="5"/>
      <c r="FR581" s="5"/>
      <c r="FS581" s="5"/>
      <c r="FT581" s="5"/>
      <c r="FU581" s="5"/>
      <c r="FV581" s="5"/>
      <c r="FW581" s="5"/>
      <c r="FX581" s="5"/>
      <c r="FY581" s="5"/>
      <c r="FZ581" s="5"/>
      <c r="GA581" s="5"/>
      <c r="GB581" s="5"/>
      <c r="GC581" s="5"/>
      <c r="GD581" s="5"/>
      <c r="GE581" s="5"/>
      <c r="GF581" s="5"/>
      <c r="GG581" s="5"/>
      <c r="GH581" s="5"/>
      <c r="GI581" s="5"/>
      <c r="GJ581" s="5"/>
      <c r="GK581" s="5"/>
      <c r="GL581" s="5"/>
      <c r="GM581" s="5"/>
      <c r="GN581" s="5"/>
      <c r="GO581" s="5"/>
      <c r="GP581" s="5"/>
      <c r="GQ581" s="5"/>
      <c r="GR581" s="5"/>
      <c r="GS581" s="5"/>
      <c r="GT581" s="5"/>
      <c r="GU581" s="5"/>
      <c r="GV581" s="5"/>
      <c r="GW581" s="5"/>
      <c r="GX581" s="5"/>
      <c r="GY581" s="5"/>
      <c r="GZ581" s="5"/>
      <c r="HA581" s="5"/>
      <c r="HB581" s="5"/>
      <c r="HC581" s="5"/>
      <c r="HD581" s="5"/>
      <c r="HE581" s="5"/>
      <c r="HF581" s="5"/>
      <c r="HG581" s="5"/>
      <c r="HH581" s="5"/>
      <c r="HI581" s="5"/>
    </row>
    <row r="582">
      <c r="A582" s="5"/>
      <c r="B582" s="5"/>
      <c r="C582" s="42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  <c r="EQ582" s="5"/>
      <c r="ER582" s="5"/>
      <c r="ES582" s="5"/>
      <c r="ET582" s="5"/>
      <c r="EU582" s="5"/>
      <c r="EV582" s="5"/>
      <c r="EW582" s="5"/>
      <c r="EX582" s="5"/>
      <c r="EY582" s="5"/>
      <c r="EZ582" s="5"/>
      <c r="FA582" s="5"/>
      <c r="FB582" s="5"/>
      <c r="FC582" s="5"/>
      <c r="FD582" s="5"/>
      <c r="FE582" s="5"/>
      <c r="FF582" s="5"/>
      <c r="FG582" s="5"/>
      <c r="FH582" s="5"/>
      <c r="FI582" s="5"/>
      <c r="FJ582" s="5"/>
      <c r="FK582" s="5"/>
      <c r="FL582" s="5"/>
      <c r="FM582" s="5"/>
      <c r="FN582" s="5"/>
      <c r="FO582" s="5"/>
      <c r="FP582" s="5"/>
      <c r="FQ582" s="5"/>
      <c r="FR582" s="5"/>
      <c r="FS582" s="5"/>
      <c r="FT582" s="5"/>
      <c r="FU582" s="5"/>
      <c r="FV582" s="5"/>
      <c r="FW582" s="5"/>
      <c r="FX582" s="5"/>
      <c r="FY582" s="5"/>
      <c r="FZ582" s="5"/>
      <c r="GA582" s="5"/>
      <c r="GB582" s="5"/>
      <c r="GC582" s="5"/>
      <c r="GD582" s="5"/>
      <c r="GE582" s="5"/>
      <c r="GF582" s="5"/>
      <c r="GG582" s="5"/>
      <c r="GH582" s="5"/>
      <c r="GI582" s="5"/>
      <c r="GJ582" s="5"/>
      <c r="GK582" s="5"/>
      <c r="GL582" s="5"/>
      <c r="GM582" s="5"/>
      <c r="GN582" s="5"/>
      <c r="GO582" s="5"/>
      <c r="GP582" s="5"/>
      <c r="GQ582" s="5"/>
      <c r="GR582" s="5"/>
      <c r="GS582" s="5"/>
      <c r="GT582" s="5"/>
      <c r="GU582" s="5"/>
      <c r="GV582" s="5"/>
      <c r="GW582" s="5"/>
      <c r="GX582" s="5"/>
      <c r="GY582" s="5"/>
      <c r="GZ582" s="5"/>
      <c r="HA582" s="5"/>
      <c r="HB582" s="5"/>
      <c r="HC582" s="5"/>
      <c r="HD582" s="5"/>
      <c r="HE582" s="5"/>
      <c r="HF582" s="5"/>
      <c r="HG582" s="5"/>
      <c r="HH582" s="5"/>
      <c r="HI582" s="5"/>
    </row>
    <row r="583">
      <c r="A583" s="5"/>
      <c r="B583" s="5"/>
      <c r="C583" s="42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  <c r="EQ583" s="5"/>
      <c r="ER583" s="5"/>
      <c r="ES583" s="5"/>
      <c r="ET583" s="5"/>
      <c r="EU583" s="5"/>
      <c r="EV583" s="5"/>
      <c r="EW583" s="5"/>
      <c r="EX583" s="5"/>
      <c r="EY583" s="5"/>
      <c r="EZ583" s="5"/>
      <c r="FA583" s="5"/>
      <c r="FB583" s="5"/>
      <c r="FC583" s="5"/>
      <c r="FD583" s="5"/>
      <c r="FE583" s="5"/>
      <c r="FF583" s="5"/>
      <c r="FG583" s="5"/>
      <c r="FH583" s="5"/>
      <c r="FI583" s="5"/>
      <c r="FJ583" s="5"/>
      <c r="FK583" s="5"/>
      <c r="FL583" s="5"/>
      <c r="FM583" s="5"/>
      <c r="FN583" s="5"/>
      <c r="FO583" s="5"/>
      <c r="FP583" s="5"/>
      <c r="FQ583" s="5"/>
      <c r="FR583" s="5"/>
      <c r="FS583" s="5"/>
      <c r="FT583" s="5"/>
      <c r="FU583" s="5"/>
      <c r="FV583" s="5"/>
      <c r="FW583" s="5"/>
      <c r="FX583" s="5"/>
      <c r="FY583" s="5"/>
      <c r="FZ583" s="5"/>
      <c r="GA583" s="5"/>
      <c r="GB583" s="5"/>
      <c r="GC583" s="5"/>
      <c r="GD583" s="5"/>
      <c r="GE583" s="5"/>
      <c r="GF583" s="5"/>
      <c r="GG583" s="5"/>
      <c r="GH583" s="5"/>
      <c r="GI583" s="5"/>
      <c r="GJ583" s="5"/>
      <c r="GK583" s="5"/>
      <c r="GL583" s="5"/>
      <c r="GM583" s="5"/>
      <c r="GN583" s="5"/>
      <c r="GO583" s="5"/>
      <c r="GP583" s="5"/>
      <c r="GQ583" s="5"/>
      <c r="GR583" s="5"/>
      <c r="GS583" s="5"/>
      <c r="GT583" s="5"/>
      <c r="GU583" s="5"/>
      <c r="GV583" s="5"/>
      <c r="GW583" s="5"/>
      <c r="GX583" s="5"/>
      <c r="GY583" s="5"/>
      <c r="GZ583" s="5"/>
      <c r="HA583" s="5"/>
      <c r="HB583" s="5"/>
      <c r="HC583" s="5"/>
      <c r="HD583" s="5"/>
      <c r="HE583" s="5"/>
      <c r="HF583" s="5"/>
      <c r="HG583" s="5"/>
      <c r="HH583" s="5"/>
      <c r="HI583" s="5"/>
    </row>
    <row r="584">
      <c r="A584" s="5"/>
      <c r="B584" s="5"/>
      <c r="C584" s="42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</row>
    <row r="585">
      <c r="A585" s="5"/>
      <c r="B585" s="5"/>
      <c r="C585" s="42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</row>
    <row r="586">
      <c r="A586" s="5"/>
      <c r="B586" s="5"/>
      <c r="C586" s="42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  <c r="EQ586" s="5"/>
      <c r="ER586" s="5"/>
      <c r="ES586" s="5"/>
      <c r="ET586" s="5"/>
      <c r="EU586" s="5"/>
      <c r="EV586" s="5"/>
      <c r="EW586" s="5"/>
      <c r="EX586" s="5"/>
      <c r="EY586" s="5"/>
      <c r="EZ586" s="5"/>
      <c r="FA586" s="5"/>
      <c r="FB586" s="5"/>
      <c r="FC586" s="5"/>
      <c r="FD586" s="5"/>
      <c r="FE586" s="5"/>
      <c r="FF586" s="5"/>
      <c r="FG586" s="5"/>
      <c r="FH586" s="5"/>
      <c r="FI586" s="5"/>
      <c r="FJ586" s="5"/>
      <c r="FK586" s="5"/>
      <c r="FL586" s="5"/>
      <c r="FM586" s="5"/>
      <c r="FN586" s="5"/>
      <c r="FO586" s="5"/>
      <c r="FP586" s="5"/>
      <c r="FQ586" s="5"/>
      <c r="FR586" s="5"/>
      <c r="FS586" s="5"/>
      <c r="FT586" s="5"/>
      <c r="FU586" s="5"/>
      <c r="FV586" s="5"/>
      <c r="FW586" s="5"/>
      <c r="FX586" s="5"/>
      <c r="FY586" s="5"/>
      <c r="FZ586" s="5"/>
      <c r="GA586" s="5"/>
      <c r="GB586" s="5"/>
      <c r="GC586" s="5"/>
      <c r="GD586" s="5"/>
      <c r="GE586" s="5"/>
      <c r="GF586" s="5"/>
      <c r="GG586" s="5"/>
      <c r="GH586" s="5"/>
      <c r="GI586" s="5"/>
      <c r="GJ586" s="5"/>
      <c r="GK586" s="5"/>
      <c r="GL586" s="5"/>
      <c r="GM586" s="5"/>
      <c r="GN586" s="5"/>
      <c r="GO586" s="5"/>
      <c r="GP586" s="5"/>
      <c r="GQ586" s="5"/>
      <c r="GR586" s="5"/>
      <c r="GS586" s="5"/>
      <c r="GT586" s="5"/>
      <c r="GU586" s="5"/>
      <c r="GV586" s="5"/>
      <c r="GW586" s="5"/>
      <c r="GX586" s="5"/>
      <c r="GY586" s="5"/>
      <c r="GZ586" s="5"/>
      <c r="HA586" s="5"/>
      <c r="HB586" s="5"/>
      <c r="HC586" s="5"/>
      <c r="HD586" s="5"/>
      <c r="HE586" s="5"/>
      <c r="HF586" s="5"/>
      <c r="HG586" s="5"/>
      <c r="HH586" s="5"/>
      <c r="HI586" s="5"/>
    </row>
    <row r="587">
      <c r="A587" s="5"/>
      <c r="B587" s="5"/>
      <c r="C587" s="42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  <c r="EQ587" s="5"/>
      <c r="ER587" s="5"/>
      <c r="ES587" s="5"/>
      <c r="ET587" s="5"/>
      <c r="EU587" s="5"/>
      <c r="EV587" s="5"/>
      <c r="EW587" s="5"/>
      <c r="EX587" s="5"/>
      <c r="EY587" s="5"/>
      <c r="EZ587" s="5"/>
      <c r="FA587" s="5"/>
      <c r="FB587" s="5"/>
      <c r="FC587" s="5"/>
      <c r="FD587" s="5"/>
      <c r="FE587" s="5"/>
      <c r="FF587" s="5"/>
      <c r="FG587" s="5"/>
      <c r="FH587" s="5"/>
      <c r="FI587" s="5"/>
      <c r="FJ587" s="5"/>
      <c r="FK587" s="5"/>
      <c r="FL587" s="5"/>
      <c r="FM587" s="5"/>
      <c r="FN587" s="5"/>
      <c r="FO587" s="5"/>
      <c r="FP587" s="5"/>
      <c r="FQ587" s="5"/>
      <c r="FR587" s="5"/>
      <c r="FS587" s="5"/>
      <c r="FT587" s="5"/>
      <c r="FU587" s="5"/>
      <c r="FV587" s="5"/>
      <c r="FW587" s="5"/>
      <c r="FX587" s="5"/>
      <c r="FY587" s="5"/>
      <c r="FZ587" s="5"/>
      <c r="GA587" s="5"/>
      <c r="GB587" s="5"/>
      <c r="GC587" s="5"/>
      <c r="GD587" s="5"/>
      <c r="GE587" s="5"/>
      <c r="GF587" s="5"/>
      <c r="GG587" s="5"/>
      <c r="GH587" s="5"/>
      <c r="GI587" s="5"/>
      <c r="GJ587" s="5"/>
      <c r="GK587" s="5"/>
      <c r="GL587" s="5"/>
      <c r="GM587" s="5"/>
      <c r="GN587" s="5"/>
      <c r="GO587" s="5"/>
      <c r="GP587" s="5"/>
      <c r="GQ587" s="5"/>
      <c r="GR587" s="5"/>
      <c r="GS587" s="5"/>
      <c r="GT587" s="5"/>
      <c r="GU587" s="5"/>
      <c r="GV587" s="5"/>
      <c r="GW587" s="5"/>
      <c r="GX587" s="5"/>
      <c r="GY587" s="5"/>
      <c r="GZ587" s="5"/>
      <c r="HA587" s="5"/>
      <c r="HB587" s="5"/>
      <c r="HC587" s="5"/>
      <c r="HD587" s="5"/>
      <c r="HE587" s="5"/>
      <c r="HF587" s="5"/>
      <c r="HG587" s="5"/>
      <c r="HH587" s="5"/>
      <c r="HI587" s="5"/>
    </row>
    <row r="588">
      <c r="A588" s="5"/>
      <c r="B588" s="5"/>
      <c r="C588" s="42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  <c r="EQ588" s="5"/>
      <c r="ER588" s="5"/>
      <c r="ES588" s="5"/>
      <c r="ET588" s="5"/>
      <c r="EU588" s="5"/>
      <c r="EV588" s="5"/>
      <c r="EW588" s="5"/>
      <c r="EX588" s="5"/>
      <c r="EY588" s="5"/>
      <c r="EZ588" s="5"/>
      <c r="FA588" s="5"/>
      <c r="FB588" s="5"/>
      <c r="FC588" s="5"/>
      <c r="FD588" s="5"/>
      <c r="FE588" s="5"/>
      <c r="FF588" s="5"/>
      <c r="FG588" s="5"/>
      <c r="FH588" s="5"/>
      <c r="FI588" s="5"/>
      <c r="FJ588" s="5"/>
      <c r="FK588" s="5"/>
      <c r="FL588" s="5"/>
      <c r="FM588" s="5"/>
      <c r="FN588" s="5"/>
      <c r="FO588" s="5"/>
      <c r="FP588" s="5"/>
      <c r="FQ588" s="5"/>
      <c r="FR588" s="5"/>
      <c r="FS588" s="5"/>
      <c r="FT588" s="5"/>
      <c r="FU588" s="5"/>
      <c r="FV588" s="5"/>
      <c r="FW588" s="5"/>
      <c r="FX588" s="5"/>
      <c r="FY588" s="5"/>
      <c r="FZ588" s="5"/>
      <c r="GA588" s="5"/>
      <c r="GB588" s="5"/>
      <c r="GC588" s="5"/>
      <c r="GD588" s="5"/>
      <c r="GE588" s="5"/>
      <c r="GF588" s="5"/>
      <c r="GG588" s="5"/>
      <c r="GH588" s="5"/>
      <c r="GI588" s="5"/>
      <c r="GJ588" s="5"/>
      <c r="GK588" s="5"/>
      <c r="GL588" s="5"/>
      <c r="GM588" s="5"/>
      <c r="GN588" s="5"/>
      <c r="GO588" s="5"/>
      <c r="GP588" s="5"/>
      <c r="GQ588" s="5"/>
      <c r="GR588" s="5"/>
      <c r="GS588" s="5"/>
      <c r="GT588" s="5"/>
      <c r="GU588" s="5"/>
      <c r="GV588" s="5"/>
      <c r="GW588" s="5"/>
      <c r="GX588" s="5"/>
      <c r="GY588" s="5"/>
      <c r="GZ588" s="5"/>
      <c r="HA588" s="5"/>
      <c r="HB588" s="5"/>
      <c r="HC588" s="5"/>
      <c r="HD588" s="5"/>
      <c r="HE588" s="5"/>
      <c r="HF588" s="5"/>
      <c r="HG588" s="5"/>
      <c r="HH588" s="5"/>
      <c r="HI588" s="5"/>
    </row>
    <row r="589">
      <c r="A589" s="5"/>
      <c r="B589" s="5"/>
      <c r="C589" s="42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  <c r="EQ589" s="5"/>
      <c r="ER589" s="5"/>
      <c r="ES589" s="5"/>
      <c r="ET589" s="5"/>
      <c r="EU589" s="5"/>
      <c r="EV589" s="5"/>
      <c r="EW589" s="5"/>
      <c r="EX589" s="5"/>
      <c r="EY589" s="5"/>
      <c r="EZ589" s="5"/>
      <c r="FA589" s="5"/>
      <c r="FB589" s="5"/>
      <c r="FC589" s="5"/>
      <c r="FD589" s="5"/>
      <c r="FE589" s="5"/>
      <c r="FF589" s="5"/>
      <c r="FG589" s="5"/>
      <c r="FH589" s="5"/>
      <c r="FI589" s="5"/>
      <c r="FJ589" s="5"/>
      <c r="FK589" s="5"/>
      <c r="FL589" s="5"/>
      <c r="FM589" s="5"/>
      <c r="FN589" s="5"/>
      <c r="FO589" s="5"/>
      <c r="FP589" s="5"/>
      <c r="FQ589" s="5"/>
      <c r="FR589" s="5"/>
      <c r="FS589" s="5"/>
      <c r="FT589" s="5"/>
      <c r="FU589" s="5"/>
      <c r="FV589" s="5"/>
      <c r="FW589" s="5"/>
      <c r="FX589" s="5"/>
      <c r="FY589" s="5"/>
      <c r="FZ589" s="5"/>
      <c r="GA589" s="5"/>
      <c r="GB589" s="5"/>
      <c r="GC589" s="5"/>
      <c r="GD589" s="5"/>
      <c r="GE589" s="5"/>
      <c r="GF589" s="5"/>
      <c r="GG589" s="5"/>
      <c r="GH589" s="5"/>
      <c r="GI589" s="5"/>
      <c r="GJ589" s="5"/>
      <c r="GK589" s="5"/>
      <c r="GL589" s="5"/>
      <c r="GM589" s="5"/>
      <c r="GN589" s="5"/>
      <c r="GO589" s="5"/>
      <c r="GP589" s="5"/>
      <c r="GQ589" s="5"/>
      <c r="GR589" s="5"/>
      <c r="GS589" s="5"/>
      <c r="GT589" s="5"/>
      <c r="GU589" s="5"/>
      <c r="GV589" s="5"/>
      <c r="GW589" s="5"/>
      <c r="GX589" s="5"/>
      <c r="GY589" s="5"/>
      <c r="GZ589" s="5"/>
      <c r="HA589" s="5"/>
      <c r="HB589" s="5"/>
      <c r="HC589" s="5"/>
      <c r="HD589" s="5"/>
      <c r="HE589" s="5"/>
      <c r="HF589" s="5"/>
      <c r="HG589" s="5"/>
      <c r="HH589" s="5"/>
      <c r="HI589" s="5"/>
    </row>
    <row r="590">
      <c r="A590" s="5"/>
      <c r="B590" s="5"/>
      <c r="C590" s="42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  <c r="EQ590" s="5"/>
      <c r="ER590" s="5"/>
      <c r="ES590" s="5"/>
      <c r="ET590" s="5"/>
      <c r="EU590" s="5"/>
      <c r="EV590" s="5"/>
      <c r="EW590" s="5"/>
      <c r="EX590" s="5"/>
      <c r="EY590" s="5"/>
      <c r="EZ590" s="5"/>
      <c r="FA590" s="5"/>
      <c r="FB590" s="5"/>
      <c r="FC590" s="5"/>
      <c r="FD590" s="5"/>
      <c r="FE590" s="5"/>
      <c r="FF590" s="5"/>
      <c r="FG590" s="5"/>
      <c r="FH590" s="5"/>
      <c r="FI590" s="5"/>
      <c r="FJ590" s="5"/>
      <c r="FK590" s="5"/>
      <c r="FL590" s="5"/>
      <c r="FM590" s="5"/>
      <c r="FN590" s="5"/>
      <c r="FO590" s="5"/>
      <c r="FP590" s="5"/>
      <c r="FQ590" s="5"/>
      <c r="FR590" s="5"/>
      <c r="FS590" s="5"/>
      <c r="FT590" s="5"/>
      <c r="FU590" s="5"/>
      <c r="FV590" s="5"/>
      <c r="FW590" s="5"/>
      <c r="FX590" s="5"/>
      <c r="FY590" s="5"/>
      <c r="FZ590" s="5"/>
      <c r="GA590" s="5"/>
      <c r="GB590" s="5"/>
      <c r="GC590" s="5"/>
      <c r="GD590" s="5"/>
      <c r="GE590" s="5"/>
      <c r="GF590" s="5"/>
      <c r="GG590" s="5"/>
      <c r="GH590" s="5"/>
      <c r="GI590" s="5"/>
      <c r="GJ590" s="5"/>
      <c r="GK590" s="5"/>
      <c r="GL590" s="5"/>
      <c r="GM590" s="5"/>
      <c r="GN590" s="5"/>
      <c r="GO590" s="5"/>
      <c r="GP590" s="5"/>
      <c r="GQ590" s="5"/>
      <c r="GR590" s="5"/>
      <c r="GS590" s="5"/>
      <c r="GT590" s="5"/>
      <c r="GU590" s="5"/>
      <c r="GV590" s="5"/>
      <c r="GW590" s="5"/>
      <c r="GX590" s="5"/>
      <c r="GY590" s="5"/>
      <c r="GZ590" s="5"/>
      <c r="HA590" s="5"/>
      <c r="HB590" s="5"/>
      <c r="HC590" s="5"/>
      <c r="HD590" s="5"/>
      <c r="HE590" s="5"/>
      <c r="HF590" s="5"/>
      <c r="HG590" s="5"/>
      <c r="HH590" s="5"/>
      <c r="HI590" s="5"/>
    </row>
    <row r="591">
      <c r="A591" s="5"/>
      <c r="B591" s="5"/>
      <c r="C591" s="42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</row>
    <row r="592">
      <c r="A592" s="5"/>
      <c r="B592" s="5"/>
      <c r="C592" s="42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  <c r="EQ592" s="5"/>
      <c r="ER592" s="5"/>
      <c r="ES592" s="5"/>
      <c r="ET592" s="5"/>
      <c r="EU592" s="5"/>
      <c r="EV592" s="5"/>
      <c r="EW592" s="5"/>
      <c r="EX592" s="5"/>
      <c r="EY592" s="5"/>
      <c r="EZ592" s="5"/>
      <c r="FA592" s="5"/>
      <c r="FB592" s="5"/>
      <c r="FC592" s="5"/>
      <c r="FD592" s="5"/>
      <c r="FE592" s="5"/>
      <c r="FF592" s="5"/>
      <c r="FG592" s="5"/>
      <c r="FH592" s="5"/>
      <c r="FI592" s="5"/>
      <c r="FJ592" s="5"/>
      <c r="FK592" s="5"/>
      <c r="FL592" s="5"/>
      <c r="FM592" s="5"/>
      <c r="FN592" s="5"/>
      <c r="FO592" s="5"/>
      <c r="FP592" s="5"/>
      <c r="FQ592" s="5"/>
      <c r="FR592" s="5"/>
      <c r="FS592" s="5"/>
      <c r="FT592" s="5"/>
      <c r="FU592" s="5"/>
      <c r="FV592" s="5"/>
      <c r="FW592" s="5"/>
      <c r="FX592" s="5"/>
      <c r="FY592" s="5"/>
      <c r="FZ592" s="5"/>
      <c r="GA592" s="5"/>
      <c r="GB592" s="5"/>
      <c r="GC592" s="5"/>
      <c r="GD592" s="5"/>
      <c r="GE592" s="5"/>
      <c r="GF592" s="5"/>
      <c r="GG592" s="5"/>
      <c r="GH592" s="5"/>
      <c r="GI592" s="5"/>
      <c r="GJ592" s="5"/>
      <c r="GK592" s="5"/>
      <c r="GL592" s="5"/>
      <c r="GM592" s="5"/>
      <c r="GN592" s="5"/>
      <c r="GO592" s="5"/>
      <c r="GP592" s="5"/>
      <c r="GQ592" s="5"/>
      <c r="GR592" s="5"/>
      <c r="GS592" s="5"/>
      <c r="GT592" s="5"/>
      <c r="GU592" s="5"/>
      <c r="GV592" s="5"/>
      <c r="GW592" s="5"/>
      <c r="GX592" s="5"/>
      <c r="GY592" s="5"/>
      <c r="GZ592" s="5"/>
      <c r="HA592" s="5"/>
      <c r="HB592" s="5"/>
      <c r="HC592" s="5"/>
      <c r="HD592" s="5"/>
      <c r="HE592" s="5"/>
      <c r="HF592" s="5"/>
      <c r="HG592" s="5"/>
      <c r="HH592" s="5"/>
      <c r="HI592" s="5"/>
    </row>
    <row r="593">
      <c r="A593" s="5"/>
      <c r="B593" s="5"/>
      <c r="C593" s="42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  <c r="EQ593" s="5"/>
      <c r="ER593" s="5"/>
      <c r="ES593" s="5"/>
      <c r="ET593" s="5"/>
      <c r="EU593" s="5"/>
      <c r="EV593" s="5"/>
      <c r="EW593" s="5"/>
      <c r="EX593" s="5"/>
      <c r="EY593" s="5"/>
      <c r="EZ593" s="5"/>
      <c r="FA593" s="5"/>
      <c r="FB593" s="5"/>
      <c r="FC593" s="5"/>
      <c r="FD593" s="5"/>
      <c r="FE593" s="5"/>
      <c r="FF593" s="5"/>
      <c r="FG593" s="5"/>
      <c r="FH593" s="5"/>
      <c r="FI593" s="5"/>
      <c r="FJ593" s="5"/>
      <c r="FK593" s="5"/>
      <c r="FL593" s="5"/>
      <c r="FM593" s="5"/>
      <c r="FN593" s="5"/>
      <c r="FO593" s="5"/>
      <c r="FP593" s="5"/>
      <c r="FQ593" s="5"/>
      <c r="FR593" s="5"/>
      <c r="FS593" s="5"/>
      <c r="FT593" s="5"/>
      <c r="FU593" s="5"/>
      <c r="FV593" s="5"/>
      <c r="FW593" s="5"/>
      <c r="FX593" s="5"/>
      <c r="FY593" s="5"/>
      <c r="FZ593" s="5"/>
      <c r="GA593" s="5"/>
      <c r="GB593" s="5"/>
      <c r="GC593" s="5"/>
      <c r="GD593" s="5"/>
      <c r="GE593" s="5"/>
      <c r="GF593" s="5"/>
      <c r="GG593" s="5"/>
      <c r="GH593" s="5"/>
      <c r="GI593" s="5"/>
      <c r="GJ593" s="5"/>
      <c r="GK593" s="5"/>
      <c r="GL593" s="5"/>
      <c r="GM593" s="5"/>
      <c r="GN593" s="5"/>
      <c r="GO593" s="5"/>
      <c r="GP593" s="5"/>
      <c r="GQ593" s="5"/>
      <c r="GR593" s="5"/>
      <c r="GS593" s="5"/>
      <c r="GT593" s="5"/>
      <c r="GU593" s="5"/>
      <c r="GV593" s="5"/>
      <c r="GW593" s="5"/>
      <c r="GX593" s="5"/>
      <c r="GY593" s="5"/>
      <c r="GZ593" s="5"/>
      <c r="HA593" s="5"/>
      <c r="HB593" s="5"/>
      <c r="HC593" s="5"/>
      <c r="HD593" s="5"/>
      <c r="HE593" s="5"/>
      <c r="HF593" s="5"/>
      <c r="HG593" s="5"/>
      <c r="HH593" s="5"/>
      <c r="HI593" s="5"/>
    </row>
    <row r="594">
      <c r="A594" s="5"/>
      <c r="B594" s="5"/>
      <c r="C594" s="42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  <c r="EQ594" s="5"/>
      <c r="ER594" s="5"/>
      <c r="ES594" s="5"/>
      <c r="ET594" s="5"/>
      <c r="EU594" s="5"/>
      <c r="EV594" s="5"/>
      <c r="EW594" s="5"/>
      <c r="EX594" s="5"/>
      <c r="EY594" s="5"/>
      <c r="EZ594" s="5"/>
      <c r="FA594" s="5"/>
      <c r="FB594" s="5"/>
      <c r="FC594" s="5"/>
      <c r="FD594" s="5"/>
      <c r="FE594" s="5"/>
      <c r="FF594" s="5"/>
      <c r="FG594" s="5"/>
      <c r="FH594" s="5"/>
      <c r="FI594" s="5"/>
      <c r="FJ594" s="5"/>
      <c r="FK594" s="5"/>
      <c r="FL594" s="5"/>
      <c r="FM594" s="5"/>
      <c r="FN594" s="5"/>
      <c r="FO594" s="5"/>
      <c r="FP594" s="5"/>
      <c r="FQ594" s="5"/>
      <c r="FR594" s="5"/>
      <c r="FS594" s="5"/>
      <c r="FT594" s="5"/>
      <c r="FU594" s="5"/>
      <c r="FV594" s="5"/>
      <c r="FW594" s="5"/>
      <c r="FX594" s="5"/>
      <c r="FY594" s="5"/>
      <c r="FZ594" s="5"/>
      <c r="GA594" s="5"/>
      <c r="GB594" s="5"/>
      <c r="GC594" s="5"/>
      <c r="GD594" s="5"/>
      <c r="GE594" s="5"/>
      <c r="GF594" s="5"/>
      <c r="GG594" s="5"/>
      <c r="GH594" s="5"/>
      <c r="GI594" s="5"/>
      <c r="GJ594" s="5"/>
      <c r="GK594" s="5"/>
      <c r="GL594" s="5"/>
      <c r="GM594" s="5"/>
      <c r="GN594" s="5"/>
      <c r="GO594" s="5"/>
      <c r="GP594" s="5"/>
      <c r="GQ594" s="5"/>
      <c r="GR594" s="5"/>
      <c r="GS594" s="5"/>
      <c r="GT594" s="5"/>
      <c r="GU594" s="5"/>
      <c r="GV594" s="5"/>
      <c r="GW594" s="5"/>
      <c r="GX594" s="5"/>
      <c r="GY594" s="5"/>
      <c r="GZ594" s="5"/>
      <c r="HA594" s="5"/>
      <c r="HB594" s="5"/>
      <c r="HC594" s="5"/>
      <c r="HD594" s="5"/>
      <c r="HE594" s="5"/>
      <c r="HF594" s="5"/>
      <c r="HG594" s="5"/>
      <c r="HH594" s="5"/>
      <c r="HI594" s="5"/>
    </row>
    <row r="595">
      <c r="A595" s="5"/>
      <c r="B595" s="5"/>
      <c r="C595" s="42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  <c r="EQ595" s="5"/>
      <c r="ER595" s="5"/>
      <c r="ES595" s="5"/>
      <c r="ET595" s="5"/>
      <c r="EU595" s="5"/>
      <c r="EV595" s="5"/>
      <c r="EW595" s="5"/>
      <c r="EX595" s="5"/>
      <c r="EY595" s="5"/>
      <c r="EZ595" s="5"/>
      <c r="FA595" s="5"/>
      <c r="FB595" s="5"/>
      <c r="FC595" s="5"/>
      <c r="FD595" s="5"/>
      <c r="FE595" s="5"/>
      <c r="FF595" s="5"/>
      <c r="FG595" s="5"/>
      <c r="FH595" s="5"/>
      <c r="FI595" s="5"/>
      <c r="FJ595" s="5"/>
      <c r="FK595" s="5"/>
      <c r="FL595" s="5"/>
      <c r="FM595" s="5"/>
      <c r="FN595" s="5"/>
      <c r="FO595" s="5"/>
      <c r="FP595" s="5"/>
      <c r="FQ595" s="5"/>
      <c r="FR595" s="5"/>
      <c r="FS595" s="5"/>
      <c r="FT595" s="5"/>
      <c r="FU595" s="5"/>
      <c r="FV595" s="5"/>
      <c r="FW595" s="5"/>
      <c r="FX595" s="5"/>
      <c r="FY595" s="5"/>
      <c r="FZ595" s="5"/>
      <c r="GA595" s="5"/>
      <c r="GB595" s="5"/>
      <c r="GC595" s="5"/>
      <c r="GD595" s="5"/>
      <c r="GE595" s="5"/>
      <c r="GF595" s="5"/>
      <c r="GG595" s="5"/>
      <c r="GH595" s="5"/>
      <c r="GI595" s="5"/>
      <c r="GJ595" s="5"/>
      <c r="GK595" s="5"/>
      <c r="GL595" s="5"/>
      <c r="GM595" s="5"/>
      <c r="GN595" s="5"/>
      <c r="GO595" s="5"/>
      <c r="GP595" s="5"/>
      <c r="GQ595" s="5"/>
      <c r="GR595" s="5"/>
      <c r="GS595" s="5"/>
      <c r="GT595" s="5"/>
      <c r="GU595" s="5"/>
      <c r="GV595" s="5"/>
      <c r="GW595" s="5"/>
      <c r="GX595" s="5"/>
      <c r="GY595" s="5"/>
      <c r="GZ595" s="5"/>
      <c r="HA595" s="5"/>
      <c r="HB595" s="5"/>
      <c r="HC595" s="5"/>
      <c r="HD595" s="5"/>
      <c r="HE595" s="5"/>
      <c r="HF595" s="5"/>
      <c r="HG595" s="5"/>
      <c r="HH595" s="5"/>
      <c r="HI595" s="5"/>
    </row>
    <row r="596">
      <c r="A596" s="5"/>
      <c r="B596" s="5"/>
      <c r="C596" s="42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  <c r="EQ596" s="5"/>
      <c r="ER596" s="5"/>
      <c r="ES596" s="5"/>
      <c r="ET596" s="5"/>
      <c r="EU596" s="5"/>
      <c r="EV596" s="5"/>
      <c r="EW596" s="5"/>
      <c r="EX596" s="5"/>
      <c r="EY596" s="5"/>
      <c r="EZ596" s="5"/>
      <c r="FA596" s="5"/>
      <c r="FB596" s="5"/>
      <c r="FC596" s="5"/>
      <c r="FD596" s="5"/>
      <c r="FE596" s="5"/>
      <c r="FF596" s="5"/>
      <c r="FG596" s="5"/>
      <c r="FH596" s="5"/>
      <c r="FI596" s="5"/>
      <c r="FJ596" s="5"/>
      <c r="FK596" s="5"/>
      <c r="FL596" s="5"/>
      <c r="FM596" s="5"/>
      <c r="FN596" s="5"/>
      <c r="FO596" s="5"/>
      <c r="FP596" s="5"/>
      <c r="FQ596" s="5"/>
      <c r="FR596" s="5"/>
      <c r="FS596" s="5"/>
      <c r="FT596" s="5"/>
      <c r="FU596" s="5"/>
      <c r="FV596" s="5"/>
      <c r="FW596" s="5"/>
      <c r="FX596" s="5"/>
      <c r="FY596" s="5"/>
      <c r="FZ596" s="5"/>
      <c r="GA596" s="5"/>
      <c r="GB596" s="5"/>
      <c r="GC596" s="5"/>
      <c r="GD596" s="5"/>
      <c r="GE596" s="5"/>
      <c r="GF596" s="5"/>
      <c r="GG596" s="5"/>
      <c r="GH596" s="5"/>
      <c r="GI596" s="5"/>
      <c r="GJ596" s="5"/>
      <c r="GK596" s="5"/>
      <c r="GL596" s="5"/>
      <c r="GM596" s="5"/>
      <c r="GN596" s="5"/>
      <c r="GO596" s="5"/>
      <c r="GP596" s="5"/>
      <c r="GQ596" s="5"/>
      <c r="GR596" s="5"/>
      <c r="GS596" s="5"/>
      <c r="GT596" s="5"/>
      <c r="GU596" s="5"/>
      <c r="GV596" s="5"/>
      <c r="GW596" s="5"/>
      <c r="GX596" s="5"/>
      <c r="GY596" s="5"/>
      <c r="GZ596" s="5"/>
      <c r="HA596" s="5"/>
      <c r="HB596" s="5"/>
      <c r="HC596" s="5"/>
      <c r="HD596" s="5"/>
      <c r="HE596" s="5"/>
      <c r="HF596" s="5"/>
      <c r="HG596" s="5"/>
      <c r="HH596" s="5"/>
      <c r="HI596" s="5"/>
    </row>
    <row r="597">
      <c r="A597" s="5"/>
      <c r="B597" s="5"/>
      <c r="C597" s="42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  <c r="EQ597" s="5"/>
      <c r="ER597" s="5"/>
      <c r="ES597" s="5"/>
      <c r="ET597" s="5"/>
      <c r="EU597" s="5"/>
      <c r="EV597" s="5"/>
      <c r="EW597" s="5"/>
      <c r="EX597" s="5"/>
      <c r="EY597" s="5"/>
      <c r="EZ597" s="5"/>
      <c r="FA597" s="5"/>
      <c r="FB597" s="5"/>
      <c r="FC597" s="5"/>
      <c r="FD597" s="5"/>
      <c r="FE597" s="5"/>
      <c r="FF597" s="5"/>
      <c r="FG597" s="5"/>
      <c r="FH597" s="5"/>
      <c r="FI597" s="5"/>
      <c r="FJ597" s="5"/>
      <c r="FK597" s="5"/>
      <c r="FL597" s="5"/>
      <c r="FM597" s="5"/>
      <c r="FN597" s="5"/>
      <c r="FO597" s="5"/>
      <c r="FP597" s="5"/>
      <c r="FQ597" s="5"/>
      <c r="FR597" s="5"/>
      <c r="FS597" s="5"/>
      <c r="FT597" s="5"/>
      <c r="FU597" s="5"/>
      <c r="FV597" s="5"/>
      <c r="FW597" s="5"/>
      <c r="FX597" s="5"/>
      <c r="FY597" s="5"/>
      <c r="FZ597" s="5"/>
      <c r="GA597" s="5"/>
      <c r="GB597" s="5"/>
      <c r="GC597" s="5"/>
      <c r="GD597" s="5"/>
      <c r="GE597" s="5"/>
      <c r="GF597" s="5"/>
      <c r="GG597" s="5"/>
      <c r="GH597" s="5"/>
      <c r="GI597" s="5"/>
      <c r="GJ597" s="5"/>
      <c r="GK597" s="5"/>
      <c r="GL597" s="5"/>
      <c r="GM597" s="5"/>
      <c r="GN597" s="5"/>
      <c r="GO597" s="5"/>
      <c r="GP597" s="5"/>
      <c r="GQ597" s="5"/>
      <c r="GR597" s="5"/>
      <c r="GS597" s="5"/>
      <c r="GT597" s="5"/>
      <c r="GU597" s="5"/>
      <c r="GV597" s="5"/>
      <c r="GW597" s="5"/>
      <c r="GX597" s="5"/>
      <c r="GY597" s="5"/>
      <c r="GZ597" s="5"/>
      <c r="HA597" s="5"/>
      <c r="HB597" s="5"/>
      <c r="HC597" s="5"/>
      <c r="HD597" s="5"/>
      <c r="HE597" s="5"/>
      <c r="HF597" s="5"/>
      <c r="HG597" s="5"/>
      <c r="HH597" s="5"/>
      <c r="HI597" s="5"/>
    </row>
    <row r="598">
      <c r="A598" s="5"/>
      <c r="B598" s="5"/>
      <c r="C598" s="42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  <c r="EQ598" s="5"/>
      <c r="ER598" s="5"/>
      <c r="ES598" s="5"/>
      <c r="ET598" s="5"/>
      <c r="EU598" s="5"/>
      <c r="EV598" s="5"/>
      <c r="EW598" s="5"/>
      <c r="EX598" s="5"/>
      <c r="EY598" s="5"/>
      <c r="EZ598" s="5"/>
      <c r="FA598" s="5"/>
      <c r="FB598" s="5"/>
      <c r="FC598" s="5"/>
      <c r="FD598" s="5"/>
      <c r="FE598" s="5"/>
      <c r="FF598" s="5"/>
      <c r="FG598" s="5"/>
      <c r="FH598" s="5"/>
      <c r="FI598" s="5"/>
      <c r="FJ598" s="5"/>
      <c r="FK598" s="5"/>
      <c r="FL598" s="5"/>
      <c r="FM598" s="5"/>
      <c r="FN598" s="5"/>
      <c r="FO598" s="5"/>
      <c r="FP598" s="5"/>
      <c r="FQ598" s="5"/>
      <c r="FR598" s="5"/>
      <c r="FS598" s="5"/>
      <c r="FT598" s="5"/>
      <c r="FU598" s="5"/>
      <c r="FV598" s="5"/>
      <c r="FW598" s="5"/>
      <c r="FX598" s="5"/>
      <c r="FY598" s="5"/>
      <c r="FZ598" s="5"/>
      <c r="GA598" s="5"/>
      <c r="GB598" s="5"/>
      <c r="GC598" s="5"/>
      <c r="GD598" s="5"/>
      <c r="GE598" s="5"/>
      <c r="GF598" s="5"/>
      <c r="GG598" s="5"/>
      <c r="GH598" s="5"/>
      <c r="GI598" s="5"/>
      <c r="GJ598" s="5"/>
      <c r="GK598" s="5"/>
      <c r="GL598" s="5"/>
      <c r="GM598" s="5"/>
      <c r="GN598" s="5"/>
      <c r="GO598" s="5"/>
      <c r="GP598" s="5"/>
      <c r="GQ598" s="5"/>
      <c r="GR598" s="5"/>
      <c r="GS598" s="5"/>
      <c r="GT598" s="5"/>
      <c r="GU598" s="5"/>
      <c r="GV598" s="5"/>
      <c r="GW598" s="5"/>
      <c r="GX598" s="5"/>
      <c r="GY598" s="5"/>
      <c r="GZ598" s="5"/>
      <c r="HA598" s="5"/>
      <c r="HB598" s="5"/>
      <c r="HC598" s="5"/>
      <c r="HD598" s="5"/>
      <c r="HE598" s="5"/>
      <c r="HF598" s="5"/>
      <c r="HG598" s="5"/>
      <c r="HH598" s="5"/>
      <c r="HI598" s="5"/>
    </row>
    <row r="599">
      <c r="A599" s="5"/>
      <c r="B599" s="5"/>
      <c r="C599" s="42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  <c r="EQ599" s="5"/>
      <c r="ER599" s="5"/>
      <c r="ES599" s="5"/>
      <c r="ET599" s="5"/>
      <c r="EU599" s="5"/>
      <c r="EV599" s="5"/>
      <c r="EW599" s="5"/>
      <c r="EX599" s="5"/>
      <c r="EY599" s="5"/>
      <c r="EZ599" s="5"/>
      <c r="FA599" s="5"/>
      <c r="FB599" s="5"/>
      <c r="FC599" s="5"/>
      <c r="FD599" s="5"/>
      <c r="FE599" s="5"/>
      <c r="FF599" s="5"/>
      <c r="FG599" s="5"/>
      <c r="FH599" s="5"/>
      <c r="FI599" s="5"/>
      <c r="FJ599" s="5"/>
      <c r="FK599" s="5"/>
      <c r="FL599" s="5"/>
      <c r="FM599" s="5"/>
      <c r="FN599" s="5"/>
      <c r="FO599" s="5"/>
      <c r="FP599" s="5"/>
      <c r="FQ599" s="5"/>
      <c r="FR599" s="5"/>
      <c r="FS599" s="5"/>
      <c r="FT599" s="5"/>
      <c r="FU599" s="5"/>
      <c r="FV599" s="5"/>
      <c r="FW599" s="5"/>
      <c r="FX599" s="5"/>
      <c r="FY599" s="5"/>
      <c r="FZ599" s="5"/>
      <c r="GA599" s="5"/>
      <c r="GB599" s="5"/>
      <c r="GC599" s="5"/>
      <c r="GD599" s="5"/>
      <c r="GE599" s="5"/>
      <c r="GF599" s="5"/>
      <c r="GG599" s="5"/>
      <c r="GH599" s="5"/>
      <c r="GI599" s="5"/>
      <c r="GJ599" s="5"/>
      <c r="GK599" s="5"/>
      <c r="GL599" s="5"/>
      <c r="GM599" s="5"/>
      <c r="GN599" s="5"/>
      <c r="GO599" s="5"/>
      <c r="GP599" s="5"/>
      <c r="GQ599" s="5"/>
      <c r="GR599" s="5"/>
      <c r="GS599" s="5"/>
      <c r="GT599" s="5"/>
      <c r="GU599" s="5"/>
      <c r="GV599" s="5"/>
      <c r="GW599" s="5"/>
      <c r="GX599" s="5"/>
      <c r="GY599" s="5"/>
      <c r="GZ599" s="5"/>
      <c r="HA599" s="5"/>
      <c r="HB599" s="5"/>
      <c r="HC599" s="5"/>
      <c r="HD599" s="5"/>
      <c r="HE599" s="5"/>
      <c r="HF599" s="5"/>
      <c r="HG599" s="5"/>
      <c r="HH599" s="5"/>
      <c r="HI599" s="5"/>
    </row>
    <row r="600">
      <c r="A600" s="5"/>
      <c r="B600" s="5"/>
      <c r="C600" s="42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  <c r="EQ600" s="5"/>
      <c r="ER600" s="5"/>
      <c r="ES600" s="5"/>
      <c r="ET600" s="5"/>
      <c r="EU600" s="5"/>
      <c r="EV600" s="5"/>
      <c r="EW600" s="5"/>
      <c r="EX600" s="5"/>
      <c r="EY600" s="5"/>
      <c r="EZ600" s="5"/>
      <c r="FA600" s="5"/>
      <c r="FB600" s="5"/>
      <c r="FC600" s="5"/>
      <c r="FD600" s="5"/>
      <c r="FE600" s="5"/>
      <c r="FF600" s="5"/>
      <c r="FG600" s="5"/>
      <c r="FH600" s="5"/>
      <c r="FI600" s="5"/>
      <c r="FJ600" s="5"/>
      <c r="FK600" s="5"/>
      <c r="FL600" s="5"/>
      <c r="FM600" s="5"/>
      <c r="FN600" s="5"/>
      <c r="FO600" s="5"/>
      <c r="FP600" s="5"/>
      <c r="FQ600" s="5"/>
      <c r="FR600" s="5"/>
      <c r="FS600" s="5"/>
      <c r="FT600" s="5"/>
      <c r="FU600" s="5"/>
      <c r="FV600" s="5"/>
      <c r="FW600" s="5"/>
      <c r="FX600" s="5"/>
      <c r="FY600" s="5"/>
      <c r="FZ600" s="5"/>
      <c r="GA600" s="5"/>
      <c r="GB600" s="5"/>
      <c r="GC600" s="5"/>
      <c r="GD600" s="5"/>
      <c r="GE600" s="5"/>
      <c r="GF600" s="5"/>
      <c r="GG600" s="5"/>
      <c r="GH600" s="5"/>
      <c r="GI600" s="5"/>
      <c r="GJ600" s="5"/>
      <c r="GK600" s="5"/>
      <c r="GL600" s="5"/>
      <c r="GM600" s="5"/>
      <c r="GN600" s="5"/>
      <c r="GO600" s="5"/>
      <c r="GP600" s="5"/>
      <c r="GQ600" s="5"/>
      <c r="GR600" s="5"/>
      <c r="GS600" s="5"/>
      <c r="GT600" s="5"/>
      <c r="GU600" s="5"/>
      <c r="GV600" s="5"/>
      <c r="GW600" s="5"/>
      <c r="GX600" s="5"/>
      <c r="GY600" s="5"/>
      <c r="GZ600" s="5"/>
      <c r="HA600" s="5"/>
      <c r="HB600" s="5"/>
      <c r="HC600" s="5"/>
      <c r="HD600" s="5"/>
      <c r="HE600" s="5"/>
      <c r="HF600" s="5"/>
      <c r="HG600" s="5"/>
      <c r="HH600" s="5"/>
      <c r="HI600" s="5"/>
    </row>
    <row r="601">
      <c r="A601" s="5"/>
      <c r="B601" s="5"/>
      <c r="C601" s="42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  <c r="EQ601" s="5"/>
      <c r="ER601" s="5"/>
      <c r="ES601" s="5"/>
      <c r="ET601" s="5"/>
      <c r="EU601" s="5"/>
      <c r="EV601" s="5"/>
      <c r="EW601" s="5"/>
      <c r="EX601" s="5"/>
      <c r="EY601" s="5"/>
      <c r="EZ601" s="5"/>
      <c r="FA601" s="5"/>
      <c r="FB601" s="5"/>
      <c r="FC601" s="5"/>
      <c r="FD601" s="5"/>
      <c r="FE601" s="5"/>
      <c r="FF601" s="5"/>
      <c r="FG601" s="5"/>
      <c r="FH601" s="5"/>
      <c r="FI601" s="5"/>
      <c r="FJ601" s="5"/>
      <c r="FK601" s="5"/>
      <c r="FL601" s="5"/>
      <c r="FM601" s="5"/>
      <c r="FN601" s="5"/>
      <c r="FO601" s="5"/>
      <c r="FP601" s="5"/>
      <c r="FQ601" s="5"/>
      <c r="FR601" s="5"/>
      <c r="FS601" s="5"/>
      <c r="FT601" s="5"/>
      <c r="FU601" s="5"/>
      <c r="FV601" s="5"/>
      <c r="FW601" s="5"/>
      <c r="FX601" s="5"/>
      <c r="FY601" s="5"/>
      <c r="FZ601" s="5"/>
      <c r="GA601" s="5"/>
      <c r="GB601" s="5"/>
      <c r="GC601" s="5"/>
      <c r="GD601" s="5"/>
      <c r="GE601" s="5"/>
      <c r="GF601" s="5"/>
      <c r="GG601" s="5"/>
      <c r="GH601" s="5"/>
      <c r="GI601" s="5"/>
      <c r="GJ601" s="5"/>
      <c r="GK601" s="5"/>
      <c r="GL601" s="5"/>
      <c r="GM601" s="5"/>
      <c r="GN601" s="5"/>
      <c r="GO601" s="5"/>
      <c r="GP601" s="5"/>
      <c r="GQ601" s="5"/>
      <c r="GR601" s="5"/>
      <c r="GS601" s="5"/>
      <c r="GT601" s="5"/>
      <c r="GU601" s="5"/>
      <c r="GV601" s="5"/>
      <c r="GW601" s="5"/>
      <c r="GX601" s="5"/>
      <c r="GY601" s="5"/>
      <c r="GZ601" s="5"/>
      <c r="HA601" s="5"/>
      <c r="HB601" s="5"/>
      <c r="HC601" s="5"/>
      <c r="HD601" s="5"/>
      <c r="HE601" s="5"/>
      <c r="HF601" s="5"/>
      <c r="HG601" s="5"/>
      <c r="HH601" s="5"/>
      <c r="HI601" s="5"/>
    </row>
    <row r="602">
      <c r="A602" s="5"/>
      <c r="B602" s="5"/>
      <c r="C602" s="42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  <c r="EQ602" s="5"/>
      <c r="ER602" s="5"/>
      <c r="ES602" s="5"/>
      <c r="ET602" s="5"/>
      <c r="EU602" s="5"/>
      <c r="EV602" s="5"/>
      <c r="EW602" s="5"/>
      <c r="EX602" s="5"/>
      <c r="EY602" s="5"/>
      <c r="EZ602" s="5"/>
      <c r="FA602" s="5"/>
      <c r="FB602" s="5"/>
      <c r="FC602" s="5"/>
      <c r="FD602" s="5"/>
      <c r="FE602" s="5"/>
      <c r="FF602" s="5"/>
      <c r="FG602" s="5"/>
      <c r="FH602" s="5"/>
      <c r="FI602" s="5"/>
      <c r="FJ602" s="5"/>
      <c r="FK602" s="5"/>
      <c r="FL602" s="5"/>
      <c r="FM602" s="5"/>
      <c r="FN602" s="5"/>
      <c r="FO602" s="5"/>
      <c r="FP602" s="5"/>
      <c r="FQ602" s="5"/>
      <c r="FR602" s="5"/>
      <c r="FS602" s="5"/>
      <c r="FT602" s="5"/>
      <c r="FU602" s="5"/>
      <c r="FV602" s="5"/>
      <c r="FW602" s="5"/>
      <c r="FX602" s="5"/>
      <c r="FY602" s="5"/>
      <c r="FZ602" s="5"/>
      <c r="GA602" s="5"/>
      <c r="GB602" s="5"/>
      <c r="GC602" s="5"/>
      <c r="GD602" s="5"/>
      <c r="GE602" s="5"/>
      <c r="GF602" s="5"/>
      <c r="GG602" s="5"/>
      <c r="GH602" s="5"/>
      <c r="GI602" s="5"/>
      <c r="GJ602" s="5"/>
      <c r="GK602" s="5"/>
      <c r="GL602" s="5"/>
      <c r="GM602" s="5"/>
      <c r="GN602" s="5"/>
      <c r="GO602" s="5"/>
      <c r="GP602" s="5"/>
      <c r="GQ602" s="5"/>
      <c r="GR602" s="5"/>
      <c r="GS602" s="5"/>
      <c r="GT602" s="5"/>
      <c r="GU602" s="5"/>
      <c r="GV602" s="5"/>
      <c r="GW602" s="5"/>
      <c r="GX602" s="5"/>
      <c r="GY602" s="5"/>
      <c r="GZ602" s="5"/>
      <c r="HA602" s="5"/>
      <c r="HB602" s="5"/>
      <c r="HC602" s="5"/>
      <c r="HD602" s="5"/>
      <c r="HE602" s="5"/>
      <c r="HF602" s="5"/>
      <c r="HG602" s="5"/>
      <c r="HH602" s="5"/>
      <c r="HI602" s="5"/>
    </row>
    <row r="603">
      <c r="A603" s="5"/>
      <c r="B603" s="5"/>
      <c r="C603" s="42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  <c r="EQ603" s="5"/>
      <c r="ER603" s="5"/>
      <c r="ES603" s="5"/>
      <c r="ET603" s="5"/>
      <c r="EU603" s="5"/>
      <c r="EV603" s="5"/>
      <c r="EW603" s="5"/>
      <c r="EX603" s="5"/>
      <c r="EY603" s="5"/>
      <c r="EZ603" s="5"/>
      <c r="FA603" s="5"/>
      <c r="FB603" s="5"/>
      <c r="FC603" s="5"/>
      <c r="FD603" s="5"/>
      <c r="FE603" s="5"/>
      <c r="FF603" s="5"/>
      <c r="FG603" s="5"/>
      <c r="FH603" s="5"/>
      <c r="FI603" s="5"/>
      <c r="FJ603" s="5"/>
      <c r="FK603" s="5"/>
      <c r="FL603" s="5"/>
      <c r="FM603" s="5"/>
      <c r="FN603" s="5"/>
      <c r="FO603" s="5"/>
      <c r="FP603" s="5"/>
      <c r="FQ603" s="5"/>
      <c r="FR603" s="5"/>
      <c r="FS603" s="5"/>
      <c r="FT603" s="5"/>
      <c r="FU603" s="5"/>
      <c r="FV603" s="5"/>
      <c r="FW603" s="5"/>
      <c r="FX603" s="5"/>
      <c r="FY603" s="5"/>
      <c r="FZ603" s="5"/>
      <c r="GA603" s="5"/>
      <c r="GB603" s="5"/>
      <c r="GC603" s="5"/>
      <c r="GD603" s="5"/>
      <c r="GE603" s="5"/>
      <c r="GF603" s="5"/>
      <c r="GG603" s="5"/>
      <c r="GH603" s="5"/>
      <c r="GI603" s="5"/>
      <c r="GJ603" s="5"/>
      <c r="GK603" s="5"/>
      <c r="GL603" s="5"/>
      <c r="GM603" s="5"/>
      <c r="GN603" s="5"/>
      <c r="GO603" s="5"/>
      <c r="GP603" s="5"/>
      <c r="GQ603" s="5"/>
      <c r="GR603" s="5"/>
      <c r="GS603" s="5"/>
      <c r="GT603" s="5"/>
      <c r="GU603" s="5"/>
      <c r="GV603" s="5"/>
      <c r="GW603" s="5"/>
      <c r="GX603" s="5"/>
      <c r="GY603" s="5"/>
      <c r="GZ603" s="5"/>
      <c r="HA603" s="5"/>
      <c r="HB603" s="5"/>
      <c r="HC603" s="5"/>
      <c r="HD603" s="5"/>
      <c r="HE603" s="5"/>
      <c r="HF603" s="5"/>
      <c r="HG603" s="5"/>
      <c r="HH603" s="5"/>
      <c r="HI603" s="5"/>
    </row>
    <row r="604">
      <c r="A604" s="5"/>
      <c r="B604" s="5"/>
      <c r="C604" s="42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  <c r="EQ604" s="5"/>
      <c r="ER604" s="5"/>
      <c r="ES604" s="5"/>
      <c r="ET604" s="5"/>
      <c r="EU604" s="5"/>
      <c r="EV604" s="5"/>
      <c r="EW604" s="5"/>
      <c r="EX604" s="5"/>
      <c r="EY604" s="5"/>
      <c r="EZ604" s="5"/>
      <c r="FA604" s="5"/>
      <c r="FB604" s="5"/>
      <c r="FC604" s="5"/>
      <c r="FD604" s="5"/>
      <c r="FE604" s="5"/>
      <c r="FF604" s="5"/>
      <c r="FG604" s="5"/>
      <c r="FH604" s="5"/>
      <c r="FI604" s="5"/>
      <c r="FJ604" s="5"/>
      <c r="FK604" s="5"/>
      <c r="FL604" s="5"/>
      <c r="FM604" s="5"/>
      <c r="FN604" s="5"/>
      <c r="FO604" s="5"/>
      <c r="FP604" s="5"/>
      <c r="FQ604" s="5"/>
      <c r="FR604" s="5"/>
      <c r="FS604" s="5"/>
      <c r="FT604" s="5"/>
      <c r="FU604" s="5"/>
      <c r="FV604" s="5"/>
      <c r="FW604" s="5"/>
      <c r="FX604" s="5"/>
      <c r="FY604" s="5"/>
      <c r="FZ604" s="5"/>
      <c r="GA604" s="5"/>
      <c r="GB604" s="5"/>
      <c r="GC604" s="5"/>
      <c r="GD604" s="5"/>
      <c r="GE604" s="5"/>
      <c r="GF604" s="5"/>
      <c r="GG604" s="5"/>
      <c r="GH604" s="5"/>
      <c r="GI604" s="5"/>
      <c r="GJ604" s="5"/>
      <c r="GK604" s="5"/>
      <c r="GL604" s="5"/>
      <c r="GM604" s="5"/>
      <c r="GN604" s="5"/>
      <c r="GO604" s="5"/>
      <c r="GP604" s="5"/>
      <c r="GQ604" s="5"/>
      <c r="GR604" s="5"/>
      <c r="GS604" s="5"/>
      <c r="GT604" s="5"/>
      <c r="GU604" s="5"/>
      <c r="GV604" s="5"/>
      <c r="GW604" s="5"/>
      <c r="GX604" s="5"/>
      <c r="GY604" s="5"/>
      <c r="GZ604" s="5"/>
      <c r="HA604" s="5"/>
      <c r="HB604" s="5"/>
      <c r="HC604" s="5"/>
      <c r="HD604" s="5"/>
      <c r="HE604" s="5"/>
      <c r="HF604" s="5"/>
      <c r="HG604" s="5"/>
      <c r="HH604" s="5"/>
      <c r="HI604" s="5"/>
    </row>
    <row r="605">
      <c r="A605" s="5"/>
      <c r="B605" s="5"/>
      <c r="C605" s="42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  <c r="EQ605" s="5"/>
      <c r="ER605" s="5"/>
      <c r="ES605" s="5"/>
      <c r="ET605" s="5"/>
      <c r="EU605" s="5"/>
      <c r="EV605" s="5"/>
      <c r="EW605" s="5"/>
      <c r="EX605" s="5"/>
      <c r="EY605" s="5"/>
      <c r="EZ605" s="5"/>
      <c r="FA605" s="5"/>
      <c r="FB605" s="5"/>
      <c r="FC605" s="5"/>
      <c r="FD605" s="5"/>
      <c r="FE605" s="5"/>
      <c r="FF605" s="5"/>
      <c r="FG605" s="5"/>
      <c r="FH605" s="5"/>
      <c r="FI605" s="5"/>
      <c r="FJ605" s="5"/>
      <c r="FK605" s="5"/>
      <c r="FL605" s="5"/>
      <c r="FM605" s="5"/>
      <c r="FN605" s="5"/>
      <c r="FO605" s="5"/>
      <c r="FP605" s="5"/>
      <c r="FQ605" s="5"/>
      <c r="FR605" s="5"/>
      <c r="FS605" s="5"/>
      <c r="FT605" s="5"/>
      <c r="FU605" s="5"/>
      <c r="FV605" s="5"/>
      <c r="FW605" s="5"/>
      <c r="FX605" s="5"/>
      <c r="FY605" s="5"/>
      <c r="FZ605" s="5"/>
      <c r="GA605" s="5"/>
      <c r="GB605" s="5"/>
      <c r="GC605" s="5"/>
      <c r="GD605" s="5"/>
      <c r="GE605" s="5"/>
      <c r="GF605" s="5"/>
      <c r="GG605" s="5"/>
      <c r="GH605" s="5"/>
      <c r="GI605" s="5"/>
      <c r="GJ605" s="5"/>
      <c r="GK605" s="5"/>
      <c r="GL605" s="5"/>
      <c r="GM605" s="5"/>
      <c r="GN605" s="5"/>
      <c r="GO605" s="5"/>
      <c r="GP605" s="5"/>
      <c r="GQ605" s="5"/>
      <c r="GR605" s="5"/>
      <c r="GS605" s="5"/>
      <c r="GT605" s="5"/>
      <c r="GU605" s="5"/>
      <c r="GV605" s="5"/>
      <c r="GW605" s="5"/>
      <c r="GX605" s="5"/>
      <c r="GY605" s="5"/>
      <c r="GZ605" s="5"/>
      <c r="HA605" s="5"/>
      <c r="HB605" s="5"/>
      <c r="HC605" s="5"/>
      <c r="HD605" s="5"/>
      <c r="HE605" s="5"/>
      <c r="HF605" s="5"/>
      <c r="HG605" s="5"/>
      <c r="HH605" s="5"/>
      <c r="HI605" s="5"/>
    </row>
    <row r="606">
      <c r="A606" s="5"/>
      <c r="B606" s="5"/>
      <c r="C606" s="42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  <c r="EQ606" s="5"/>
      <c r="ER606" s="5"/>
      <c r="ES606" s="5"/>
      <c r="ET606" s="5"/>
      <c r="EU606" s="5"/>
      <c r="EV606" s="5"/>
      <c r="EW606" s="5"/>
      <c r="EX606" s="5"/>
      <c r="EY606" s="5"/>
      <c r="EZ606" s="5"/>
      <c r="FA606" s="5"/>
      <c r="FB606" s="5"/>
      <c r="FC606" s="5"/>
      <c r="FD606" s="5"/>
      <c r="FE606" s="5"/>
      <c r="FF606" s="5"/>
      <c r="FG606" s="5"/>
      <c r="FH606" s="5"/>
      <c r="FI606" s="5"/>
      <c r="FJ606" s="5"/>
      <c r="FK606" s="5"/>
      <c r="FL606" s="5"/>
      <c r="FM606" s="5"/>
      <c r="FN606" s="5"/>
      <c r="FO606" s="5"/>
      <c r="FP606" s="5"/>
      <c r="FQ606" s="5"/>
      <c r="FR606" s="5"/>
      <c r="FS606" s="5"/>
      <c r="FT606" s="5"/>
      <c r="FU606" s="5"/>
      <c r="FV606" s="5"/>
      <c r="FW606" s="5"/>
      <c r="FX606" s="5"/>
      <c r="FY606" s="5"/>
      <c r="FZ606" s="5"/>
      <c r="GA606" s="5"/>
      <c r="GB606" s="5"/>
      <c r="GC606" s="5"/>
      <c r="GD606" s="5"/>
      <c r="GE606" s="5"/>
      <c r="GF606" s="5"/>
      <c r="GG606" s="5"/>
      <c r="GH606" s="5"/>
      <c r="GI606" s="5"/>
      <c r="GJ606" s="5"/>
      <c r="GK606" s="5"/>
      <c r="GL606" s="5"/>
      <c r="GM606" s="5"/>
      <c r="GN606" s="5"/>
      <c r="GO606" s="5"/>
      <c r="GP606" s="5"/>
      <c r="GQ606" s="5"/>
      <c r="GR606" s="5"/>
      <c r="GS606" s="5"/>
      <c r="GT606" s="5"/>
      <c r="GU606" s="5"/>
      <c r="GV606" s="5"/>
      <c r="GW606" s="5"/>
      <c r="GX606" s="5"/>
      <c r="GY606" s="5"/>
      <c r="GZ606" s="5"/>
      <c r="HA606" s="5"/>
      <c r="HB606" s="5"/>
      <c r="HC606" s="5"/>
      <c r="HD606" s="5"/>
      <c r="HE606" s="5"/>
      <c r="HF606" s="5"/>
      <c r="HG606" s="5"/>
      <c r="HH606" s="5"/>
      <c r="HI606" s="5"/>
    </row>
    <row r="607">
      <c r="A607" s="5"/>
      <c r="B607" s="5"/>
      <c r="C607" s="42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  <c r="EQ607" s="5"/>
      <c r="ER607" s="5"/>
      <c r="ES607" s="5"/>
      <c r="ET607" s="5"/>
      <c r="EU607" s="5"/>
      <c r="EV607" s="5"/>
      <c r="EW607" s="5"/>
      <c r="EX607" s="5"/>
      <c r="EY607" s="5"/>
      <c r="EZ607" s="5"/>
      <c r="FA607" s="5"/>
      <c r="FB607" s="5"/>
      <c r="FC607" s="5"/>
      <c r="FD607" s="5"/>
      <c r="FE607" s="5"/>
      <c r="FF607" s="5"/>
      <c r="FG607" s="5"/>
      <c r="FH607" s="5"/>
      <c r="FI607" s="5"/>
      <c r="FJ607" s="5"/>
      <c r="FK607" s="5"/>
      <c r="FL607" s="5"/>
      <c r="FM607" s="5"/>
      <c r="FN607" s="5"/>
      <c r="FO607" s="5"/>
      <c r="FP607" s="5"/>
      <c r="FQ607" s="5"/>
      <c r="FR607" s="5"/>
      <c r="FS607" s="5"/>
      <c r="FT607" s="5"/>
      <c r="FU607" s="5"/>
      <c r="FV607" s="5"/>
      <c r="FW607" s="5"/>
      <c r="FX607" s="5"/>
      <c r="FY607" s="5"/>
      <c r="FZ607" s="5"/>
      <c r="GA607" s="5"/>
      <c r="GB607" s="5"/>
      <c r="GC607" s="5"/>
      <c r="GD607" s="5"/>
      <c r="GE607" s="5"/>
      <c r="GF607" s="5"/>
      <c r="GG607" s="5"/>
      <c r="GH607" s="5"/>
      <c r="GI607" s="5"/>
      <c r="GJ607" s="5"/>
      <c r="GK607" s="5"/>
      <c r="GL607" s="5"/>
      <c r="GM607" s="5"/>
      <c r="GN607" s="5"/>
      <c r="GO607" s="5"/>
      <c r="GP607" s="5"/>
      <c r="GQ607" s="5"/>
      <c r="GR607" s="5"/>
      <c r="GS607" s="5"/>
      <c r="GT607" s="5"/>
      <c r="GU607" s="5"/>
      <c r="GV607" s="5"/>
      <c r="GW607" s="5"/>
      <c r="GX607" s="5"/>
      <c r="GY607" s="5"/>
      <c r="GZ607" s="5"/>
      <c r="HA607" s="5"/>
      <c r="HB607" s="5"/>
      <c r="HC607" s="5"/>
      <c r="HD607" s="5"/>
      <c r="HE607" s="5"/>
      <c r="HF607" s="5"/>
      <c r="HG607" s="5"/>
      <c r="HH607" s="5"/>
      <c r="HI607" s="5"/>
    </row>
    <row r="608">
      <c r="A608" s="5"/>
      <c r="B608" s="5"/>
      <c r="C608" s="42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  <c r="EQ608" s="5"/>
      <c r="ER608" s="5"/>
      <c r="ES608" s="5"/>
      <c r="ET608" s="5"/>
      <c r="EU608" s="5"/>
      <c r="EV608" s="5"/>
      <c r="EW608" s="5"/>
      <c r="EX608" s="5"/>
      <c r="EY608" s="5"/>
      <c r="EZ608" s="5"/>
      <c r="FA608" s="5"/>
      <c r="FB608" s="5"/>
      <c r="FC608" s="5"/>
      <c r="FD608" s="5"/>
      <c r="FE608" s="5"/>
      <c r="FF608" s="5"/>
      <c r="FG608" s="5"/>
      <c r="FH608" s="5"/>
      <c r="FI608" s="5"/>
      <c r="FJ608" s="5"/>
      <c r="FK608" s="5"/>
      <c r="FL608" s="5"/>
      <c r="FM608" s="5"/>
      <c r="FN608" s="5"/>
      <c r="FO608" s="5"/>
      <c r="FP608" s="5"/>
      <c r="FQ608" s="5"/>
      <c r="FR608" s="5"/>
      <c r="FS608" s="5"/>
      <c r="FT608" s="5"/>
      <c r="FU608" s="5"/>
      <c r="FV608" s="5"/>
      <c r="FW608" s="5"/>
      <c r="FX608" s="5"/>
      <c r="FY608" s="5"/>
      <c r="FZ608" s="5"/>
      <c r="GA608" s="5"/>
      <c r="GB608" s="5"/>
      <c r="GC608" s="5"/>
      <c r="GD608" s="5"/>
      <c r="GE608" s="5"/>
      <c r="GF608" s="5"/>
      <c r="GG608" s="5"/>
      <c r="GH608" s="5"/>
      <c r="GI608" s="5"/>
      <c r="GJ608" s="5"/>
      <c r="GK608" s="5"/>
      <c r="GL608" s="5"/>
      <c r="GM608" s="5"/>
      <c r="GN608" s="5"/>
      <c r="GO608" s="5"/>
      <c r="GP608" s="5"/>
      <c r="GQ608" s="5"/>
      <c r="GR608" s="5"/>
      <c r="GS608" s="5"/>
      <c r="GT608" s="5"/>
      <c r="GU608" s="5"/>
      <c r="GV608" s="5"/>
      <c r="GW608" s="5"/>
      <c r="GX608" s="5"/>
      <c r="GY608" s="5"/>
      <c r="GZ608" s="5"/>
      <c r="HA608" s="5"/>
      <c r="HB608" s="5"/>
      <c r="HC608" s="5"/>
      <c r="HD608" s="5"/>
      <c r="HE608" s="5"/>
      <c r="HF608" s="5"/>
      <c r="HG608" s="5"/>
      <c r="HH608" s="5"/>
      <c r="HI608" s="5"/>
    </row>
    <row r="609">
      <c r="A609" s="5"/>
      <c r="B609" s="5"/>
      <c r="C609" s="42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  <c r="EQ609" s="5"/>
      <c r="ER609" s="5"/>
      <c r="ES609" s="5"/>
      <c r="ET609" s="5"/>
      <c r="EU609" s="5"/>
      <c r="EV609" s="5"/>
      <c r="EW609" s="5"/>
      <c r="EX609" s="5"/>
      <c r="EY609" s="5"/>
      <c r="EZ609" s="5"/>
      <c r="FA609" s="5"/>
      <c r="FB609" s="5"/>
      <c r="FC609" s="5"/>
      <c r="FD609" s="5"/>
      <c r="FE609" s="5"/>
      <c r="FF609" s="5"/>
      <c r="FG609" s="5"/>
      <c r="FH609" s="5"/>
      <c r="FI609" s="5"/>
      <c r="FJ609" s="5"/>
      <c r="FK609" s="5"/>
      <c r="FL609" s="5"/>
      <c r="FM609" s="5"/>
      <c r="FN609" s="5"/>
      <c r="FO609" s="5"/>
      <c r="FP609" s="5"/>
      <c r="FQ609" s="5"/>
      <c r="FR609" s="5"/>
      <c r="FS609" s="5"/>
      <c r="FT609" s="5"/>
      <c r="FU609" s="5"/>
      <c r="FV609" s="5"/>
      <c r="FW609" s="5"/>
      <c r="FX609" s="5"/>
      <c r="FY609" s="5"/>
      <c r="FZ609" s="5"/>
      <c r="GA609" s="5"/>
      <c r="GB609" s="5"/>
      <c r="GC609" s="5"/>
      <c r="GD609" s="5"/>
      <c r="GE609" s="5"/>
      <c r="GF609" s="5"/>
      <c r="GG609" s="5"/>
      <c r="GH609" s="5"/>
      <c r="GI609" s="5"/>
      <c r="GJ609" s="5"/>
      <c r="GK609" s="5"/>
      <c r="GL609" s="5"/>
      <c r="GM609" s="5"/>
      <c r="GN609" s="5"/>
      <c r="GO609" s="5"/>
      <c r="GP609" s="5"/>
      <c r="GQ609" s="5"/>
      <c r="GR609" s="5"/>
      <c r="GS609" s="5"/>
      <c r="GT609" s="5"/>
      <c r="GU609" s="5"/>
      <c r="GV609" s="5"/>
      <c r="GW609" s="5"/>
      <c r="GX609" s="5"/>
      <c r="GY609" s="5"/>
      <c r="GZ609" s="5"/>
      <c r="HA609" s="5"/>
      <c r="HB609" s="5"/>
      <c r="HC609" s="5"/>
      <c r="HD609" s="5"/>
      <c r="HE609" s="5"/>
      <c r="HF609" s="5"/>
      <c r="HG609" s="5"/>
      <c r="HH609" s="5"/>
      <c r="HI609" s="5"/>
    </row>
    <row r="610">
      <c r="A610" s="5"/>
      <c r="B610" s="5"/>
      <c r="C610" s="42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  <c r="EQ610" s="5"/>
      <c r="ER610" s="5"/>
      <c r="ES610" s="5"/>
      <c r="ET610" s="5"/>
      <c r="EU610" s="5"/>
      <c r="EV610" s="5"/>
      <c r="EW610" s="5"/>
      <c r="EX610" s="5"/>
      <c r="EY610" s="5"/>
      <c r="EZ610" s="5"/>
      <c r="FA610" s="5"/>
      <c r="FB610" s="5"/>
      <c r="FC610" s="5"/>
      <c r="FD610" s="5"/>
      <c r="FE610" s="5"/>
      <c r="FF610" s="5"/>
      <c r="FG610" s="5"/>
      <c r="FH610" s="5"/>
      <c r="FI610" s="5"/>
      <c r="FJ610" s="5"/>
      <c r="FK610" s="5"/>
      <c r="FL610" s="5"/>
      <c r="FM610" s="5"/>
      <c r="FN610" s="5"/>
      <c r="FO610" s="5"/>
      <c r="FP610" s="5"/>
      <c r="FQ610" s="5"/>
      <c r="FR610" s="5"/>
      <c r="FS610" s="5"/>
      <c r="FT610" s="5"/>
      <c r="FU610" s="5"/>
      <c r="FV610" s="5"/>
      <c r="FW610" s="5"/>
      <c r="FX610" s="5"/>
      <c r="FY610" s="5"/>
      <c r="FZ610" s="5"/>
      <c r="GA610" s="5"/>
      <c r="GB610" s="5"/>
      <c r="GC610" s="5"/>
      <c r="GD610" s="5"/>
      <c r="GE610" s="5"/>
      <c r="GF610" s="5"/>
      <c r="GG610" s="5"/>
      <c r="GH610" s="5"/>
      <c r="GI610" s="5"/>
      <c r="GJ610" s="5"/>
      <c r="GK610" s="5"/>
      <c r="GL610" s="5"/>
      <c r="GM610" s="5"/>
      <c r="GN610" s="5"/>
      <c r="GO610" s="5"/>
      <c r="GP610" s="5"/>
      <c r="GQ610" s="5"/>
      <c r="GR610" s="5"/>
      <c r="GS610" s="5"/>
      <c r="GT610" s="5"/>
      <c r="GU610" s="5"/>
      <c r="GV610" s="5"/>
      <c r="GW610" s="5"/>
      <c r="GX610" s="5"/>
      <c r="GY610" s="5"/>
      <c r="GZ610" s="5"/>
      <c r="HA610" s="5"/>
      <c r="HB610" s="5"/>
      <c r="HC610" s="5"/>
      <c r="HD610" s="5"/>
      <c r="HE610" s="5"/>
      <c r="HF610" s="5"/>
      <c r="HG610" s="5"/>
      <c r="HH610" s="5"/>
      <c r="HI610" s="5"/>
    </row>
    <row r="611">
      <c r="A611" s="5"/>
      <c r="B611" s="5"/>
      <c r="C611" s="42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  <c r="EQ611" s="5"/>
      <c r="ER611" s="5"/>
      <c r="ES611" s="5"/>
      <c r="ET611" s="5"/>
      <c r="EU611" s="5"/>
      <c r="EV611" s="5"/>
      <c r="EW611" s="5"/>
      <c r="EX611" s="5"/>
      <c r="EY611" s="5"/>
      <c r="EZ611" s="5"/>
      <c r="FA611" s="5"/>
      <c r="FB611" s="5"/>
      <c r="FC611" s="5"/>
      <c r="FD611" s="5"/>
      <c r="FE611" s="5"/>
      <c r="FF611" s="5"/>
      <c r="FG611" s="5"/>
      <c r="FH611" s="5"/>
      <c r="FI611" s="5"/>
      <c r="FJ611" s="5"/>
      <c r="FK611" s="5"/>
      <c r="FL611" s="5"/>
      <c r="FM611" s="5"/>
      <c r="FN611" s="5"/>
      <c r="FO611" s="5"/>
      <c r="FP611" s="5"/>
      <c r="FQ611" s="5"/>
      <c r="FR611" s="5"/>
      <c r="FS611" s="5"/>
      <c r="FT611" s="5"/>
      <c r="FU611" s="5"/>
      <c r="FV611" s="5"/>
      <c r="FW611" s="5"/>
      <c r="FX611" s="5"/>
      <c r="FY611" s="5"/>
      <c r="FZ611" s="5"/>
      <c r="GA611" s="5"/>
      <c r="GB611" s="5"/>
      <c r="GC611" s="5"/>
      <c r="GD611" s="5"/>
      <c r="GE611" s="5"/>
      <c r="GF611" s="5"/>
      <c r="GG611" s="5"/>
      <c r="GH611" s="5"/>
      <c r="GI611" s="5"/>
      <c r="GJ611" s="5"/>
      <c r="GK611" s="5"/>
      <c r="GL611" s="5"/>
      <c r="GM611" s="5"/>
      <c r="GN611" s="5"/>
      <c r="GO611" s="5"/>
      <c r="GP611" s="5"/>
      <c r="GQ611" s="5"/>
      <c r="GR611" s="5"/>
      <c r="GS611" s="5"/>
      <c r="GT611" s="5"/>
      <c r="GU611" s="5"/>
      <c r="GV611" s="5"/>
      <c r="GW611" s="5"/>
      <c r="GX611" s="5"/>
      <c r="GY611" s="5"/>
      <c r="GZ611" s="5"/>
      <c r="HA611" s="5"/>
      <c r="HB611" s="5"/>
      <c r="HC611" s="5"/>
      <c r="HD611" s="5"/>
      <c r="HE611" s="5"/>
      <c r="HF611" s="5"/>
      <c r="HG611" s="5"/>
      <c r="HH611" s="5"/>
      <c r="HI611" s="5"/>
    </row>
    <row r="612">
      <c r="A612" s="5"/>
      <c r="B612" s="5"/>
      <c r="C612" s="42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  <c r="EQ612" s="5"/>
      <c r="ER612" s="5"/>
      <c r="ES612" s="5"/>
      <c r="ET612" s="5"/>
      <c r="EU612" s="5"/>
      <c r="EV612" s="5"/>
      <c r="EW612" s="5"/>
      <c r="EX612" s="5"/>
      <c r="EY612" s="5"/>
      <c r="EZ612" s="5"/>
      <c r="FA612" s="5"/>
      <c r="FB612" s="5"/>
      <c r="FC612" s="5"/>
      <c r="FD612" s="5"/>
      <c r="FE612" s="5"/>
      <c r="FF612" s="5"/>
      <c r="FG612" s="5"/>
      <c r="FH612" s="5"/>
      <c r="FI612" s="5"/>
      <c r="FJ612" s="5"/>
      <c r="FK612" s="5"/>
      <c r="FL612" s="5"/>
      <c r="FM612" s="5"/>
      <c r="FN612" s="5"/>
      <c r="FO612" s="5"/>
      <c r="FP612" s="5"/>
      <c r="FQ612" s="5"/>
      <c r="FR612" s="5"/>
      <c r="FS612" s="5"/>
      <c r="FT612" s="5"/>
      <c r="FU612" s="5"/>
      <c r="FV612" s="5"/>
      <c r="FW612" s="5"/>
      <c r="FX612" s="5"/>
      <c r="FY612" s="5"/>
      <c r="FZ612" s="5"/>
      <c r="GA612" s="5"/>
      <c r="GB612" s="5"/>
      <c r="GC612" s="5"/>
      <c r="GD612" s="5"/>
      <c r="GE612" s="5"/>
      <c r="GF612" s="5"/>
      <c r="GG612" s="5"/>
      <c r="GH612" s="5"/>
      <c r="GI612" s="5"/>
      <c r="GJ612" s="5"/>
      <c r="GK612" s="5"/>
      <c r="GL612" s="5"/>
      <c r="GM612" s="5"/>
      <c r="GN612" s="5"/>
      <c r="GO612" s="5"/>
      <c r="GP612" s="5"/>
      <c r="GQ612" s="5"/>
      <c r="GR612" s="5"/>
      <c r="GS612" s="5"/>
      <c r="GT612" s="5"/>
      <c r="GU612" s="5"/>
      <c r="GV612" s="5"/>
      <c r="GW612" s="5"/>
      <c r="GX612" s="5"/>
      <c r="GY612" s="5"/>
      <c r="GZ612" s="5"/>
      <c r="HA612" s="5"/>
      <c r="HB612" s="5"/>
      <c r="HC612" s="5"/>
      <c r="HD612" s="5"/>
      <c r="HE612" s="5"/>
      <c r="HF612" s="5"/>
      <c r="HG612" s="5"/>
      <c r="HH612" s="5"/>
      <c r="HI612" s="5"/>
    </row>
    <row r="613">
      <c r="A613" s="5"/>
      <c r="B613" s="5"/>
      <c r="C613" s="42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  <c r="EQ613" s="5"/>
      <c r="ER613" s="5"/>
      <c r="ES613" s="5"/>
      <c r="ET613" s="5"/>
      <c r="EU613" s="5"/>
      <c r="EV613" s="5"/>
      <c r="EW613" s="5"/>
      <c r="EX613" s="5"/>
      <c r="EY613" s="5"/>
      <c r="EZ613" s="5"/>
      <c r="FA613" s="5"/>
      <c r="FB613" s="5"/>
      <c r="FC613" s="5"/>
      <c r="FD613" s="5"/>
      <c r="FE613" s="5"/>
      <c r="FF613" s="5"/>
      <c r="FG613" s="5"/>
      <c r="FH613" s="5"/>
      <c r="FI613" s="5"/>
      <c r="FJ613" s="5"/>
      <c r="FK613" s="5"/>
      <c r="FL613" s="5"/>
      <c r="FM613" s="5"/>
      <c r="FN613" s="5"/>
      <c r="FO613" s="5"/>
      <c r="FP613" s="5"/>
      <c r="FQ613" s="5"/>
      <c r="FR613" s="5"/>
      <c r="FS613" s="5"/>
      <c r="FT613" s="5"/>
      <c r="FU613" s="5"/>
      <c r="FV613" s="5"/>
      <c r="FW613" s="5"/>
      <c r="FX613" s="5"/>
      <c r="FY613" s="5"/>
      <c r="FZ613" s="5"/>
      <c r="GA613" s="5"/>
      <c r="GB613" s="5"/>
      <c r="GC613" s="5"/>
      <c r="GD613" s="5"/>
      <c r="GE613" s="5"/>
      <c r="GF613" s="5"/>
      <c r="GG613" s="5"/>
      <c r="GH613" s="5"/>
      <c r="GI613" s="5"/>
      <c r="GJ613" s="5"/>
      <c r="GK613" s="5"/>
      <c r="GL613" s="5"/>
      <c r="GM613" s="5"/>
      <c r="GN613" s="5"/>
      <c r="GO613" s="5"/>
      <c r="GP613" s="5"/>
      <c r="GQ613" s="5"/>
      <c r="GR613" s="5"/>
      <c r="GS613" s="5"/>
      <c r="GT613" s="5"/>
      <c r="GU613" s="5"/>
      <c r="GV613" s="5"/>
      <c r="GW613" s="5"/>
      <c r="GX613" s="5"/>
      <c r="GY613" s="5"/>
      <c r="GZ613" s="5"/>
      <c r="HA613" s="5"/>
      <c r="HB613" s="5"/>
      <c r="HC613" s="5"/>
      <c r="HD613" s="5"/>
      <c r="HE613" s="5"/>
      <c r="HF613" s="5"/>
      <c r="HG613" s="5"/>
      <c r="HH613" s="5"/>
      <c r="HI613" s="5"/>
    </row>
    <row r="614">
      <c r="A614" s="5"/>
      <c r="B614" s="5"/>
      <c r="C614" s="42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  <c r="EQ614" s="5"/>
      <c r="ER614" s="5"/>
      <c r="ES614" s="5"/>
      <c r="ET614" s="5"/>
      <c r="EU614" s="5"/>
      <c r="EV614" s="5"/>
      <c r="EW614" s="5"/>
      <c r="EX614" s="5"/>
      <c r="EY614" s="5"/>
      <c r="EZ614" s="5"/>
      <c r="FA614" s="5"/>
      <c r="FB614" s="5"/>
      <c r="FC614" s="5"/>
      <c r="FD614" s="5"/>
      <c r="FE614" s="5"/>
      <c r="FF614" s="5"/>
      <c r="FG614" s="5"/>
      <c r="FH614" s="5"/>
      <c r="FI614" s="5"/>
      <c r="FJ614" s="5"/>
      <c r="FK614" s="5"/>
      <c r="FL614" s="5"/>
      <c r="FM614" s="5"/>
      <c r="FN614" s="5"/>
      <c r="FO614" s="5"/>
      <c r="FP614" s="5"/>
      <c r="FQ614" s="5"/>
      <c r="FR614" s="5"/>
      <c r="FS614" s="5"/>
      <c r="FT614" s="5"/>
      <c r="FU614" s="5"/>
      <c r="FV614" s="5"/>
      <c r="FW614" s="5"/>
      <c r="FX614" s="5"/>
      <c r="FY614" s="5"/>
      <c r="FZ614" s="5"/>
      <c r="GA614" s="5"/>
      <c r="GB614" s="5"/>
      <c r="GC614" s="5"/>
      <c r="GD614" s="5"/>
      <c r="GE614" s="5"/>
      <c r="GF614" s="5"/>
      <c r="GG614" s="5"/>
      <c r="GH614" s="5"/>
      <c r="GI614" s="5"/>
      <c r="GJ614" s="5"/>
      <c r="GK614" s="5"/>
      <c r="GL614" s="5"/>
      <c r="GM614" s="5"/>
      <c r="GN614" s="5"/>
      <c r="GO614" s="5"/>
      <c r="GP614" s="5"/>
      <c r="GQ614" s="5"/>
      <c r="GR614" s="5"/>
      <c r="GS614" s="5"/>
      <c r="GT614" s="5"/>
      <c r="GU614" s="5"/>
      <c r="GV614" s="5"/>
      <c r="GW614" s="5"/>
      <c r="GX614" s="5"/>
      <c r="GY614" s="5"/>
      <c r="GZ614" s="5"/>
      <c r="HA614" s="5"/>
      <c r="HB614" s="5"/>
      <c r="HC614" s="5"/>
      <c r="HD614" s="5"/>
      <c r="HE614" s="5"/>
      <c r="HF614" s="5"/>
      <c r="HG614" s="5"/>
      <c r="HH614" s="5"/>
      <c r="HI614" s="5"/>
    </row>
    <row r="615">
      <c r="A615" s="5"/>
      <c r="B615" s="5"/>
      <c r="C615" s="42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  <c r="EQ615" s="5"/>
      <c r="ER615" s="5"/>
      <c r="ES615" s="5"/>
      <c r="ET615" s="5"/>
      <c r="EU615" s="5"/>
      <c r="EV615" s="5"/>
      <c r="EW615" s="5"/>
      <c r="EX615" s="5"/>
      <c r="EY615" s="5"/>
      <c r="EZ615" s="5"/>
      <c r="FA615" s="5"/>
      <c r="FB615" s="5"/>
      <c r="FC615" s="5"/>
      <c r="FD615" s="5"/>
      <c r="FE615" s="5"/>
      <c r="FF615" s="5"/>
      <c r="FG615" s="5"/>
      <c r="FH615" s="5"/>
      <c r="FI615" s="5"/>
      <c r="FJ615" s="5"/>
      <c r="FK615" s="5"/>
      <c r="FL615" s="5"/>
      <c r="FM615" s="5"/>
      <c r="FN615" s="5"/>
      <c r="FO615" s="5"/>
      <c r="FP615" s="5"/>
      <c r="FQ615" s="5"/>
      <c r="FR615" s="5"/>
      <c r="FS615" s="5"/>
      <c r="FT615" s="5"/>
      <c r="FU615" s="5"/>
      <c r="FV615" s="5"/>
      <c r="FW615" s="5"/>
      <c r="FX615" s="5"/>
      <c r="FY615" s="5"/>
      <c r="FZ615" s="5"/>
      <c r="GA615" s="5"/>
      <c r="GB615" s="5"/>
      <c r="GC615" s="5"/>
      <c r="GD615" s="5"/>
      <c r="GE615" s="5"/>
      <c r="GF615" s="5"/>
      <c r="GG615" s="5"/>
      <c r="GH615" s="5"/>
      <c r="GI615" s="5"/>
      <c r="GJ615" s="5"/>
      <c r="GK615" s="5"/>
      <c r="GL615" s="5"/>
      <c r="GM615" s="5"/>
      <c r="GN615" s="5"/>
      <c r="GO615" s="5"/>
      <c r="GP615" s="5"/>
      <c r="GQ615" s="5"/>
      <c r="GR615" s="5"/>
      <c r="GS615" s="5"/>
      <c r="GT615" s="5"/>
      <c r="GU615" s="5"/>
      <c r="GV615" s="5"/>
      <c r="GW615" s="5"/>
      <c r="GX615" s="5"/>
      <c r="GY615" s="5"/>
      <c r="GZ615" s="5"/>
      <c r="HA615" s="5"/>
      <c r="HB615" s="5"/>
      <c r="HC615" s="5"/>
      <c r="HD615" s="5"/>
      <c r="HE615" s="5"/>
      <c r="HF615" s="5"/>
      <c r="HG615" s="5"/>
      <c r="HH615" s="5"/>
      <c r="HI615" s="5"/>
    </row>
    <row r="616">
      <c r="A616" s="5"/>
      <c r="B616" s="5"/>
      <c r="C616" s="42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  <c r="EQ616" s="5"/>
      <c r="ER616" s="5"/>
      <c r="ES616" s="5"/>
      <c r="ET616" s="5"/>
      <c r="EU616" s="5"/>
      <c r="EV616" s="5"/>
      <c r="EW616" s="5"/>
      <c r="EX616" s="5"/>
      <c r="EY616" s="5"/>
      <c r="EZ616" s="5"/>
      <c r="FA616" s="5"/>
      <c r="FB616" s="5"/>
      <c r="FC616" s="5"/>
      <c r="FD616" s="5"/>
      <c r="FE616" s="5"/>
      <c r="FF616" s="5"/>
      <c r="FG616" s="5"/>
      <c r="FH616" s="5"/>
      <c r="FI616" s="5"/>
      <c r="FJ616" s="5"/>
      <c r="FK616" s="5"/>
      <c r="FL616" s="5"/>
      <c r="FM616" s="5"/>
      <c r="FN616" s="5"/>
      <c r="FO616" s="5"/>
      <c r="FP616" s="5"/>
      <c r="FQ616" s="5"/>
      <c r="FR616" s="5"/>
      <c r="FS616" s="5"/>
      <c r="FT616" s="5"/>
      <c r="FU616" s="5"/>
      <c r="FV616" s="5"/>
      <c r="FW616" s="5"/>
      <c r="FX616" s="5"/>
      <c r="FY616" s="5"/>
      <c r="FZ616" s="5"/>
      <c r="GA616" s="5"/>
      <c r="GB616" s="5"/>
      <c r="GC616" s="5"/>
      <c r="GD616" s="5"/>
      <c r="GE616" s="5"/>
      <c r="GF616" s="5"/>
      <c r="GG616" s="5"/>
      <c r="GH616" s="5"/>
      <c r="GI616" s="5"/>
      <c r="GJ616" s="5"/>
      <c r="GK616" s="5"/>
      <c r="GL616" s="5"/>
      <c r="GM616" s="5"/>
      <c r="GN616" s="5"/>
      <c r="GO616" s="5"/>
      <c r="GP616" s="5"/>
      <c r="GQ616" s="5"/>
      <c r="GR616" s="5"/>
      <c r="GS616" s="5"/>
      <c r="GT616" s="5"/>
      <c r="GU616" s="5"/>
      <c r="GV616" s="5"/>
      <c r="GW616" s="5"/>
      <c r="GX616" s="5"/>
      <c r="GY616" s="5"/>
      <c r="GZ616" s="5"/>
      <c r="HA616" s="5"/>
      <c r="HB616" s="5"/>
      <c r="HC616" s="5"/>
      <c r="HD616" s="5"/>
      <c r="HE616" s="5"/>
      <c r="HF616" s="5"/>
      <c r="HG616" s="5"/>
      <c r="HH616" s="5"/>
      <c r="HI616" s="5"/>
    </row>
    <row r="617">
      <c r="A617" s="5"/>
      <c r="B617" s="5"/>
      <c r="C617" s="42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  <c r="EQ617" s="5"/>
      <c r="ER617" s="5"/>
      <c r="ES617" s="5"/>
      <c r="ET617" s="5"/>
      <c r="EU617" s="5"/>
      <c r="EV617" s="5"/>
      <c r="EW617" s="5"/>
      <c r="EX617" s="5"/>
      <c r="EY617" s="5"/>
      <c r="EZ617" s="5"/>
      <c r="FA617" s="5"/>
      <c r="FB617" s="5"/>
      <c r="FC617" s="5"/>
      <c r="FD617" s="5"/>
      <c r="FE617" s="5"/>
      <c r="FF617" s="5"/>
      <c r="FG617" s="5"/>
      <c r="FH617" s="5"/>
      <c r="FI617" s="5"/>
      <c r="FJ617" s="5"/>
      <c r="FK617" s="5"/>
      <c r="FL617" s="5"/>
      <c r="FM617" s="5"/>
      <c r="FN617" s="5"/>
      <c r="FO617" s="5"/>
      <c r="FP617" s="5"/>
      <c r="FQ617" s="5"/>
      <c r="FR617" s="5"/>
      <c r="FS617" s="5"/>
      <c r="FT617" s="5"/>
      <c r="FU617" s="5"/>
      <c r="FV617" s="5"/>
      <c r="FW617" s="5"/>
      <c r="FX617" s="5"/>
      <c r="FY617" s="5"/>
      <c r="FZ617" s="5"/>
      <c r="GA617" s="5"/>
      <c r="GB617" s="5"/>
      <c r="GC617" s="5"/>
      <c r="GD617" s="5"/>
      <c r="GE617" s="5"/>
      <c r="GF617" s="5"/>
      <c r="GG617" s="5"/>
      <c r="GH617" s="5"/>
      <c r="GI617" s="5"/>
      <c r="GJ617" s="5"/>
      <c r="GK617" s="5"/>
      <c r="GL617" s="5"/>
      <c r="GM617" s="5"/>
      <c r="GN617" s="5"/>
      <c r="GO617" s="5"/>
      <c r="GP617" s="5"/>
      <c r="GQ617" s="5"/>
      <c r="GR617" s="5"/>
      <c r="GS617" s="5"/>
      <c r="GT617" s="5"/>
      <c r="GU617" s="5"/>
      <c r="GV617" s="5"/>
      <c r="GW617" s="5"/>
      <c r="GX617" s="5"/>
      <c r="GY617" s="5"/>
      <c r="GZ617" s="5"/>
      <c r="HA617" s="5"/>
      <c r="HB617" s="5"/>
      <c r="HC617" s="5"/>
      <c r="HD617" s="5"/>
      <c r="HE617" s="5"/>
      <c r="HF617" s="5"/>
      <c r="HG617" s="5"/>
      <c r="HH617" s="5"/>
      <c r="HI617" s="5"/>
    </row>
    <row r="618">
      <c r="A618" s="5"/>
      <c r="B618" s="5"/>
      <c r="C618" s="42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  <c r="EQ618" s="5"/>
      <c r="ER618" s="5"/>
      <c r="ES618" s="5"/>
      <c r="ET618" s="5"/>
      <c r="EU618" s="5"/>
      <c r="EV618" s="5"/>
      <c r="EW618" s="5"/>
      <c r="EX618" s="5"/>
      <c r="EY618" s="5"/>
      <c r="EZ618" s="5"/>
      <c r="FA618" s="5"/>
      <c r="FB618" s="5"/>
      <c r="FC618" s="5"/>
      <c r="FD618" s="5"/>
      <c r="FE618" s="5"/>
      <c r="FF618" s="5"/>
      <c r="FG618" s="5"/>
      <c r="FH618" s="5"/>
      <c r="FI618" s="5"/>
      <c r="FJ618" s="5"/>
      <c r="FK618" s="5"/>
      <c r="FL618" s="5"/>
      <c r="FM618" s="5"/>
      <c r="FN618" s="5"/>
      <c r="FO618" s="5"/>
      <c r="FP618" s="5"/>
      <c r="FQ618" s="5"/>
      <c r="FR618" s="5"/>
      <c r="FS618" s="5"/>
      <c r="FT618" s="5"/>
      <c r="FU618" s="5"/>
      <c r="FV618" s="5"/>
      <c r="FW618" s="5"/>
      <c r="FX618" s="5"/>
      <c r="FY618" s="5"/>
      <c r="FZ618" s="5"/>
      <c r="GA618" s="5"/>
      <c r="GB618" s="5"/>
      <c r="GC618" s="5"/>
      <c r="GD618" s="5"/>
      <c r="GE618" s="5"/>
      <c r="GF618" s="5"/>
      <c r="GG618" s="5"/>
      <c r="GH618" s="5"/>
      <c r="GI618" s="5"/>
      <c r="GJ618" s="5"/>
      <c r="GK618" s="5"/>
      <c r="GL618" s="5"/>
      <c r="GM618" s="5"/>
      <c r="GN618" s="5"/>
      <c r="GO618" s="5"/>
      <c r="GP618" s="5"/>
      <c r="GQ618" s="5"/>
      <c r="GR618" s="5"/>
      <c r="GS618" s="5"/>
      <c r="GT618" s="5"/>
      <c r="GU618" s="5"/>
      <c r="GV618" s="5"/>
      <c r="GW618" s="5"/>
      <c r="GX618" s="5"/>
      <c r="GY618" s="5"/>
      <c r="GZ618" s="5"/>
      <c r="HA618" s="5"/>
      <c r="HB618" s="5"/>
      <c r="HC618" s="5"/>
      <c r="HD618" s="5"/>
      <c r="HE618" s="5"/>
      <c r="HF618" s="5"/>
      <c r="HG618" s="5"/>
      <c r="HH618" s="5"/>
      <c r="HI618" s="5"/>
    </row>
    <row r="619">
      <c r="A619" s="5"/>
      <c r="B619" s="5"/>
      <c r="C619" s="42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  <c r="EQ619" s="5"/>
      <c r="ER619" s="5"/>
      <c r="ES619" s="5"/>
      <c r="ET619" s="5"/>
      <c r="EU619" s="5"/>
      <c r="EV619" s="5"/>
      <c r="EW619" s="5"/>
      <c r="EX619" s="5"/>
      <c r="EY619" s="5"/>
      <c r="EZ619" s="5"/>
      <c r="FA619" s="5"/>
      <c r="FB619" s="5"/>
      <c r="FC619" s="5"/>
      <c r="FD619" s="5"/>
      <c r="FE619" s="5"/>
      <c r="FF619" s="5"/>
      <c r="FG619" s="5"/>
      <c r="FH619" s="5"/>
      <c r="FI619" s="5"/>
      <c r="FJ619" s="5"/>
      <c r="FK619" s="5"/>
      <c r="FL619" s="5"/>
      <c r="FM619" s="5"/>
      <c r="FN619" s="5"/>
      <c r="FO619" s="5"/>
      <c r="FP619" s="5"/>
      <c r="FQ619" s="5"/>
      <c r="FR619" s="5"/>
      <c r="FS619" s="5"/>
      <c r="FT619" s="5"/>
      <c r="FU619" s="5"/>
      <c r="FV619" s="5"/>
      <c r="FW619" s="5"/>
      <c r="FX619" s="5"/>
      <c r="FY619" s="5"/>
      <c r="FZ619" s="5"/>
      <c r="GA619" s="5"/>
      <c r="GB619" s="5"/>
      <c r="GC619" s="5"/>
      <c r="GD619" s="5"/>
      <c r="GE619" s="5"/>
      <c r="GF619" s="5"/>
      <c r="GG619" s="5"/>
      <c r="GH619" s="5"/>
      <c r="GI619" s="5"/>
      <c r="GJ619" s="5"/>
      <c r="GK619" s="5"/>
      <c r="GL619" s="5"/>
      <c r="GM619" s="5"/>
      <c r="GN619" s="5"/>
      <c r="GO619" s="5"/>
      <c r="GP619" s="5"/>
      <c r="GQ619" s="5"/>
      <c r="GR619" s="5"/>
      <c r="GS619" s="5"/>
      <c r="GT619" s="5"/>
      <c r="GU619" s="5"/>
      <c r="GV619" s="5"/>
      <c r="GW619" s="5"/>
      <c r="GX619" s="5"/>
      <c r="GY619" s="5"/>
      <c r="GZ619" s="5"/>
      <c r="HA619" s="5"/>
      <c r="HB619" s="5"/>
      <c r="HC619" s="5"/>
      <c r="HD619" s="5"/>
      <c r="HE619" s="5"/>
      <c r="HF619" s="5"/>
      <c r="HG619" s="5"/>
      <c r="HH619" s="5"/>
      <c r="HI619" s="5"/>
    </row>
    <row r="620">
      <c r="A620" s="5"/>
      <c r="B620" s="5"/>
      <c r="C620" s="42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  <c r="EQ620" s="5"/>
      <c r="ER620" s="5"/>
      <c r="ES620" s="5"/>
      <c r="ET620" s="5"/>
      <c r="EU620" s="5"/>
      <c r="EV620" s="5"/>
      <c r="EW620" s="5"/>
      <c r="EX620" s="5"/>
      <c r="EY620" s="5"/>
      <c r="EZ620" s="5"/>
      <c r="FA620" s="5"/>
      <c r="FB620" s="5"/>
      <c r="FC620" s="5"/>
      <c r="FD620" s="5"/>
      <c r="FE620" s="5"/>
      <c r="FF620" s="5"/>
      <c r="FG620" s="5"/>
      <c r="FH620" s="5"/>
      <c r="FI620" s="5"/>
      <c r="FJ620" s="5"/>
      <c r="FK620" s="5"/>
      <c r="FL620" s="5"/>
      <c r="FM620" s="5"/>
      <c r="FN620" s="5"/>
      <c r="FO620" s="5"/>
      <c r="FP620" s="5"/>
      <c r="FQ620" s="5"/>
      <c r="FR620" s="5"/>
      <c r="FS620" s="5"/>
      <c r="FT620" s="5"/>
      <c r="FU620" s="5"/>
      <c r="FV620" s="5"/>
      <c r="FW620" s="5"/>
      <c r="FX620" s="5"/>
      <c r="FY620" s="5"/>
      <c r="FZ620" s="5"/>
      <c r="GA620" s="5"/>
      <c r="GB620" s="5"/>
      <c r="GC620" s="5"/>
      <c r="GD620" s="5"/>
      <c r="GE620" s="5"/>
      <c r="GF620" s="5"/>
      <c r="GG620" s="5"/>
      <c r="GH620" s="5"/>
      <c r="GI620" s="5"/>
      <c r="GJ620" s="5"/>
      <c r="GK620" s="5"/>
      <c r="GL620" s="5"/>
      <c r="GM620" s="5"/>
      <c r="GN620" s="5"/>
      <c r="GO620" s="5"/>
      <c r="GP620" s="5"/>
      <c r="GQ620" s="5"/>
      <c r="GR620" s="5"/>
      <c r="GS620" s="5"/>
      <c r="GT620" s="5"/>
      <c r="GU620" s="5"/>
      <c r="GV620" s="5"/>
      <c r="GW620" s="5"/>
      <c r="GX620" s="5"/>
      <c r="GY620" s="5"/>
      <c r="GZ620" s="5"/>
      <c r="HA620" s="5"/>
      <c r="HB620" s="5"/>
      <c r="HC620" s="5"/>
      <c r="HD620" s="5"/>
      <c r="HE620" s="5"/>
      <c r="HF620" s="5"/>
      <c r="HG620" s="5"/>
      <c r="HH620" s="5"/>
      <c r="HI620" s="5"/>
    </row>
    <row r="621">
      <c r="A621" s="5"/>
      <c r="B621" s="5"/>
      <c r="C621" s="42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  <c r="EQ621" s="5"/>
      <c r="ER621" s="5"/>
      <c r="ES621" s="5"/>
      <c r="ET621" s="5"/>
      <c r="EU621" s="5"/>
      <c r="EV621" s="5"/>
      <c r="EW621" s="5"/>
      <c r="EX621" s="5"/>
      <c r="EY621" s="5"/>
      <c r="EZ621" s="5"/>
      <c r="FA621" s="5"/>
      <c r="FB621" s="5"/>
      <c r="FC621" s="5"/>
      <c r="FD621" s="5"/>
      <c r="FE621" s="5"/>
      <c r="FF621" s="5"/>
      <c r="FG621" s="5"/>
      <c r="FH621" s="5"/>
      <c r="FI621" s="5"/>
      <c r="FJ621" s="5"/>
      <c r="FK621" s="5"/>
      <c r="FL621" s="5"/>
      <c r="FM621" s="5"/>
      <c r="FN621" s="5"/>
      <c r="FO621" s="5"/>
      <c r="FP621" s="5"/>
      <c r="FQ621" s="5"/>
      <c r="FR621" s="5"/>
      <c r="FS621" s="5"/>
      <c r="FT621" s="5"/>
      <c r="FU621" s="5"/>
      <c r="FV621" s="5"/>
      <c r="FW621" s="5"/>
      <c r="FX621" s="5"/>
      <c r="FY621" s="5"/>
      <c r="FZ621" s="5"/>
      <c r="GA621" s="5"/>
      <c r="GB621" s="5"/>
      <c r="GC621" s="5"/>
      <c r="GD621" s="5"/>
      <c r="GE621" s="5"/>
      <c r="GF621" s="5"/>
      <c r="GG621" s="5"/>
      <c r="GH621" s="5"/>
      <c r="GI621" s="5"/>
      <c r="GJ621" s="5"/>
      <c r="GK621" s="5"/>
      <c r="GL621" s="5"/>
      <c r="GM621" s="5"/>
      <c r="GN621" s="5"/>
      <c r="GO621" s="5"/>
      <c r="GP621" s="5"/>
      <c r="GQ621" s="5"/>
      <c r="GR621" s="5"/>
      <c r="GS621" s="5"/>
      <c r="GT621" s="5"/>
      <c r="GU621" s="5"/>
      <c r="GV621" s="5"/>
      <c r="GW621" s="5"/>
      <c r="GX621" s="5"/>
      <c r="GY621" s="5"/>
      <c r="GZ621" s="5"/>
      <c r="HA621" s="5"/>
      <c r="HB621" s="5"/>
      <c r="HC621" s="5"/>
      <c r="HD621" s="5"/>
      <c r="HE621" s="5"/>
      <c r="HF621" s="5"/>
      <c r="HG621" s="5"/>
      <c r="HH621" s="5"/>
      <c r="HI621" s="5"/>
    </row>
    <row r="622">
      <c r="A622" s="5"/>
      <c r="B622" s="5"/>
      <c r="C622" s="42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  <c r="EQ622" s="5"/>
      <c r="ER622" s="5"/>
      <c r="ES622" s="5"/>
      <c r="ET622" s="5"/>
      <c r="EU622" s="5"/>
      <c r="EV622" s="5"/>
      <c r="EW622" s="5"/>
      <c r="EX622" s="5"/>
      <c r="EY622" s="5"/>
      <c r="EZ622" s="5"/>
      <c r="FA622" s="5"/>
      <c r="FB622" s="5"/>
      <c r="FC622" s="5"/>
      <c r="FD622" s="5"/>
      <c r="FE622" s="5"/>
      <c r="FF622" s="5"/>
      <c r="FG622" s="5"/>
      <c r="FH622" s="5"/>
      <c r="FI622" s="5"/>
      <c r="FJ622" s="5"/>
      <c r="FK622" s="5"/>
      <c r="FL622" s="5"/>
      <c r="FM622" s="5"/>
      <c r="FN622" s="5"/>
      <c r="FO622" s="5"/>
      <c r="FP622" s="5"/>
      <c r="FQ622" s="5"/>
      <c r="FR622" s="5"/>
      <c r="FS622" s="5"/>
      <c r="FT622" s="5"/>
      <c r="FU622" s="5"/>
      <c r="FV622" s="5"/>
      <c r="FW622" s="5"/>
      <c r="FX622" s="5"/>
      <c r="FY622" s="5"/>
      <c r="FZ622" s="5"/>
      <c r="GA622" s="5"/>
      <c r="GB622" s="5"/>
      <c r="GC622" s="5"/>
      <c r="GD622" s="5"/>
      <c r="GE622" s="5"/>
      <c r="GF622" s="5"/>
      <c r="GG622" s="5"/>
      <c r="GH622" s="5"/>
      <c r="GI622" s="5"/>
      <c r="GJ622" s="5"/>
      <c r="GK622" s="5"/>
      <c r="GL622" s="5"/>
      <c r="GM622" s="5"/>
      <c r="GN622" s="5"/>
      <c r="GO622" s="5"/>
      <c r="GP622" s="5"/>
      <c r="GQ622" s="5"/>
      <c r="GR622" s="5"/>
      <c r="GS622" s="5"/>
      <c r="GT622" s="5"/>
      <c r="GU622" s="5"/>
      <c r="GV622" s="5"/>
      <c r="GW622" s="5"/>
      <c r="GX622" s="5"/>
      <c r="GY622" s="5"/>
      <c r="GZ622" s="5"/>
      <c r="HA622" s="5"/>
      <c r="HB622" s="5"/>
      <c r="HC622" s="5"/>
      <c r="HD622" s="5"/>
      <c r="HE622" s="5"/>
      <c r="HF622" s="5"/>
      <c r="HG622" s="5"/>
      <c r="HH622" s="5"/>
      <c r="HI622" s="5"/>
    </row>
    <row r="623">
      <c r="A623" s="5"/>
      <c r="B623" s="5"/>
      <c r="C623" s="42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  <c r="EQ623" s="5"/>
      <c r="ER623" s="5"/>
      <c r="ES623" s="5"/>
      <c r="ET623" s="5"/>
      <c r="EU623" s="5"/>
      <c r="EV623" s="5"/>
      <c r="EW623" s="5"/>
      <c r="EX623" s="5"/>
      <c r="EY623" s="5"/>
      <c r="EZ623" s="5"/>
      <c r="FA623" s="5"/>
      <c r="FB623" s="5"/>
      <c r="FC623" s="5"/>
      <c r="FD623" s="5"/>
      <c r="FE623" s="5"/>
      <c r="FF623" s="5"/>
      <c r="FG623" s="5"/>
      <c r="FH623" s="5"/>
      <c r="FI623" s="5"/>
      <c r="FJ623" s="5"/>
      <c r="FK623" s="5"/>
      <c r="FL623" s="5"/>
      <c r="FM623" s="5"/>
      <c r="FN623" s="5"/>
      <c r="FO623" s="5"/>
      <c r="FP623" s="5"/>
      <c r="FQ623" s="5"/>
      <c r="FR623" s="5"/>
      <c r="FS623" s="5"/>
      <c r="FT623" s="5"/>
      <c r="FU623" s="5"/>
      <c r="FV623" s="5"/>
      <c r="FW623" s="5"/>
      <c r="FX623" s="5"/>
      <c r="FY623" s="5"/>
      <c r="FZ623" s="5"/>
      <c r="GA623" s="5"/>
      <c r="GB623" s="5"/>
      <c r="GC623" s="5"/>
      <c r="GD623" s="5"/>
      <c r="GE623" s="5"/>
      <c r="GF623" s="5"/>
      <c r="GG623" s="5"/>
      <c r="GH623" s="5"/>
      <c r="GI623" s="5"/>
      <c r="GJ623" s="5"/>
      <c r="GK623" s="5"/>
      <c r="GL623" s="5"/>
      <c r="GM623" s="5"/>
      <c r="GN623" s="5"/>
      <c r="GO623" s="5"/>
      <c r="GP623" s="5"/>
      <c r="GQ623" s="5"/>
      <c r="GR623" s="5"/>
      <c r="GS623" s="5"/>
      <c r="GT623" s="5"/>
      <c r="GU623" s="5"/>
      <c r="GV623" s="5"/>
      <c r="GW623" s="5"/>
      <c r="GX623" s="5"/>
      <c r="GY623" s="5"/>
      <c r="GZ623" s="5"/>
      <c r="HA623" s="5"/>
      <c r="HB623" s="5"/>
      <c r="HC623" s="5"/>
      <c r="HD623" s="5"/>
      <c r="HE623" s="5"/>
      <c r="HF623" s="5"/>
      <c r="HG623" s="5"/>
      <c r="HH623" s="5"/>
      <c r="HI623" s="5"/>
    </row>
    <row r="624">
      <c r="A624" s="5"/>
      <c r="B624" s="5"/>
      <c r="C624" s="42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  <c r="EQ624" s="5"/>
      <c r="ER624" s="5"/>
      <c r="ES624" s="5"/>
      <c r="ET624" s="5"/>
      <c r="EU624" s="5"/>
      <c r="EV624" s="5"/>
      <c r="EW624" s="5"/>
      <c r="EX624" s="5"/>
      <c r="EY624" s="5"/>
      <c r="EZ624" s="5"/>
      <c r="FA624" s="5"/>
      <c r="FB624" s="5"/>
      <c r="FC624" s="5"/>
      <c r="FD624" s="5"/>
      <c r="FE624" s="5"/>
      <c r="FF624" s="5"/>
      <c r="FG624" s="5"/>
      <c r="FH624" s="5"/>
      <c r="FI624" s="5"/>
      <c r="FJ624" s="5"/>
      <c r="FK624" s="5"/>
      <c r="FL624" s="5"/>
      <c r="FM624" s="5"/>
      <c r="FN624" s="5"/>
      <c r="FO624" s="5"/>
      <c r="FP624" s="5"/>
      <c r="FQ624" s="5"/>
      <c r="FR624" s="5"/>
      <c r="FS624" s="5"/>
      <c r="FT624" s="5"/>
      <c r="FU624" s="5"/>
      <c r="FV624" s="5"/>
      <c r="FW624" s="5"/>
      <c r="FX624" s="5"/>
      <c r="FY624" s="5"/>
      <c r="FZ624" s="5"/>
      <c r="GA624" s="5"/>
      <c r="GB624" s="5"/>
      <c r="GC624" s="5"/>
      <c r="GD624" s="5"/>
      <c r="GE624" s="5"/>
      <c r="GF624" s="5"/>
      <c r="GG624" s="5"/>
      <c r="GH624" s="5"/>
      <c r="GI624" s="5"/>
      <c r="GJ624" s="5"/>
      <c r="GK624" s="5"/>
      <c r="GL624" s="5"/>
      <c r="GM624" s="5"/>
      <c r="GN624" s="5"/>
      <c r="GO624" s="5"/>
      <c r="GP624" s="5"/>
      <c r="GQ624" s="5"/>
      <c r="GR624" s="5"/>
      <c r="GS624" s="5"/>
      <c r="GT624" s="5"/>
      <c r="GU624" s="5"/>
      <c r="GV624" s="5"/>
      <c r="GW624" s="5"/>
      <c r="GX624" s="5"/>
      <c r="GY624" s="5"/>
      <c r="GZ624" s="5"/>
      <c r="HA624" s="5"/>
      <c r="HB624" s="5"/>
      <c r="HC624" s="5"/>
      <c r="HD624" s="5"/>
      <c r="HE624" s="5"/>
      <c r="HF624" s="5"/>
      <c r="HG624" s="5"/>
      <c r="HH624" s="5"/>
      <c r="HI624" s="5"/>
    </row>
    <row r="625">
      <c r="A625" s="5"/>
      <c r="B625" s="5"/>
      <c r="C625" s="42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  <c r="EQ625" s="5"/>
      <c r="ER625" s="5"/>
      <c r="ES625" s="5"/>
      <c r="ET625" s="5"/>
      <c r="EU625" s="5"/>
      <c r="EV625" s="5"/>
      <c r="EW625" s="5"/>
      <c r="EX625" s="5"/>
      <c r="EY625" s="5"/>
      <c r="EZ625" s="5"/>
      <c r="FA625" s="5"/>
      <c r="FB625" s="5"/>
      <c r="FC625" s="5"/>
      <c r="FD625" s="5"/>
      <c r="FE625" s="5"/>
      <c r="FF625" s="5"/>
      <c r="FG625" s="5"/>
      <c r="FH625" s="5"/>
      <c r="FI625" s="5"/>
      <c r="FJ625" s="5"/>
      <c r="FK625" s="5"/>
      <c r="FL625" s="5"/>
      <c r="FM625" s="5"/>
      <c r="FN625" s="5"/>
      <c r="FO625" s="5"/>
      <c r="FP625" s="5"/>
      <c r="FQ625" s="5"/>
      <c r="FR625" s="5"/>
      <c r="FS625" s="5"/>
      <c r="FT625" s="5"/>
      <c r="FU625" s="5"/>
      <c r="FV625" s="5"/>
      <c r="FW625" s="5"/>
      <c r="FX625" s="5"/>
      <c r="FY625" s="5"/>
      <c r="FZ625" s="5"/>
      <c r="GA625" s="5"/>
      <c r="GB625" s="5"/>
      <c r="GC625" s="5"/>
      <c r="GD625" s="5"/>
      <c r="GE625" s="5"/>
      <c r="GF625" s="5"/>
      <c r="GG625" s="5"/>
      <c r="GH625" s="5"/>
      <c r="GI625" s="5"/>
      <c r="GJ625" s="5"/>
      <c r="GK625" s="5"/>
      <c r="GL625" s="5"/>
      <c r="GM625" s="5"/>
      <c r="GN625" s="5"/>
      <c r="GO625" s="5"/>
      <c r="GP625" s="5"/>
      <c r="GQ625" s="5"/>
      <c r="GR625" s="5"/>
      <c r="GS625" s="5"/>
      <c r="GT625" s="5"/>
      <c r="GU625" s="5"/>
      <c r="GV625" s="5"/>
      <c r="GW625" s="5"/>
      <c r="GX625" s="5"/>
      <c r="GY625" s="5"/>
      <c r="GZ625" s="5"/>
      <c r="HA625" s="5"/>
      <c r="HB625" s="5"/>
      <c r="HC625" s="5"/>
      <c r="HD625" s="5"/>
      <c r="HE625" s="5"/>
      <c r="HF625" s="5"/>
      <c r="HG625" s="5"/>
      <c r="HH625" s="5"/>
      <c r="HI625" s="5"/>
    </row>
    <row r="626">
      <c r="A626" s="5"/>
      <c r="B626" s="5"/>
      <c r="C626" s="42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  <c r="EQ626" s="5"/>
      <c r="ER626" s="5"/>
      <c r="ES626" s="5"/>
      <c r="ET626" s="5"/>
      <c r="EU626" s="5"/>
      <c r="EV626" s="5"/>
      <c r="EW626" s="5"/>
      <c r="EX626" s="5"/>
      <c r="EY626" s="5"/>
      <c r="EZ626" s="5"/>
      <c r="FA626" s="5"/>
      <c r="FB626" s="5"/>
      <c r="FC626" s="5"/>
      <c r="FD626" s="5"/>
      <c r="FE626" s="5"/>
      <c r="FF626" s="5"/>
      <c r="FG626" s="5"/>
      <c r="FH626" s="5"/>
      <c r="FI626" s="5"/>
      <c r="FJ626" s="5"/>
      <c r="FK626" s="5"/>
      <c r="FL626" s="5"/>
      <c r="FM626" s="5"/>
      <c r="FN626" s="5"/>
      <c r="FO626" s="5"/>
      <c r="FP626" s="5"/>
      <c r="FQ626" s="5"/>
      <c r="FR626" s="5"/>
      <c r="FS626" s="5"/>
      <c r="FT626" s="5"/>
      <c r="FU626" s="5"/>
      <c r="FV626" s="5"/>
      <c r="FW626" s="5"/>
      <c r="FX626" s="5"/>
      <c r="FY626" s="5"/>
      <c r="FZ626" s="5"/>
      <c r="GA626" s="5"/>
      <c r="GB626" s="5"/>
      <c r="GC626" s="5"/>
      <c r="GD626" s="5"/>
      <c r="GE626" s="5"/>
      <c r="GF626" s="5"/>
      <c r="GG626" s="5"/>
      <c r="GH626" s="5"/>
      <c r="GI626" s="5"/>
      <c r="GJ626" s="5"/>
      <c r="GK626" s="5"/>
      <c r="GL626" s="5"/>
      <c r="GM626" s="5"/>
      <c r="GN626" s="5"/>
      <c r="GO626" s="5"/>
      <c r="GP626" s="5"/>
      <c r="GQ626" s="5"/>
      <c r="GR626" s="5"/>
      <c r="GS626" s="5"/>
      <c r="GT626" s="5"/>
      <c r="GU626" s="5"/>
      <c r="GV626" s="5"/>
      <c r="GW626" s="5"/>
      <c r="GX626" s="5"/>
      <c r="GY626" s="5"/>
      <c r="GZ626" s="5"/>
      <c r="HA626" s="5"/>
      <c r="HB626" s="5"/>
      <c r="HC626" s="5"/>
      <c r="HD626" s="5"/>
      <c r="HE626" s="5"/>
      <c r="HF626" s="5"/>
      <c r="HG626" s="5"/>
      <c r="HH626" s="5"/>
      <c r="HI626" s="5"/>
    </row>
    <row r="627">
      <c r="A627" s="5"/>
      <c r="B627" s="5"/>
      <c r="C627" s="42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  <c r="EQ627" s="5"/>
      <c r="ER627" s="5"/>
      <c r="ES627" s="5"/>
      <c r="ET627" s="5"/>
      <c r="EU627" s="5"/>
      <c r="EV627" s="5"/>
      <c r="EW627" s="5"/>
      <c r="EX627" s="5"/>
      <c r="EY627" s="5"/>
      <c r="EZ627" s="5"/>
      <c r="FA627" s="5"/>
      <c r="FB627" s="5"/>
      <c r="FC627" s="5"/>
      <c r="FD627" s="5"/>
      <c r="FE627" s="5"/>
      <c r="FF627" s="5"/>
      <c r="FG627" s="5"/>
      <c r="FH627" s="5"/>
      <c r="FI627" s="5"/>
      <c r="FJ627" s="5"/>
      <c r="FK627" s="5"/>
      <c r="FL627" s="5"/>
      <c r="FM627" s="5"/>
      <c r="FN627" s="5"/>
      <c r="FO627" s="5"/>
      <c r="FP627" s="5"/>
      <c r="FQ627" s="5"/>
      <c r="FR627" s="5"/>
      <c r="FS627" s="5"/>
      <c r="FT627" s="5"/>
      <c r="FU627" s="5"/>
      <c r="FV627" s="5"/>
      <c r="FW627" s="5"/>
      <c r="FX627" s="5"/>
      <c r="FY627" s="5"/>
      <c r="FZ627" s="5"/>
      <c r="GA627" s="5"/>
      <c r="GB627" s="5"/>
      <c r="GC627" s="5"/>
      <c r="GD627" s="5"/>
      <c r="GE627" s="5"/>
      <c r="GF627" s="5"/>
      <c r="GG627" s="5"/>
      <c r="GH627" s="5"/>
      <c r="GI627" s="5"/>
      <c r="GJ627" s="5"/>
      <c r="GK627" s="5"/>
      <c r="GL627" s="5"/>
      <c r="GM627" s="5"/>
      <c r="GN627" s="5"/>
      <c r="GO627" s="5"/>
      <c r="GP627" s="5"/>
      <c r="GQ627" s="5"/>
      <c r="GR627" s="5"/>
      <c r="GS627" s="5"/>
      <c r="GT627" s="5"/>
      <c r="GU627" s="5"/>
      <c r="GV627" s="5"/>
      <c r="GW627" s="5"/>
      <c r="GX627" s="5"/>
      <c r="GY627" s="5"/>
      <c r="GZ627" s="5"/>
      <c r="HA627" s="5"/>
      <c r="HB627" s="5"/>
      <c r="HC627" s="5"/>
      <c r="HD627" s="5"/>
      <c r="HE627" s="5"/>
      <c r="HF627" s="5"/>
      <c r="HG627" s="5"/>
      <c r="HH627" s="5"/>
      <c r="HI627" s="5"/>
    </row>
    <row r="628">
      <c r="A628" s="5"/>
      <c r="B628" s="5"/>
      <c r="C628" s="42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  <c r="EQ628" s="5"/>
      <c r="ER628" s="5"/>
      <c r="ES628" s="5"/>
      <c r="ET628" s="5"/>
      <c r="EU628" s="5"/>
      <c r="EV628" s="5"/>
      <c r="EW628" s="5"/>
      <c r="EX628" s="5"/>
      <c r="EY628" s="5"/>
      <c r="EZ628" s="5"/>
      <c r="FA628" s="5"/>
      <c r="FB628" s="5"/>
      <c r="FC628" s="5"/>
      <c r="FD628" s="5"/>
      <c r="FE628" s="5"/>
      <c r="FF628" s="5"/>
      <c r="FG628" s="5"/>
      <c r="FH628" s="5"/>
      <c r="FI628" s="5"/>
      <c r="FJ628" s="5"/>
      <c r="FK628" s="5"/>
      <c r="FL628" s="5"/>
      <c r="FM628" s="5"/>
      <c r="FN628" s="5"/>
      <c r="FO628" s="5"/>
      <c r="FP628" s="5"/>
      <c r="FQ628" s="5"/>
      <c r="FR628" s="5"/>
      <c r="FS628" s="5"/>
      <c r="FT628" s="5"/>
      <c r="FU628" s="5"/>
      <c r="FV628" s="5"/>
      <c r="FW628" s="5"/>
      <c r="FX628" s="5"/>
      <c r="FY628" s="5"/>
      <c r="FZ628" s="5"/>
      <c r="GA628" s="5"/>
      <c r="GB628" s="5"/>
      <c r="GC628" s="5"/>
      <c r="GD628" s="5"/>
      <c r="GE628" s="5"/>
      <c r="GF628" s="5"/>
      <c r="GG628" s="5"/>
      <c r="GH628" s="5"/>
      <c r="GI628" s="5"/>
      <c r="GJ628" s="5"/>
      <c r="GK628" s="5"/>
      <c r="GL628" s="5"/>
      <c r="GM628" s="5"/>
      <c r="GN628" s="5"/>
      <c r="GO628" s="5"/>
      <c r="GP628" s="5"/>
      <c r="GQ628" s="5"/>
      <c r="GR628" s="5"/>
      <c r="GS628" s="5"/>
      <c r="GT628" s="5"/>
      <c r="GU628" s="5"/>
      <c r="GV628" s="5"/>
      <c r="GW628" s="5"/>
      <c r="GX628" s="5"/>
      <c r="GY628" s="5"/>
      <c r="GZ628" s="5"/>
      <c r="HA628" s="5"/>
      <c r="HB628" s="5"/>
      <c r="HC628" s="5"/>
      <c r="HD628" s="5"/>
      <c r="HE628" s="5"/>
      <c r="HF628" s="5"/>
      <c r="HG628" s="5"/>
      <c r="HH628" s="5"/>
      <c r="HI628" s="5"/>
    </row>
    <row r="629">
      <c r="A629" s="5"/>
      <c r="B629" s="5"/>
      <c r="C629" s="42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  <c r="EQ629" s="5"/>
      <c r="ER629" s="5"/>
      <c r="ES629" s="5"/>
      <c r="ET629" s="5"/>
      <c r="EU629" s="5"/>
      <c r="EV629" s="5"/>
      <c r="EW629" s="5"/>
      <c r="EX629" s="5"/>
      <c r="EY629" s="5"/>
      <c r="EZ629" s="5"/>
      <c r="FA629" s="5"/>
      <c r="FB629" s="5"/>
      <c r="FC629" s="5"/>
      <c r="FD629" s="5"/>
      <c r="FE629" s="5"/>
      <c r="FF629" s="5"/>
      <c r="FG629" s="5"/>
      <c r="FH629" s="5"/>
      <c r="FI629" s="5"/>
      <c r="FJ629" s="5"/>
      <c r="FK629" s="5"/>
      <c r="FL629" s="5"/>
      <c r="FM629" s="5"/>
      <c r="FN629" s="5"/>
      <c r="FO629" s="5"/>
      <c r="FP629" s="5"/>
      <c r="FQ629" s="5"/>
      <c r="FR629" s="5"/>
      <c r="FS629" s="5"/>
      <c r="FT629" s="5"/>
      <c r="FU629" s="5"/>
      <c r="FV629" s="5"/>
      <c r="FW629" s="5"/>
      <c r="FX629" s="5"/>
      <c r="FY629" s="5"/>
      <c r="FZ629" s="5"/>
      <c r="GA629" s="5"/>
      <c r="GB629" s="5"/>
      <c r="GC629" s="5"/>
      <c r="GD629" s="5"/>
      <c r="GE629" s="5"/>
      <c r="GF629" s="5"/>
      <c r="GG629" s="5"/>
      <c r="GH629" s="5"/>
      <c r="GI629" s="5"/>
      <c r="GJ629" s="5"/>
      <c r="GK629" s="5"/>
      <c r="GL629" s="5"/>
      <c r="GM629" s="5"/>
      <c r="GN629" s="5"/>
      <c r="GO629" s="5"/>
      <c r="GP629" s="5"/>
      <c r="GQ629" s="5"/>
      <c r="GR629" s="5"/>
      <c r="GS629" s="5"/>
      <c r="GT629" s="5"/>
      <c r="GU629" s="5"/>
      <c r="GV629" s="5"/>
      <c r="GW629" s="5"/>
      <c r="GX629" s="5"/>
      <c r="GY629" s="5"/>
      <c r="GZ629" s="5"/>
      <c r="HA629" s="5"/>
      <c r="HB629" s="5"/>
      <c r="HC629" s="5"/>
      <c r="HD629" s="5"/>
      <c r="HE629" s="5"/>
      <c r="HF629" s="5"/>
      <c r="HG629" s="5"/>
      <c r="HH629" s="5"/>
      <c r="HI629" s="5"/>
    </row>
    <row r="630">
      <c r="A630" s="5"/>
      <c r="B630" s="5"/>
      <c r="C630" s="42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  <c r="EQ630" s="5"/>
      <c r="ER630" s="5"/>
      <c r="ES630" s="5"/>
      <c r="ET630" s="5"/>
      <c r="EU630" s="5"/>
      <c r="EV630" s="5"/>
      <c r="EW630" s="5"/>
      <c r="EX630" s="5"/>
      <c r="EY630" s="5"/>
      <c r="EZ630" s="5"/>
      <c r="FA630" s="5"/>
      <c r="FB630" s="5"/>
      <c r="FC630" s="5"/>
      <c r="FD630" s="5"/>
      <c r="FE630" s="5"/>
      <c r="FF630" s="5"/>
      <c r="FG630" s="5"/>
      <c r="FH630" s="5"/>
      <c r="FI630" s="5"/>
      <c r="FJ630" s="5"/>
      <c r="FK630" s="5"/>
      <c r="FL630" s="5"/>
      <c r="FM630" s="5"/>
      <c r="FN630" s="5"/>
      <c r="FO630" s="5"/>
      <c r="FP630" s="5"/>
      <c r="FQ630" s="5"/>
      <c r="FR630" s="5"/>
      <c r="FS630" s="5"/>
      <c r="FT630" s="5"/>
      <c r="FU630" s="5"/>
      <c r="FV630" s="5"/>
      <c r="FW630" s="5"/>
      <c r="FX630" s="5"/>
      <c r="FY630" s="5"/>
      <c r="FZ630" s="5"/>
      <c r="GA630" s="5"/>
      <c r="GB630" s="5"/>
      <c r="GC630" s="5"/>
      <c r="GD630" s="5"/>
      <c r="GE630" s="5"/>
      <c r="GF630" s="5"/>
      <c r="GG630" s="5"/>
      <c r="GH630" s="5"/>
      <c r="GI630" s="5"/>
      <c r="GJ630" s="5"/>
      <c r="GK630" s="5"/>
      <c r="GL630" s="5"/>
      <c r="GM630" s="5"/>
      <c r="GN630" s="5"/>
      <c r="GO630" s="5"/>
      <c r="GP630" s="5"/>
      <c r="GQ630" s="5"/>
      <c r="GR630" s="5"/>
      <c r="GS630" s="5"/>
      <c r="GT630" s="5"/>
      <c r="GU630" s="5"/>
      <c r="GV630" s="5"/>
      <c r="GW630" s="5"/>
      <c r="GX630" s="5"/>
      <c r="GY630" s="5"/>
      <c r="GZ630" s="5"/>
      <c r="HA630" s="5"/>
      <c r="HB630" s="5"/>
      <c r="HC630" s="5"/>
      <c r="HD630" s="5"/>
      <c r="HE630" s="5"/>
      <c r="HF630" s="5"/>
      <c r="HG630" s="5"/>
      <c r="HH630" s="5"/>
      <c r="HI630" s="5"/>
    </row>
    <row r="631">
      <c r="A631" s="5"/>
      <c r="B631" s="5"/>
      <c r="C631" s="42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  <c r="EQ631" s="5"/>
      <c r="ER631" s="5"/>
      <c r="ES631" s="5"/>
      <c r="ET631" s="5"/>
      <c r="EU631" s="5"/>
      <c r="EV631" s="5"/>
      <c r="EW631" s="5"/>
      <c r="EX631" s="5"/>
      <c r="EY631" s="5"/>
      <c r="EZ631" s="5"/>
      <c r="FA631" s="5"/>
      <c r="FB631" s="5"/>
      <c r="FC631" s="5"/>
      <c r="FD631" s="5"/>
      <c r="FE631" s="5"/>
      <c r="FF631" s="5"/>
      <c r="FG631" s="5"/>
      <c r="FH631" s="5"/>
      <c r="FI631" s="5"/>
      <c r="FJ631" s="5"/>
      <c r="FK631" s="5"/>
      <c r="FL631" s="5"/>
      <c r="FM631" s="5"/>
      <c r="FN631" s="5"/>
      <c r="FO631" s="5"/>
      <c r="FP631" s="5"/>
      <c r="FQ631" s="5"/>
      <c r="FR631" s="5"/>
      <c r="FS631" s="5"/>
      <c r="FT631" s="5"/>
      <c r="FU631" s="5"/>
      <c r="FV631" s="5"/>
      <c r="FW631" s="5"/>
      <c r="FX631" s="5"/>
      <c r="FY631" s="5"/>
      <c r="FZ631" s="5"/>
      <c r="GA631" s="5"/>
      <c r="GB631" s="5"/>
      <c r="GC631" s="5"/>
      <c r="GD631" s="5"/>
      <c r="GE631" s="5"/>
      <c r="GF631" s="5"/>
      <c r="GG631" s="5"/>
      <c r="GH631" s="5"/>
      <c r="GI631" s="5"/>
      <c r="GJ631" s="5"/>
      <c r="GK631" s="5"/>
      <c r="GL631" s="5"/>
      <c r="GM631" s="5"/>
      <c r="GN631" s="5"/>
      <c r="GO631" s="5"/>
      <c r="GP631" s="5"/>
      <c r="GQ631" s="5"/>
      <c r="GR631" s="5"/>
      <c r="GS631" s="5"/>
      <c r="GT631" s="5"/>
      <c r="GU631" s="5"/>
      <c r="GV631" s="5"/>
      <c r="GW631" s="5"/>
      <c r="GX631" s="5"/>
      <c r="GY631" s="5"/>
      <c r="GZ631" s="5"/>
      <c r="HA631" s="5"/>
      <c r="HB631" s="5"/>
      <c r="HC631" s="5"/>
      <c r="HD631" s="5"/>
      <c r="HE631" s="5"/>
      <c r="HF631" s="5"/>
      <c r="HG631" s="5"/>
      <c r="HH631" s="5"/>
      <c r="HI631" s="5"/>
    </row>
    <row r="632">
      <c r="A632" s="5"/>
      <c r="B632" s="5"/>
      <c r="C632" s="42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  <c r="EQ632" s="5"/>
      <c r="ER632" s="5"/>
      <c r="ES632" s="5"/>
      <c r="ET632" s="5"/>
      <c r="EU632" s="5"/>
      <c r="EV632" s="5"/>
      <c r="EW632" s="5"/>
      <c r="EX632" s="5"/>
      <c r="EY632" s="5"/>
      <c r="EZ632" s="5"/>
      <c r="FA632" s="5"/>
      <c r="FB632" s="5"/>
      <c r="FC632" s="5"/>
      <c r="FD632" s="5"/>
      <c r="FE632" s="5"/>
      <c r="FF632" s="5"/>
      <c r="FG632" s="5"/>
      <c r="FH632" s="5"/>
      <c r="FI632" s="5"/>
      <c r="FJ632" s="5"/>
      <c r="FK632" s="5"/>
      <c r="FL632" s="5"/>
      <c r="FM632" s="5"/>
      <c r="FN632" s="5"/>
      <c r="FO632" s="5"/>
      <c r="FP632" s="5"/>
      <c r="FQ632" s="5"/>
      <c r="FR632" s="5"/>
      <c r="FS632" s="5"/>
      <c r="FT632" s="5"/>
      <c r="FU632" s="5"/>
      <c r="FV632" s="5"/>
      <c r="FW632" s="5"/>
      <c r="FX632" s="5"/>
      <c r="FY632" s="5"/>
      <c r="FZ632" s="5"/>
      <c r="GA632" s="5"/>
      <c r="GB632" s="5"/>
      <c r="GC632" s="5"/>
      <c r="GD632" s="5"/>
      <c r="GE632" s="5"/>
      <c r="GF632" s="5"/>
      <c r="GG632" s="5"/>
      <c r="GH632" s="5"/>
      <c r="GI632" s="5"/>
      <c r="GJ632" s="5"/>
      <c r="GK632" s="5"/>
      <c r="GL632" s="5"/>
      <c r="GM632" s="5"/>
      <c r="GN632" s="5"/>
      <c r="GO632" s="5"/>
      <c r="GP632" s="5"/>
      <c r="GQ632" s="5"/>
      <c r="GR632" s="5"/>
      <c r="GS632" s="5"/>
      <c r="GT632" s="5"/>
      <c r="GU632" s="5"/>
      <c r="GV632" s="5"/>
      <c r="GW632" s="5"/>
      <c r="GX632" s="5"/>
      <c r="GY632" s="5"/>
      <c r="GZ632" s="5"/>
      <c r="HA632" s="5"/>
      <c r="HB632" s="5"/>
      <c r="HC632" s="5"/>
      <c r="HD632" s="5"/>
      <c r="HE632" s="5"/>
      <c r="HF632" s="5"/>
      <c r="HG632" s="5"/>
      <c r="HH632" s="5"/>
      <c r="HI632" s="5"/>
    </row>
    <row r="633">
      <c r="A633" s="5"/>
      <c r="B633" s="5"/>
      <c r="C633" s="42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  <c r="EQ633" s="5"/>
      <c r="ER633" s="5"/>
      <c r="ES633" s="5"/>
      <c r="ET633" s="5"/>
      <c r="EU633" s="5"/>
      <c r="EV633" s="5"/>
      <c r="EW633" s="5"/>
      <c r="EX633" s="5"/>
      <c r="EY633" s="5"/>
      <c r="EZ633" s="5"/>
      <c r="FA633" s="5"/>
      <c r="FB633" s="5"/>
      <c r="FC633" s="5"/>
      <c r="FD633" s="5"/>
      <c r="FE633" s="5"/>
      <c r="FF633" s="5"/>
      <c r="FG633" s="5"/>
      <c r="FH633" s="5"/>
      <c r="FI633" s="5"/>
      <c r="FJ633" s="5"/>
      <c r="FK633" s="5"/>
      <c r="FL633" s="5"/>
      <c r="FM633" s="5"/>
      <c r="FN633" s="5"/>
      <c r="FO633" s="5"/>
      <c r="FP633" s="5"/>
      <c r="FQ633" s="5"/>
      <c r="FR633" s="5"/>
      <c r="FS633" s="5"/>
      <c r="FT633" s="5"/>
      <c r="FU633" s="5"/>
      <c r="FV633" s="5"/>
      <c r="FW633" s="5"/>
      <c r="FX633" s="5"/>
      <c r="FY633" s="5"/>
      <c r="FZ633" s="5"/>
      <c r="GA633" s="5"/>
      <c r="GB633" s="5"/>
      <c r="GC633" s="5"/>
      <c r="GD633" s="5"/>
      <c r="GE633" s="5"/>
      <c r="GF633" s="5"/>
      <c r="GG633" s="5"/>
      <c r="GH633" s="5"/>
      <c r="GI633" s="5"/>
      <c r="GJ633" s="5"/>
      <c r="GK633" s="5"/>
      <c r="GL633" s="5"/>
      <c r="GM633" s="5"/>
      <c r="GN633" s="5"/>
      <c r="GO633" s="5"/>
      <c r="GP633" s="5"/>
      <c r="GQ633" s="5"/>
      <c r="GR633" s="5"/>
      <c r="GS633" s="5"/>
      <c r="GT633" s="5"/>
      <c r="GU633" s="5"/>
      <c r="GV633" s="5"/>
      <c r="GW633" s="5"/>
      <c r="GX633" s="5"/>
      <c r="GY633" s="5"/>
      <c r="GZ633" s="5"/>
      <c r="HA633" s="5"/>
      <c r="HB633" s="5"/>
      <c r="HC633" s="5"/>
      <c r="HD633" s="5"/>
      <c r="HE633" s="5"/>
      <c r="HF633" s="5"/>
      <c r="HG633" s="5"/>
      <c r="HH633" s="5"/>
      <c r="HI633" s="5"/>
    </row>
    <row r="634">
      <c r="A634" s="5"/>
      <c r="B634" s="5"/>
      <c r="C634" s="42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</row>
    <row r="635">
      <c r="A635" s="5"/>
      <c r="B635" s="5"/>
      <c r="C635" s="42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  <c r="EQ635" s="5"/>
      <c r="ER635" s="5"/>
      <c r="ES635" s="5"/>
      <c r="ET635" s="5"/>
      <c r="EU635" s="5"/>
      <c r="EV635" s="5"/>
      <c r="EW635" s="5"/>
      <c r="EX635" s="5"/>
      <c r="EY635" s="5"/>
      <c r="EZ635" s="5"/>
      <c r="FA635" s="5"/>
      <c r="FB635" s="5"/>
      <c r="FC635" s="5"/>
      <c r="FD635" s="5"/>
      <c r="FE635" s="5"/>
      <c r="FF635" s="5"/>
      <c r="FG635" s="5"/>
      <c r="FH635" s="5"/>
      <c r="FI635" s="5"/>
      <c r="FJ635" s="5"/>
      <c r="FK635" s="5"/>
      <c r="FL635" s="5"/>
      <c r="FM635" s="5"/>
      <c r="FN635" s="5"/>
      <c r="FO635" s="5"/>
      <c r="FP635" s="5"/>
      <c r="FQ635" s="5"/>
      <c r="FR635" s="5"/>
      <c r="FS635" s="5"/>
      <c r="FT635" s="5"/>
      <c r="FU635" s="5"/>
      <c r="FV635" s="5"/>
      <c r="FW635" s="5"/>
      <c r="FX635" s="5"/>
      <c r="FY635" s="5"/>
      <c r="FZ635" s="5"/>
      <c r="GA635" s="5"/>
      <c r="GB635" s="5"/>
      <c r="GC635" s="5"/>
      <c r="GD635" s="5"/>
      <c r="GE635" s="5"/>
      <c r="GF635" s="5"/>
      <c r="GG635" s="5"/>
      <c r="GH635" s="5"/>
      <c r="GI635" s="5"/>
      <c r="GJ635" s="5"/>
      <c r="GK635" s="5"/>
      <c r="GL635" s="5"/>
      <c r="GM635" s="5"/>
      <c r="GN635" s="5"/>
      <c r="GO635" s="5"/>
      <c r="GP635" s="5"/>
      <c r="GQ635" s="5"/>
      <c r="GR635" s="5"/>
      <c r="GS635" s="5"/>
      <c r="GT635" s="5"/>
      <c r="GU635" s="5"/>
      <c r="GV635" s="5"/>
      <c r="GW635" s="5"/>
      <c r="GX635" s="5"/>
      <c r="GY635" s="5"/>
      <c r="GZ635" s="5"/>
      <c r="HA635" s="5"/>
      <c r="HB635" s="5"/>
      <c r="HC635" s="5"/>
      <c r="HD635" s="5"/>
      <c r="HE635" s="5"/>
      <c r="HF635" s="5"/>
      <c r="HG635" s="5"/>
      <c r="HH635" s="5"/>
      <c r="HI635" s="5"/>
    </row>
    <row r="636">
      <c r="A636" s="5"/>
      <c r="B636" s="5"/>
      <c r="C636" s="42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  <c r="EQ636" s="5"/>
      <c r="ER636" s="5"/>
      <c r="ES636" s="5"/>
      <c r="ET636" s="5"/>
      <c r="EU636" s="5"/>
      <c r="EV636" s="5"/>
      <c r="EW636" s="5"/>
      <c r="EX636" s="5"/>
      <c r="EY636" s="5"/>
      <c r="EZ636" s="5"/>
      <c r="FA636" s="5"/>
      <c r="FB636" s="5"/>
      <c r="FC636" s="5"/>
      <c r="FD636" s="5"/>
      <c r="FE636" s="5"/>
      <c r="FF636" s="5"/>
      <c r="FG636" s="5"/>
      <c r="FH636" s="5"/>
      <c r="FI636" s="5"/>
      <c r="FJ636" s="5"/>
      <c r="FK636" s="5"/>
      <c r="FL636" s="5"/>
      <c r="FM636" s="5"/>
      <c r="FN636" s="5"/>
      <c r="FO636" s="5"/>
      <c r="FP636" s="5"/>
      <c r="FQ636" s="5"/>
      <c r="FR636" s="5"/>
      <c r="FS636" s="5"/>
      <c r="FT636" s="5"/>
      <c r="FU636" s="5"/>
      <c r="FV636" s="5"/>
      <c r="FW636" s="5"/>
      <c r="FX636" s="5"/>
      <c r="FY636" s="5"/>
      <c r="FZ636" s="5"/>
      <c r="GA636" s="5"/>
      <c r="GB636" s="5"/>
      <c r="GC636" s="5"/>
      <c r="GD636" s="5"/>
      <c r="GE636" s="5"/>
      <c r="GF636" s="5"/>
      <c r="GG636" s="5"/>
      <c r="GH636" s="5"/>
      <c r="GI636" s="5"/>
      <c r="GJ636" s="5"/>
      <c r="GK636" s="5"/>
      <c r="GL636" s="5"/>
      <c r="GM636" s="5"/>
      <c r="GN636" s="5"/>
      <c r="GO636" s="5"/>
      <c r="GP636" s="5"/>
      <c r="GQ636" s="5"/>
      <c r="GR636" s="5"/>
      <c r="GS636" s="5"/>
      <c r="GT636" s="5"/>
      <c r="GU636" s="5"/>
      <c r="GV636" s="5"/>
      <c r="GW636" s="5"/>
      <c r="GX636" s="5"/>
      <c r="GY636" s="5"/>
      <c r="GZ636" s="5"/>
      <c r="HA636" s="5"/>
      <c r="HB636" s="5"/>
      <c r="HC636" s="5"/>
      <c r="HD636" s="5"/>
      <c r="HE636" s="5"/>
      <c r="HF636" s="5"/>
      <c r="HG636" s="5"/>
      <c r="HH636" s="5"/>
      <c r="HI636" s="5"/>
    </row>
    <row r="637">
      <c r="A637" s="5"/>
      <c r="B637" s="5"/>
      <c r="C637" s="42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  <c r="EQ637" s="5"/>
      <c r="ER637" s="5"/>
      <c r="ES637" s="5"/>
      <c r="ET637" s="5"/>
      <c r="EU637" s="5"/>
      <c r="EV637" s="5"/>
      <c r="EW637" s="5"/>
      <c r="EX637" s="5"/>
      <c r="EY637" s="5"/>
      <c r="EZ637" s="5"/>
      <c r="FA637" s="5"/>
      <c r="FB637" s="5"/>
      <c r="FC637" s="5"/>
      <c r="FD637" s="5"/>
      <c r="FE637" s="5"/>
      <c r="FF637" s="5"/>
      <c r="FG637" s="5"/>
      <c r="FH637" s="5"/>
      <c r="FI637" s="5"/>
      <c r="FJ637" s="5"/>
      <c r="FK637" s="5"/>
      <c r="FL637" s="5"/>
      <c r="FM637" s="5"/>
      <c r="FN637" s="5"/>
      <c r="FO637" s="5"/>
      <c r="FP637" s="5"/>
      <c r="FQ637" s="5"/>
      <c r="FR637" s="5"/>
      <c r="FS637" s="5"/>
      <c r="FT637" s="5"/>
      <c r="FU637" s="5"/>
      <c r="FV637" s="5"/>
      <c r="FW637" s="5"/>
      <c r="FX637" s="5"/>
      <c r="FY637" s="5"/>
      <c r="FZ637" s="5"/>
      <c r="GA637" s="5"/>
      <c r="GB637" s="5"/>
      <c r="GC637" s="5"/>
      <c r="GD637" s="5"/>
      <c r="GE637" s="5"/>
      <c r="GF637" s="5"/>
      <c r="GG637" s="5"/>
      <c r="GH637" s="5"/>
      <c r="GI637" s="5"/>
      <c r="GJ637" s="5"/>
      <c r="GK637" s="5"/>
      <c r="GL637" s="5"/>
      <c r="GM637" s="5"/>
      <c r="GN637" s="5"/>
      <c r="GO637" s="5"/>
      <c r="GP637" s="5"/>
      <c r="GQ637" s="5"/>
      <c r="GR637" s="5"/>
      <c r="GS637" s="5"/>
      <c r="GT637" s="5"/>
      <c r="GU637" s="5"/>
      <c r="GV637" s="5"/>
      <c r="GW637" s="5"/>
      <c r="GX637" s="5"/>
      <c r="GY637" s="5"/>
      <c r="GZ637" s="5"/>
      <c r="HA637" s="5"/>
      <c r="HB637" s="5"/>
      <c r="HC637" s="5"/>
      <c r="HD637" s="5"/>
      <c r="HE637" s="5"/>
      <c r="HF637" s="5"/>
      <c r="HG637" s="5"/>
      <c r="HH637" s="5"/>
      <c r="HI637" s="5"/>
    </row>
    <row r="638">
      <c r="A638" s="5"/>
      <c r="B638" s="5"/>
      <c r="C638" s="42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  <c r="EQ638" s="5"/>
      <c r="ER638" s="5"/>
      <c r="ES638" s="5"/>
      <c r="ET638" s="5"/>
      <c r="EU638" s="5"/>
      <c r="EV638" s="5"/>
      <c r="EW638" s="5"/>
      <c r="EX638" s="5"/>
      <c r="EY638" s="5"/>
      <c r="EZ638" s="5"/>
      <c r="FA638" s="5"/>
      <c r="FB638" s="5"/>
      <c r="FC638" s="5"/>
      <c r="FD638" s="5"/>
      <c r="FE638" s="5"/>
      <c r="FF638" s="5"/>
      <c r="FG638" s="5"/>
      <c r="FH638" s="5"/>
      <c r="FI638" s="5"/>
      <c r="FJ638" s="5"/>
      <c r="FK638" s="5"/>
      <c r="FL638" s="5"/>
      <c r="FM638" s="5"/>
      <c r="FN638" s="5"/>
      <c r="FO638" s="5"/>
      <c r="FP638" s="5"/>
      <c r="FQ638" s="5"/>
      <c r="FR638" s="5"/>
      <c r="FS638" s="5"/>
      <c r="FT638" s="5"/>
      <c r="FU638" s="5"/>
      <c r="FV638" s="5"/>
      <c r="FW638" s="5"/>
      <c r="FX638" s="5"/>
      <c r="FY638" s="5"/>
      <c r="FZ638" s="5"/>
      <c r="GA638" s="5"/>
      <c r="GB638" s="5"/>
      <c r="GC638" s="5"/>
      <c r="GD638" s="5"/>
      <c r="GE638" s="5"/>
      <c r="GF638" s="5"/>
      <c r="GG638" s="5"/>
      <c r="GH638" s="5"/>
      <c r="GI638" s="5"/>
      <c r="GJ638" s="5"/>
      <c r="GK638" s="5"/>
      <c r="GL638" s="5"/>
      <c r="GM638" s="5"/>
      <c r="GN638" s="5"/>
      <c r="GO638" s="5"/>
      <c r="GP638" s="5"/>
      <c r="GQ638" s="5"/>
      <c r="GR638" s="5"/>
      <c r="GS638" s="5"/>
      <c r="GT638" s="5"/>
      <c r="GU638" s="5"/>
      <c r="GV638" s="5"/>
      <c r="GW638" s="5"/>
      <c r="GX638" s="5"/>
      <c r="GY638" s="5"/>
      <c r="GZ638" s="5"/>
      <c r="HA638" s="5"/>
      <c r="HB638" s="5"/>
      <c r="HC638" s="5"/>
      <c r="HD638" s="5"/>
      <c r="HE638" s="5"/>
      <c r="HF638" s="5"/>
      <c r="HG638" s="5"/>
      <c r="HH638" s="5"/>
      <c r="HI638" s="5"/>
    </row>
    <row r="639">
      <c r="A639" s="5"/>
      <c r="B639" s="5"/>
      <c r="C639" s="42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  <c r="EQ639" s="5"/>
      <c r="ER639" s="5"/>
      <c r="ES639" s="5"/>
      <c r="ET639" s="5"/>
      <c r="EU639" s="5"/>
      <c r="EV639" s="5"/>
      <c r="EW639" s="5"/>
      <c r="EX639" s="5"/>
      <c r="EY639" s="5"/>
      <c r="EZ639" s="5"/>
      <c r="FA639" s="5"/>
      <c r="FB639" s="5"/>
      <c r="FC639" s="5"/>
      <c r="FD639" s="5"/>
      <c r="FE639" s="5"/>
      <c r="FF639" s="5"/>
      <c r="FG639" s="5"/>
      <c r="FH639" s="5"/>
      <c r="FI639" s="5"/>
      <c r="FJ639" s="5"/>
      <c r="FK639" s="5"/>
      <c r="FL639" s="5"/>
      <c r="FM639" s="5"/>
      <c r="FN639" s="5"/>
      <c r="FO639" s="5"/>
      <c r="FP639" s="5"/>
      <c r="FQ639" s="5"/>
      <c r="FR639" s="5"/>
      <c r="FS639" s="5"/>
      <c r="FT639" s="5"/>
      <c r="FU639" s="5"/>
      <c r="FV639" s="5"/>
      <c r="FW639" s="5"/>
      <c r="FX639" s="5"/>
      <c r="FY639" s="5"/>
      <c r="FZ639" s="5"/>
      <c r="GA639" s="5"/>
      <c r="GB639" s="5"/>
      <c r="GC639" s="5"/>
      <c r="GD639" s="5"/>
      <c r="GE639" s="5"/>
      <c r="GF639" s="5"/>
      <c r="GG639" s="5"/>
      <c r="GH639" s="5"/>
      <c r="GI639" s="5"/>
      <c r="GJ639" s="5"/>
      <c r="GK639" s="5"/>
      <c r="GL639" s="5"/>
      <c r="GM639" s="5"/>
      <c r="GN639" s="5"/>
      <c r="GO639" s="5"/>
      <c r="GP639" s="5"/>
      <c r="GQ639" s="5"/>
      <c r="GR639" s="5"/>
      <c r="GS639" s="5"/>
      <c r="GT639" s="5"/>
      <c r="GU639" s="5"/>
      <c r="GV639" s="5"/>
      <c r="GW639" s="5"/>
      <c r="GX639" s="5"/>
      <c r="GY639" s="5"/>
      <c r="GZ639" s="5"/>
      <c r="HA639" s="5"/>
      <c r="HB639" s="5"/>
      <c r="HC639" s="5"/>
      <c r="HD639" s="5"/>
      <c r="HE639" s="5"/>
      <c r="HF639" s="5"/>
      <c r="HG639" s="5"/>
      <c r="HH639" s="5"/>
      <c r="HI639" s="5"/>
    </row>
    <row r="640">
      <c r="A640" s="5"/>
      <c r="B640" s="5"/>
      <c r="C640" s="42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  <c r="EQ640" s="5"/>
      <c r="ER640" s="5"/>
      <c r="ES640" s="5"/>
      <c r="ET640" s="5"/>
      <c r="EU640" s="5"/>
      <c r="EV640" s="5"/>
      <c r="EW640" s="5"/>
      <c r="EX640" s="5"/>
      <c r="EY640" s="5"/>
      <c r="EZ640" s="5"/>
      <c r="FA640" s="5"/>
      <c r="FB640" s="5"/>
      <c r="FC640" s="5"/>
      <c r="FD640" s="5"/>
      <c r="FE640" s="5"/>
      <c r="FF640" s="5"/>
      <c r="FG640" s="5"/>
      <c r="FH640" s="5"/>
      <c r="FI640" s="5"/>
      <c r="FJ640" s="5"/>
      <c r="FK640" s="5"/>
      <c r="FL640" s="5"/>
      <c r="FM640" s="5"/>
      <c r="FN640" s="5"/>
      <c r="FO640" s="5"/>
      <c r="FP640" s="5"/>
      <c r="FQ640" s="5"/>
      <c r="FR640" s="5"/>
      <c r="FS640" s="5"/>
      <c r="FT640" s="5"/>
      <c r="FU640" s="5"/>
      <c r="FV640" s="5"/>
      <c r="FW640" s="5"/>
      <c r="FX640" s="5"/>
      <c r="FY640" s="5"/>
      <c r="FZ640" s="5"/>
      <c r="GA640" s="5"/>
      <c r="GB640" s="5"/>
      <c r="GC640" s="5"/>
      <c r="GD640" s="5"/>
      <c r="GE640" s="5"/>
      <c r="GF640" s="5"/>
      <c r="GG640" s="5"/>
      <c r="GH640" s="5"/>
      <c r="GI640" s="5"/>
      <c r="GJ640" s="5"/>
      <c r="GK640" s="5"/>
      <c r="GL640" s="5"/>
      <c r="GM640" s="5"/>
      <c r="GN640" s="5"/>
      <c r="GO640" s="5"/>
      <c r="GP640" s="5"/>
      <c r="GQ640" s="5"/>
      <c r="GR640" s="5"/>
      <c r="GS640" s="5"/>
      <c r="GT640" s="5"/>
      <c r="GU640" s="5"/>
      <c r="GV640" s="5"/>
      <c r="GW640" s="5"/>
      <c r="GX640" s="5"/>
      <c r="GY640" s="5"/>
      <c r="GZ640" s="5"/>
      <c r="HA640" s="5"/>
      <c r="HB640" s="5"/>
      <c r="HC640" s="5"/>
      <c r="HD640" s="5"/>
      <c r="HE640" s="5"/>
      <c r="HF640" s="5"/>
      <c r="HG640" s="5"/>
      <c r="HH640" s="5"/>
      <c r="HI640" s="5"/>
    </row>
    <row r="641">
      <c r="A641" s="5"/>
      <c r="B641" s="5"/>
      <c r="C641" s="42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  <c r="EQ641" s="5"/>
      <c r="ER641" s="5"/>
      <c r="ES641" s="5"/>
      <c r="ET641" s="5"/>
      <c r="EU641" s="5"/>
      <c r="EV641" s="5"/>
      <c r="EW641" s="5"/>
      <c r="EX641" s="5"/>
      <c r="EY641" s="5"/>
      <c r="EZ641" s="5"/>
      <c r="FA641" s="5"/>
      <c r="FB641" s="5"/>
      <c r="FC641" s="5"/>
      <c r="FD641" s="5"/>
      <c r="FE641" s="5"/>
      <c r="FF641" s="5"/>
      <c r="FG641" s="5"/>
      <c r="FH641" s="5"/>
      <c r="FI641" s="5"/>
      <c r="FJ641" s="5"/>
      <c r="FK641" s="5"/>
      <c r="FL641" s="5"/>
      <c r="FM641" s="5"/>
      <c r="FN641" s="5"/>
      <c r="FO641" s="5"/>
      <c r="FP641" s="5"/>
      <c r="FQ641" s="5"/>
      <c r="FR641" s="5"/>
      <c r="FS641" s="5"/>
      <c r="FT641" s="5"/>
      <c r="FU641" s="5"/>
      <c r="FV641" s="5"/>
      <c r="FW641" s="5"/>
      <c r="FX641" s="5"/>
      <c r="FY641" s="5"/>
      <c r="FZ641" s="5"/>
      <c r="GA641" s="5"/>
      <c r="GB641" s="5"/>
      <c r="GC641" s="5"/>
      <c r="GD641" s="5"/>
      <c r="GE641" s="5"/>
      <c r="GF641" s="5"/>
      <c r="GG641" s="5"/>
      <c r="GH641" s="5"/>
      <c r="GI641" s="5"/>
      <c r="GJ641" s="5"/>
      <c r="GK641" s="5"/>
      <c r="GL641" s="5"/>
      <c r="GM641" s="5"/>
      <c r="GN641" s="5"/>
      <c r="GO641" s="5"/>
      <c r="GP641" s="5"/>
      <c r="GQ641" s="5"/>
      <c r="GR641" s="5"/>
      <c r="GS641" s="5"/>
      <c r="GT641" s="5"/>
      <c r="GU641" s="5"/>
      <c r="GV641" s="5"/>
      <c r="GW641" s="5"/>
      <c r="GX641" s="5"/>
      <c r="GY641" s="5"/>
      <c r="GZ641" s="5"/>
      <c r="HA641" s="5"/>
      <c r="HB641" s="5"/>
      <c r="HC641" s="5"/>
      <c r="HD641" s="5"/>
      <c r="HE641" s="5"/>
      <c r="HF641" s="5"/>
      <c r="HG641" s="5"/>
      <c r="HH641" s="5"/>
      <c r="HI641" s="5"/>
    </row>
    <row r="642">
      <c r="A642" s="5"/>
      <c r="B642" s="5"/>
      <c r="C642" s="42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  <c r="EQ642" s="5"/>
      <c r="ER642" s="5"/>
      <c r="ES642" s="5"/>
      <c r="ET642" s="5"/>
      <c r="EU642" s="5"/>
      <c r="EV642" s="5"/>
      <c r="EW642" s="5"/>
      <c r="EX642" s="5"/>
      <c r="EY642" s="5"/>
      <c r="EZ642" s="5"/>
      <c r="FA642" s="5"/>
      <c r="FB642" s="5"/>
      <c r="FC642" s="5"/>
      <c r="FD642" s="5"/>
      <c r="FE642" s="5"/>
      <c r="FF642" s="5"/>
      <c r="FG642" s="5"/>
      <c r="FH642" s="5"/>
      <c r="FI642" s="5"/>
      <c r="FJ642" s="5"/>
      <c r="FK642" s="5"/>
      <c r="FL642" s="5"/>
      <c r="FM642" s="5"/>
      <c r="FN642" s="5"/>
      <c r="FO642" s="5"/>
      <c r="FP642" s="5"/>
      <c r="FQ642" s="5"/>
      <c r="FR642" s="5"/>
      <c r="FS642" s="5"/>
      <c r="FT642" s="5"/>
      <c r="FU642" s="5"/>
      <c r="FV642" s="5"/>
      <c r="FW642" s="5"/>
      <c r="FX642" s="5"/>
      <c r="FY642" s="5"/>
      <c r="FZ642" s="5"/>
      <c r="GA642" s="5"/>
      <c r="GB642" s="5"/>
      <c r="GC642" s="5"/>
      <c r="GD642" s="5"/>
      <c r="GE642" s="5"/>
      <c r="GF642" s="5"/>
      <c r="GG642" s="5"/>
      <c r="GH642" s="5"/>
      <c r="GI642" s="5"/>
      <c r="GJ642" s="5"/>
      <c r="GK642" s="5"/>
      <c r="GL642" s="5"/>
      <c r="GM642" s="5"/>
      <c r="GN642" s="5"/>
      <c r="GO642" s="5"/>
      <c r="GP642" s="5"/>
      <c r="GQ642" s="5"/>
      <c r="GR642" s="5"/>
      <c r="GS642" s="5"/>
      <c r="GT642" s="5"/>
      <c r="GU642" s="5"/>
      <c r="GV642" s="5"/>
      <c r="GW642" s="5"/>
      <c r="GX642" s="5"/>
      <c r="GY642" s="5"/>
      <c r="GZ642" s="5"/>
      <c r="HA642" s="5"/>
      <c r="HB642" s="5"/>
      <c r="HC642" s="5"/>
      <c r="HD642" s="5"/>
      <c r="HE642" s="5"/>
      <c r="HF642" s="5"/>
      <c r="HG642" s="5"/>
      <c r="HH642" s="5"/>
      <c r="HI642" s="5"/>
    </row>
    <row r="643">
      <c r="A643" s="5"/>
      <c r="B643" s="5"/>
      <c r="C643" s="42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  <c r="EQ643" s="5"/>
      <c r="ER643" s="5"/>
      <c r="ES643" s="5"/>
      <c r="ET643" s="5"/>
      <c r="EU643" s="5"/>
      <c r="EV643" s="5"/>
      <c r="EW643" s="5"/>
      <c r="EX643" s="5"/>
      <c r="EY643" s="5"/>
      <c r="EZ643" s="5"/>
      <c r="FA643" s="5"/>
      <c r="FB643" s="5"/>
      <c r="FC643" s="5"/>
      <c r="FD643" s="5"/>
      <c r="FE643" s="5"/>
      <c r="FF643" s="5"/>
      <c r="FG643" s="5"/>
      <c r="FH643" s="5"/>
      <c r="FI643" s="5"/>
      <c r="FJ643" s="5"/>
      <c r="FK643" s="5"/>
      <c r="FL643" s="5"/>
      <c r="FM643" s="5"/>
      <c r="FN643" s="5"/>
      <c r="FO643" s="5"/>
      <c r="FP643" s="5"/>
      <c r="FQ643" s="5"/>
      <c r="FR643" s="5"/>
      <c r="FS643" s="5"/>
      <c r="FT643" s="5"/>
      <c r="FU643" s="5"/>
      <c r="FV643" s="5"/>
      <c r="FW643" s="5"/>
      <c r="FX643" s="5"/>
      <c r="FY643" s="5"/>
      <c r="FZ643" s="5"/>
      <c r="GA643" s="5"/>
      <c r="GB643" s="5"/>
      <c r="GC643" s="5"/>
      <c r="GD643" s="5"/>
      <c r="GE643" s="5"/>
      <c r="GF643" s="5"/>
      <c r="GG643" s="5"/>
      <c r="GH643" s="5"/>
      <c r="GI643" s="5"/>
      <c r="GJ643" s="5"/>
      <c r="GK643" s="5"/>
      <c r="GL643" s="5"/>
      <c r="GM643" s="5"/>
      <c r="GN643" s="5"/>
      <c r="GO643" s="5"/>
      <c r="GP643" s="5"/>
      <c r="GQ643" s="5"/>
      <c r="GR643" s="5"/>
      <c r="GS643" s="5"/>
      <c r="GT643" s="5"/>
      <c r="GU643" s="5"/>
      <c r="GV643" s="5"/>
      <c r="GW643" s="5"/>
      <c r="GX643" s="5"/>
      <c r="GY643" s="5"/>
      <c r="GZ643" s="5"/>
      <c r="HA643" s="5"/>
      <c r="HB643" s="5"/>
      <c r="HC643" s="5"/>
      <c r="HD643" s="5"/>
      <c r="HE643" s="5"/>
      <c r="HF643" s="5"/>
      <c r="HG643" s="5"/>
      <c r="HH643" s="5"/>
      <c r="HI643" s="5"/>
    </row>
    <row r="644">
      <c r="A644" s="5"/>
      <c r="B644" s="5"/>
      <c r="C644" s="42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  <c r="EQ644" s="5"/>
      <c r="ER644" s="5"/>
      <c r="ES644" s="5"/>
      <c r="ET644" s="5"/>
      <c r="EU644" s="5"/>
      <c r="EV644" s="5"/>
      <c r="EW644" s="5"/>
      <c r="EX644" s="5"/>
      <c r="EY644" s="5"/>
      <c r="EZ644" s="5"/>
      <c r="FA644" s="5"/>
      <c r="FB644" s="5"/>
      <c r="FC644" s="5"/>
      <c r="FD644" s="5"/>
      <c r="FE644" s="5"/>
      <c r="FF644" s="5"/>
      <c r="FG644" s="5"/>
      <c r="FH644" s="5"/>
      <c r="FI644" s="5"/>
      <c r="FJ644" s="5"/>
      <c r="FK644" s="5"/>
      <c r="FL644" s="5"/>
      <c r="FM644" s="5"/>
      <c r="FN644" s="5"/>
      <c r="FO644" s="5"/>
      <c r="FP644" s="5"/>
      <c r="FQ644" s="5"/>
      <c r="FR644" s="5"/>
      <c r="FS644" s="5"/>
      <c r="FT644" s="5"/>
      <c r="FU644" s="5"/>
      <c r="FV644" s="5"/>
      <c r="FW644" s="5"/>
      <c r="FX644" s="5"/>
      <c r="FY644" s="5"/>
      <c r="FZ644" s="5"/>
      <c r="GA644" s="5"/>
      <c r="GB644" s="5"/>
      <c r="GC644" s="5"/>
      <c r="GD644" s="5"/>
      <c r="GE644" s="5"/>
      <c r="GF644" s="5"/>
      <c r="GG644" s="5"/>
      <c r="GH644" s="5"/>
      <c r="GI644" s="5"/>
      <c r="GJ644" s="5"/>
      <c r="GK644" s="5"/>
      <c r="GL644" s="5"/>
      <c r="GM644" s="5"/>
      <c r="GN644" s="5"/>
      <c r="GO644" s="5"/>
      <c r="GP644" s="5"/>
      <c r="GQ644" s="5"/>
      <c r="GR644" s="5"/>
      <c r="GS644" s="5"/>
      <c r="GT644" s="5"/>
      <c r="GU644" s="5"/>
      <c r="GV644" s="5"/>
      <c r="GW644" s="5"/>
      <c r="GX644" s="5"/>
      <c r="GY644" s="5"/>
      <c r="GZ644" s="5"/>
      <c r="HA644" s="5"/>
      <c r="HB644" s="5"/>
      <c r="HC644" s="5"/>
      <c r="HD644" s="5"/>
      <c r="HE644" s="5"/>
      <c r="HF644" s="5"/>
      <c r="HG644" s="5"/>
      <c r="HH644" s="5"/>
      <c r="HI644" s="5"/>
    </row>
    <row r="645">
      <c r="A645" s="5"/>
      <c r="B645" s="5"/>
      <c r="C645" s="42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  <c r="EQ645" s="5"/>
      <c r="ER645" s="5"/>
      <c r="ES645" s="5"/>
      <c r="ET645" s="5"/>
      <c r="EU645" s="5"/>
      <c r="EV645" s="5"/>
      <c r="EW645" s="5"/>
      <c r="EX645" s="5"/>
      <c r="EY645" s="5"/>
      <c r="EZ645" s="5"/>
      <c r="FA645" s="5"/>
      <c r="FB645" s="5"/>
      <c r="FC645" s="5"/>
      <c r="FD645" s="5"/>
      <c r="FE645" s="5"/>
      <c r="FF645" s="5"/>
      <c r="FG645" s="5"/>
      <c r="FH645" s="5"/>
      <c r="FI645" s="5"/>
      <c r="FJ645" s="5"/>
      <c r="FK645" s="5"/>
      <c r="FL645" s="5"/>
      <c r="FM645" s="5"/>
      <c r="FN645" s="5"/>
      <c r="FO645" s="5"/>
      <c r="FP645" s="5"/>
      <c r="FQ645" s="5"/>
      <c r="FR645" s="5"/>
      <c r="FS645" s="5"/>
      <c r="FT645" s="5"/>
      <c r="FU645" s="5"/>
      <c r="FV645" s="5"/>
      <c r="FW645" s="5"/>
      <c r="FX645" s="5"/>
      <c r="FY645" s="5"/>
      <c r="FZ645" s="5"/>
      <c r="GA645" s="5"/>
      <c r="GB645" s="5"/>
      <c r="GC645" s="5"/>
      <c r="GD645" s="5"/>
      <c r="GE645" s="5"/>
      <c r="GF645" s="5"/>
      <c r="GG645" s="5"/>
      <c r="GH645" s="5"/>
      <c r="GI645" s="5"/>
      <c r="GJ645" s="5"/>
      <c r="GK645" s="5"/>
      <c r="GL645" s="5"/>
      <c r="GM645" s="5"/>
      <c r="GN645" s="5"/>
      <c r="GO645" s="5"/>
      <c r="GP645" s="5"/>
      <c r="GQ645" s="5"/>
      <c r="GR645" s="5"/>
      <c r="GS645" s="5"/>
      <c r="GT645" s="5"/>
      <c r="GU645" s="5"/>
      <c r="GV645" s="5"/>
      <c r="GW645" s="5"/>
      <c r="GX645" s="5"/>
      <c r="GY645" s="5"/>
      <c r="GZ645" s="5"/>
      <c r="HA645" s="5"/>
      <c r="HB645" s="5"/>
      <c r="HC645" s="5"/>
      <c r="HD645" s="5"/>
      <c r="HE645" s="5"/>
      <c r="HF645" s="5"/>
      <c r="HG645" s="5"/>
      <c r="HH645" s="5"/>
      <c r="HI645" s="5"/>
    </row>
    <row r="646">
      <c r="A646" s="5"/>
      <c r="B646" s="5"/>
      <c r="C646" s="42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  <c r="EQ646" s="5"/>
      <c r="ER646" s="5"/>
      <c r="ES646" s="5"/>
      <c r="ET646" s="5"/>
      <c r="EU646" s="5"/>
      <c r="EV646" s="5"/>
      <c r="EW646" s="5"/>
      <c r="EX646" s="5"/>
      <c r="EY646" s="5"/>
      <c r="EZ646" s="5"/>
      <c r="FA646" s="5"/>
      <c r="FB646" s="5"/>
      <c r="FC646" s="5"/>
      <c r="FD646" s="5"/>
      <c r="FE646" s="5"/>
      <c r="FF646" s="5"/>
      <c r="FG646" s="5"/>
      <c r="FH646" s="5"/>
      <c r="FI646" s="5"/>
      <c r="FJ646" s="5"/>
      <c r="FK646" s="5"/>
      <c r="FL646" s="5"/>
      <c r="FM646" s="5"/>
      <c r="FN646" s="5"/>
      <c r="FO646" s="5"/>
      <c r="FP646" s="5"/>
      <c r="FQ646" s="5"/>
      <c r="FR646" s="5"/>
      <c r="FS646" s="5"/>
      <c r="FT646" s="5"/>
      <c r="FU646" s="5"/>
      <c r="FV646" s="5"/>
      <c r="FW646" s="5"/>
      <c r="FX646" s="5"/>
      <c r="FY646" s="5"/>
      <c r="FZ646" s="5"/>
      <c r="GA646" s="5"/>
      <c r="GB646" s="5"/>
      <c r="GC646" s="5"/>
      <c r="GD646" s="5"/>
      <c r="GE646" s="5"/>
      <c r="GF646" s="5"/>
      <c r="GG646" s="5"/>
      <c r="GH646" s="5"/>
      <c r="GI646" s="5"/>
      <c r="GJ646" s="5"/>
      <c r="GK646" s="5"/>
      <c r="GL646" s="5"/>
      <c r="GM646" s="5"/>
      <c r="GN646" s="5"/>
      <c r="GO646" s="5"/>
      <c r="GP646" s="5"/>
      <c r="GQ646" s="5"/>
      <c r="GR646" s="5"/>
      <c r="GS646" s="5"/>
      <c r="GT646" s="5"/>
      <c r="GU646" s="5"/>
      <c r="GV646" s="5"/>
      <c r="GW646" s="5"/>
      <c r="GX646" s="5"/>
      <c r="GY646" s="5"/>
      <c r="GZ646" s="5"/>
      <c r="HA646" s="5"/>
      <c r="HB646" s="5"/>
      <c r="HC646" s="5"/>
      <c r="HD646" s="5"/>
      <c r="HE646" s="5"/>
      <c r="HF646" s="5"/>
      <c r="HG646" s="5"/>
      <c r="HH646" s="5"/>
      <c r="HI646" s="5"/>
    </row>
    <row r="647">
      <c r="A647" s="5"/>
      <c r="B647" s="5"/>
      <c r="C647" s="42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  <c r="EQ647" s="5"/>
      <c r="ER647" s="5"/>
      <c r="ES647" s="5"/>
      <c r="ET647" s="5"/>
      <c r="EU647" s="5"/>
      <c r="EV647" s="5"/>
      <c r="EW647" s="5"/>
      <c r="EX647" s="5"/>
      <c r="EY647" s="5"/>
      <c r="EZ647" s="5"/>
      <c r="FA647" s="5"/>
      <c r="FB647" s="5"/>
      <c r="FC647" s="5"/>
      <c r="FD647" s="5"/>
      <c r="FE647" s="5"/>
      <c r="FF647" s="5"/>
      <c r="FG647" s="5"/>
      <c r="FH647" s="5"/>
      <c r="FI647" s="5"/>
      <c r="FJ647" s="5"/>
      <c r="FK647" s="5"/>
      <c r="FL647" s="5"/>
      <c r="FM647" s="5"/>
      <c r="FN647" s="5"/>
      <c r="FO647" s="5"/>
      <c r="FP647" s="5"/>
      <c r="FQ647" s="5"/>
      <c r="FR647" s="5"/>
      <c r="FS647" s="5"/>
      <c r="FT647" s="5"/>
      <c r="FU647" s="5"/>
      <c r="FV647" s="5"/>
      <c r="FW647" s="5"/>
      <c r="FX647" s="5"/>
      <c r="FY647" s="5"/>
      <c r="FZ647" s="5"/>
      <c r="GA647" s="5"/>
      <c r="GB647" s="5"/>
      <c r="GC647" s="5"/>
      <c r="GD647" s="5"/>
      <c r="GE647" s="5"/>
      <c r="GF647" s="5"/>
      <c r="GG647" s="5"/>
      <c r="GH647" s="5"/>
      <c r="GI647" s="5"/>
      <c r="GJ647" s="5"/>
      <c r="GK647" s="5"/>
      <c r="GL647" s="5"/>
      <c r="GM647" s="5"/>
      <c r="GN647" s="5"/>
      <c r="GO647" s="5"/>
      <c r="GP647" s="5"/>
      <c r="GQ647" s="5"/>
      <c r="GR647" s="5"/>
      <c r="GS647" s="5"/>
      <c r="GT647" s="5"/>
      <c r="GU647" s="5"/>
      <c r="GV647" s="5"/>
      <c r="GW647" s="5"/>
      <c r="GX647" s="5"/>
      <c r="GY647" s="5"/>
      <c r="GZ647" s="5"/>
      <c r="HA647" s="5"/>
      <c r="HB647" s="5"/>
      <c r="HC647" s="5"/>
      <c r="HD647" s="5"/>
      <c r="HE647" s="5"/>
      <c r="HF647" s="5"/>
      <c r="HG647" s="5"/>
      <c r="HH647" s="5"/>
      <c r="HI647" s="5"/>
    </row>
    <row r="648">
      <c r="A648" s="5"/>
      <c r="B648" s="5"/>
      <c r="C648" s="42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  <c r="EQ648" s="5"/>
      <c r="ER648" s="5"/>
      <c r="ES648" s="5"/>
      <c r="ET648" s="5"/>
      <c r="EU648" s="5"/>
      <c r="EV648" s="5"/>
      <c r="EW648" s="5"/>
      <c r="EX648" s="5"/>
      <c r="EY648" s="5"/>
      <c r="EZ648" s="5"/>
      <c r="FA648" s="5"/>
      <c r="FB648" s="5"/>
      <c r="FC648" s="5"/>
      <c r="FD648" s="5"/>
      <c r="FE648" s="5"/>
      <c r="FF648" s="5"/>
      <c r="FG648" s="5"/>
      <c r="FH648" s="5"/>
      <c r="FI648" s="5"/>
      <c r="FJ648" s="5"/>
      <c r="FK648" s="5"/>
      <c r="FL648" s="5"/>
      <c r="FM648" s="5"/>
      <c r="FN648" s="5"/>
      <c r="FO648" s="5"/>
      <c r="FP648" s="5"/>
      <c r="FQ648" s="5"/>
      <c r="FR648" s="5"/>
      <c r="FS648" s="5"/>
      <c r="FT648" s="5"/>
      <c r="FU648" s="5"/>
      <c r="FV648" s="5"/>
      <c r="FW648" s="5"/>
      <c r="FX648" s="5"/>
      <c r="FY648" s="5"/>
      <c r="FZ648" s="5"/>
      <c r="GA648" s="5"/>
      <c r="GB648" s="5"/>
      <c r="GC648" s="5"/>
      <c r="GD648" s="5"/>
      <c r="GE648" s="5"/>
      <c r="GF648" s="5"/>
      <c r="GG648" s="5"/>
      <c r="GH648" s="5"/>
      <c r="GI648" s="5"/>
      <c r="GJ648" s="5"/>
      <c r="GK648" s="5"/>
      <c r="GL648" s="5"/>
      <c r="GM648" s="5"/>
      <c r="GN648" s="5"/>
      <c r="GO648" s="5"/>
      <c r="GP648" s="5"/>
      <c r="GQ648" s="5"/>
      <c r="GR648" s="5"/>
      <c r="GS648" s="5"/>
      <c r="GT648" s="5"/>
      <c r="GU648" s="5"/>
      <c r="GV648" s="5"/>
      <c r="GW648" s="5"/>
      <c r="GX648" s="5"/>
      <c r="GY648" s="5"/>
      <c r="GZ648" s="5"/>
      <c r="HA648" s="5"/>
      <c r="HB648" s="5"/>
      <c r="HC648" s="5"/>
      <c r="HD648" s="5"/>
      <c r="HE648" s="5"/>
      <c r="HF648" s="5"/>
      <c r="HG648" s="5"/>
      <c r="HH648" s="5"/>
      <c r="HI648" s="5"/>
    </row>
    <row r="649">
      <c r="A649" s="5"/>
      <c r="B649" s="5"/>
      <c r="C649" s="42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  <c r="EQ649" s="5"/>
      <c r="ER649" s="5"/>
      <c r="ES649" s="5"/>
      <c r="ET649" s="5"/>
      <c r="EU649" s="5"/>
      <c r="EV649" s="5"/>
      <c r="EW649" s="5"/>
      <c r="EX649" s="5"/>
      <c r="EY649" s="5"/>
      <c r="EZ649" s="5"/>
      <c r="FA649" s="5"/>
      <c r="FB649" s="5"/>
      <c r="FC649" s="5"/>
      <c r="FD649" s="5"/>
      <c r="FE649" s="5"/>
      <c r="FF649" s="5"/>
      <c r="FG649" s="5"/>
      <c r="FH649" s="5"/>
      <c r="FI649" s="5"/>
      <c r="FJ649" s="5"/>
      <c r="FK649" s="5"/>
      <c r="FL649" s="5"/>
      <c r="FM649" s="5"/>
      <c r="FN649" s="5"/>
      <c r="FO649" s="5"/>
      <c r="FP649" s="5"/>
      <c r="FQ649" s="5"/>
      <c r="FR649" s="5"/>
      <c r="FS649" s="5"/>
      <c r="FT649" s="5"/>
      <c r="FU649" s="5"/>
      <c r="FV649" s="5"/>
      <c r="FW649" s="5"/>
      <c r="FX649" s="5"/>
      <c r="FY649" s="5"/>
      <c r="FZ649" s="5"/>
      <c r="GA649" s="5"/>
      <c r="GB649" s="5"/>
      <c r="GC649" s="5"/>
      <c r="GD649" s="5"/>
      <c r="GE649" s="5"/>
      <c r="GF649" s="5"/>
      <c r="GG649" s="5"/>
      <c r="GH649" s="5"/>
      <c r="GI649" s="5"/>
      <c r="GJ649" s="5"/>
      <c r="GK649" s="5"/>
      <c r="GL649" s="5"/>
      <c r="GM649" s="5"/>
      <c r="GN649" s="5"/>
      <c r="GO649" s="5"/>
      <c r="GP649" s="5"/>
      <c r="GQ649" s="5"/>
      <c r="GR649" s="5"/>
      <c r="GS649" s="5"/>
      <c r="GT649" s="5"/>
      <c r="GU649" s="5"/>
      <c r="GV649" s="5"/>
      <c r="GW649" s="5"/>
      <c r="GX649" s="5"/>
      <c r="GY649" s="5"/>
      <c r="GZ649" s="5"/>
      <c r="HA649" s="5"/>
      <c r="HB649" s="5"/>
      <c r="HC649" s="5"/>
      <c r="HD649" s="5"/>
      <c r="HE649" s="5"/>
      <c r="HF649" s="5"/>
      <c r="HG649" s="5"/>
      <c r="HH649" s="5"/>
      <c r="HI649" s="5"/>
    </row>
    <row r="650">
      <c r="A650" s="5"/>
      <c r="B650" s="5"/>
      <c r="C650" s="42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  <c r="EQ650" s="5"/>
      <c r="ER650" s="5"/>
      <c r="ES650" s="5"/>
      <c r="ET650" s="5"/>
      <c r="EU650" s="5"/>
      <c r="EV650" s="5"/>
      <c r="EW650" s="5"/>
      <c r="EX650" s="5"/>
      <c r="EY650" s="5"/>
      <c r="EZ650" s="5"/>
      <c r="FA650" s="5"/>
      <c r="FB650" s="5"/>
      <c r="FC650" s="5"/>
      <c r="FD650" s="5"/>
      <c r="FE650" s="5"/>
      <c r="FF650" s="5"/>
      <c r="FG650" s="5"/>
      <c r="FH650" s="5"/>
      <c r="FI650" s="5"/>
      <c r="FJ650" s="5"/>
      <c r="FK650" s="5"/>
      <c r="FL650" s="5"/>
      <c r="FM650" s="5"/>
      <c r="FN650" s="5"/>
      <c r="FO650" s="5"/>
      <c r="FP650" s="5"/>
      <c r="FQ650" s="5"/>
      <c r="FR650" s="5"/>
      <c r="FS650" s="5"/>
      <c r="FT650" s="5"/>
      <c r="FU650" s="5"/>
      <c r="FV650" s="5"/>
      <c r="FW650" s="5"/>
      <c r="FX650" s="5"/>
      <c r="FY650" s="5"/>
      <c r="FZ650" s="5"/>
      <c r="GA650" s="5"/>
      <c r="GB650" s="5"/>
      <c r="GC650" s="5"/>
      <c r="GD650" s="5"/>
      <c r="GE650" s="5"/>
      <c r="GF650" s="5"/>
      <c r="GG650" s="5"/>
      <c r="GH650" s="5"/>
      <c r="GI650" s="5"/>
      <c r="GJ650" s="5"/>
      <c r="GK650" s="5"/>
      <c r="GL650" s="5"/>
      <c r="GM650" s="5"/>
      <c r="GN650" s="5"/>
      <c r="GO650" s="5"/>
      <c r="GP650" s="5"/>
      <c r="GQ650" s="5"/>
      <c r="GR650" s="5"/>
      <c r="GS650" s="5"/>
      <c r="GT650" s="5"/>
      <c r="GU650" s="5"/>
      <c r="GV650" s="5"/>
      <c r="GW650" s="5"/>
      <c r="GX650" s="5"/>
      <c r="GY650" s="5"/>
      <c r="GZ650" s="5"/>
      <c r="HA650" s="5"/>
      <c r="HB650" s="5"/>
      <c r="HC650" s="5"/>
      <c r="HD650" s="5"/>
      <c r="HE650" s="5"/>
      <c r="HF650" s="5"/>
      <c r="HG650" s="5"/>
      <c r="HH650" s="5"/>
      <c r="HI650" s="5"/>
    </row>
    <row r="651">
      <c r="A651" s="5"/>
      <c r="B651" s="5"/>
      <c r="C651" s="42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  <c r="EQ651" s="5"/>
      <c r="ER651" s="5"/>
      <c r="ES651" s="5"/>
      <c r="ET651" s="5"/>
      <c r="EU651" s="5"/>
      <c r="EV651" s="5"/>
      <c r="EW651" s="5"/>
      <c r="EX651" s="5"/>
      <c r="EY651" s="5"/>
      <c r="EZ651" s="5"/>
      <c r="FA651" s="5"/>
      <c r="FB651" s="5"/>
      <c r="FC651" s="5"/>
      <c r="FD651" s="5"/>
      <c r="FE651" s="5"/>
      <c r="FF651" s="5"/>
      <c r="FG651" s="5"/>
      <c r="FH651" s="5"/>
      <c r="FI651" s="5"/>
      <c r="FJ651" s="5"/>
      <c r="FK651" s="5"/>
      <c r="FL651" s="5"/>
      <c r="FM651" s="5"/>
      <c r="FN651" s="5"/>
      <c r="FO651" s="5"/>
      <c r="FP651" s="5"/>
      <c r="FQ651" s="5"/>
      <c r="FR651" s="5"/>
      <c r="FS651" s="5"/>
      <c r="FT651" s="5"/>
      <c r="FU651" s="5"/>
      <c r="FV651" s="5"/>
      <c r="FW651" s="5"/>
      <c r="FX651" s="5"/>
      <c r="FY651" s="5"/>
      <c r="FZ651" s="5"/>
      <c r="GA651" s="5"/>
      <c r="GB651" s="5"/>
      <c r="GC651" s="5"/>
      <c r="GD651" s="5"/>
      <c r="GE651" s="5"/>
      <c r="GF651" s="5"/>
      <c r="GG651" s="5"/>
      <c r="GH651" s="5"/>
      <c r="GI651" s="5"/>
      <c r="GJ651" s="5"/>
      <c r="GK651" s="5"/>
      <c r="GL651" s="5"/>
      <c r="GM651" s="5"/>
      <c r="GN651" s="5"/>
      <c r="GO651" s="5"/>
      <c r="GP651" s="5"/>
      <c r="GQ651" s="5"/>
      <c r="GR651" s="5"/>
      <c r="GS651" s="5"/>
      <c r="GT651" s="5"/>
      <c r="GU651" s="5"/>
      <c r="GV651" s="5"/>
      <c r="GW651" s="5"/>
      <c r="GX651" s="5"/>
      <c r="GY651" s="5"/>
      <c r="GZ651" s="5"/>
      <c r="HA651" s="5"/>
      <c r="HB651" s="5"/>
      <c r="HC651" s="5"/>
      <c r="HD651" s="5"/>
      <c r="HE651" s="5"/>
      <c r="HF651" s="5"/>
      <c r="HG651" s="5"/>
      <c r="HH651" s="5"/>
      <c r="HI651" s="5"/>
    </row>
    <row r="652">
      <c r="A652" s="5"/>
      <c r="B652" s="5"/>
      <c r="C652" s="42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  <c r="EQ652" s="5"/>
      <c r="ER652" s="5"/>
      <c r="ES652" s="5"/>
      <c r="ET652" s="5"/>
      <c r="EU652" s="5"/>
      <c r="EV652" s="5"/>
      <c r="EW652" s="5"/>
      <c r="EX652" s="5"/>
      <c r="EY652" s="5"/>
      <c r="EZ652" s="5"/>
      <c r="FA652" s="5"/>
      <c r="FB652" s="5"/>
      <c r="FC652" s="5"/>
      <c r="FD652" s="5"/>
      <c r="FE652" s="5"/>
      <c r="FF652" s="5"/>
      <c r="FG652" s="5"/>
      <c r="FH652" s="5"/>
      <c r="FI652" s="5"/>
      <c r="FJ652" s="5"/>
      <c r="FK652" s="5"/>
      <c r="FL652" s="5"/>
      <c r="FM652" s="5"/>
      <c r="FN652" s="5"/>
      <c r="FO652" s="5"/>
      <c r="FP652" s="5"/>
      <c r="FQ652" s="5"/>
      <c r="FR652" s="5"/>
      <c r="FS652" s="5"/>
      <c r="FT652" s="5"/>
      <c r="FU652" s="5"/>
      <c r="FV652" s="5"/>
      <c r="FW652" s="5"/>
      <c r="FX652" s="5"/>
      <c r="FY652" s="5"/>
      <c r="FZ652" s="5"/>
      <c r="GA652" s="5"/>
      <c r="GB652" s="5"/>
      <c r="GC652" s="5"/>
      <c r="GD652" s="5"/>
      <c r="GE652" s="5"/>
      <c r="GF652" s="5"/>
      <c r="GG652" s="5"/>
      <c r="GH652" s="5"/>
      <c r="GI652" s="5"/>
      <c r="GJ652" s="5"/>
      <c r="GK652" s="5"/>
      <c r="GL652" s="5"/>
      <c r="GM652" s="5"/>
      <c r="GN652" s="5"/>
      <c r="GO652" s="5"/>
      <c r="GP652" s="5"/>
      <c r="GQ652" s="5"/>
      <c r="GR652" s="5"/>
      <c r="GS652" s="5"/>
      <c r="GT652" s="5"/>
      <c r="GU652" s="5"/>
      <c r="GV652" s="5"/>
      <c r="GW652" s="5"/>
      <c r="GX652" s="5"/>
      <c r="GY652" s="5"/>
      <c r="GZ652" s="5"/>
      <c r="HA652" s="5"/>
      <c r="HB652" s="5"/>
      <c r="HC652" s="5"/>
      <c r="HD652" s="5"/>
      <c r="HE652" s="5"/>
      <c r="HF652" s="5"/>
      <c r="HG652" s="5"/>
      <c r="HH652" s="5"/>
      <c r="HI652" s="5"/>
    </row>
    <row r="653">
      <c r="A653" s="5"/>
      <c r="B653" s="5"/>
      <c r="C653" s="42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  <c r="EQ653" s="5"/>
      <c r="ER653" s="5"/>
      <c r="ES653" s="5"/>
      <c r="ET653" s="5"/>
      <c r="EU653" s="5"/>
      <c r="EV653" s="5"/>
      <c r="EW653" s="5"/>
      <c r="EX653" s="5"/>
      <c r="EY653" s="5"/>
      <c r="EZ653" s="5"/>
      <c r="FA653" s="5"/>
      <c r="FB653" s="5"/>
      <c r="FC653" s="5"/>
      <c r="FD653" s="5"/>
      <c r="FE653" s="5"/>
      <c r="FF653" s="5"/>
      <c r="FG653" s="5"/>
      <c r="FH653" s="5"/>
      <c r="FI653" s="5"/>
      <c r="FJ653" s="5"/>
      <c r="FK653" s="5"/>
      <c r="FL653" s="5"/>
      <c r="FM653" s="5"/>
      <c r="FN653" s="5"/>
      <c r="FO653" s="5"/>
      <c r="FP653" s="5"/>
      <c r="FQ653" s="5"/>
      <c r="FR653" s="5"/>
      <c r="FS653" s="5"/>
      <c r="FT653" s="5"/>
      <c r="FU653" s="5"/>
      <c r="FV653" s="5"/>
      <c r="FW653" s="5"/>
      <c r="FX653" s="5"/>
      <c r="FY653" s="5"/>
      <c r="FZ653" s="5"/>
      <c r="GA653" s="5"/>
      <c r="GB653" s="5"/>
      <c r="GC653" s="5"/>
      <c r="GD653" s="5"/>
      <c r="GE653" s="5"/>
      <c r="GF653" s="5"/>
      <c r="GG653" s="5"/>
      <c r="GH653" s="5"/>
      <c r="GI653" s="5"/>
      <c r="GJ653" s="5"/>
      <c r="GK653" s="5"/>
      <c r="GL653" s="5"/>
      <c r="GM653" s="5"/>
      <c r="GN653" s="5"/>
      <c r="GO653" s="5"/>
      <c r="GP653" s="5"/>
      <c r="GQ653" s="5"/>
      <c r="GR653" s="5"/>
      <c r="GS653" s="5"/>
      <c r="GT653" s="5"/>
      <c r="GU653" s="5"/>
      <c r="GV653" s="5"/>
      <c r="GW653" s="5"/>
      <c r="GX653" s="5"/>
      <c r="GY653" s="5"/>
      <c r="GZ653" s="5"/>
      <c r="HA653" s="5"/>
      <c r="HB653" s="5"/>
      <c r="HC653" s="5"/>
      <c r="HD653" s="5"/>
      <c r="HE653" s="5"/>
      <c r="HF653" s="5"/>
      <c r="HG653" s="5"/>
      <c r="HH653" s="5"/>
      <c r="HI653" s="5"/>
    </row>
    <row r="654">
      <c r="A654" s="5"/>
      <c r="B654" s="5"/>
      <c r="C654" s="42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  <c r="EQ654" s="5"/>
      <c r="ER654" s="5"/>
      <c r="ES654" s="5"/>
      <c r="ET654" s="5"/>
      <c r="EU654" s="5"/>
      <c r="EV654" s="5"/>
      <c r="EW654" s="5"/>
      <c r="EX654" s="5"/>
      <c r="EY654" s="5"/>
      <c r="EZ654" s="5"/>
      <c r="FA654" s="5"/>
      <c r="FB654" s="5"/>
      <c r="FC654" s="5"/>
      <c r="FD654" s="5"/>
      <c r="FE654" s="5"/>
      <c r="FF654" s="5"/>
      <c r="FG654" s="5"/>
      <c r="FH654" s="5"/>
      <c r="FI654" s="5"/>
      <c r="FJ654" s="5"/>
      <c r="FK654" s="5"/>
      <c r="FL654" s="5"/>
      <c r="FM654" s="5"/>
      <c r="FN654" s="5"/>
      <c r="FO654" s="5"/>
      <c r="FP654" s="5"/>
      <c r="FQ654" s="5"/>
      <c r="FR654" s="5"/>
      <c r="FS654" s="5"/>
      <c r="FT654" s="5"/>
      <c r="FU654" s="5"/>
      <c r="FV654" s="5"/>
      <c r="FW654" s="5"/>
      <c r="FX654" s="5"/>
      <c r="FY654" s="5"/>
      <c r="FZ654" s="5"/>
      <c r="GA654" s="5"/>
      <c r="GB654" s="5"/>
      <c r="GC654" s="5"/>
      <c r="GD654" s="5"/>
      <c r="GE654" s="5"/>
      <c r="GF654" s="5"/>
      <c r="GG654" s="5"/>
      <c r="GH654" s="5"/>
      <c r="GI654" s="5"/>
      <c r="GJ654" s="5"/>
      <c r="GK654" s="5"/>
      <c r="GL654" s="5"/>
      <c r="GM654" s="5"/>
      <c r="GN654" s="5"/>
      <c r="GO654" s="5"/>
      <c r="GP654" s="5"/>
      <c r="GQ654" s="5"/>
      <c r="GR654" s="5"/>
      <c r="GS654" s="5"/>
      <c r="GT654" s="5"/>
      <c r="GU654" s="5"/>
      <c r="GV654" s="5"/>
      <c r="GW654" s="5"/>
      <c r="GX654" s="5"/>
      <c r="GY654" s="5"/>
      <c r="GZ654" s="5"/>
      <c r="HA654" s="5"/>
      <c r="HB654" s="5"/>
      <c r="HC654" s="5"/>
      <c r="HD654" s="5"/>
      <c r="HE654" s="5"/>
      <c r="HF654" s="5"/>
      <c r="HG654" s="5"/>
      <c r="HH654" s="5"/>
      <c r="HI654" s="5"/>
    </row>
    <row r="655">
      <c r="A655" s="5"/>
      <c r="B655" s="5"/>
      <c r="C655" s="42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  <c r="EQ655" s="5"/>
      <c r="ER655" s="5"/>
      <c r="ES655" s="5"/>
      <c r="ET655" s="5"/>
      <c r="EU655" s="5"/>
      <c r="EV655" s="5"/>
      <c r="EW655" s="5"/>
      <c r="EX655" s="5"/>
      <c r="EY655" s="5"/>
      <c r="EZ655" s="5"/>
      <c r="FA655" s="5"/>
      <c r="FB655" s="5"/>
      <c r="FC655" s="5"/>
      <c r="FD655" s="5"/>
      <c r="FE655" s="5"/>
      <c r="FF655" s="5"/>
      <c r="FG655" s="5"/>
      <c r="FH655" s="5"/>
      <c r="FI655" s="5"/>
      <c r="FJ655" s="5"/>
      <c r="FK655" s="5"/>
      <c r="FL655" s="5"/>
      <c r="FM655" s="5"/>
      <c r="FN655" s="5"/>
      <c r="FO655" s="5"/>
      <c r="FP655" s="5"/>
      <c r="FQ655" s="5"/>
      <c r="FR655" s="5"/>
      <c r="FS655" s="5"/>
      <c r="FT655" s="5"/>
      <c r="FU655" s="5"/>
      <c r="FV655" s="5"/>
      <c r="FW655" s="5"/>
      <c r="FX655" s="5"/>
      <c r="FY655" s="5"/>
      <c r="FZ655" s="5"/>
      <c r="GA655" s="5"/>
      <c r="GB655" s="5"/>
      <c r="GC655" s="5"/>
      <c r="GD655" s="5"/>
      <c r="GE655" s="5"/>
      <c r="GF655" s="5"/>
      <c r="GG655" s="5"/>
      <c r="GH655" s="5"/>
      <c r="GI655" s="5"/>
      <c r="GJ655" s="5"/>
      <c r="GK655" s="5"/>
      <c r="GL655" s="5"/>
      <c r="GM655" s="5"/>
      <c r="GN655" s="5"/>
      <c r="GO655" s="5"/>
      <c r="GP655" s="5"/>
      <c r="GQ655" s="5"/>
      <c r="GR655" s="5"/>
      <c r="GS655" s="5"/>
      <c r="GT655" s="5"/>
      <c r="GU655" s="5"/>
      <c r="GV655" s="5"/>
      <c r="GW655" s="5"/>
      <c r="GX655" s="5"/>
      <c r="GY655" s="5"/>
      <c r="GZ655" s="5"/>
      <c r="HA655" s="5"/>
      <c r="HB655" s="5"/>
      <c r="HC655" s="5"/>
      <c r="HD655" s="5"/>
      <c r="HE655" s="5"/>
      <c r="HF655" s="5"/>
      <c r="HG655" s="5"/>
      <c r="HH655" s="5"/>
      <c r="HI655" s="5"/>
    </row>
    <row r="656">
      <c r="A656" s="5"/>
      <c r="B656" s="5"/>
      <c r="C656" s="42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  <c r="EQ656" s="5"/>
      <c r="ER656" s="5"/>
      <c r="ES656" s="5"/>
      <c r="ET656" s="5"/>
      <c r="EU656" s="5"/>
      <c r="EV656" s="5"/>
      <c r="EW656" s="5"/>
      <c r="EX656" s="5"/>
      <c r="EY656" s="5"/>
      <c r="EZ656" s="5"/>
      <c r="FA656" s="5"/>
      <c r="FB656" s="5"/>
      <c r="FC656" s="5"/>
      <c r="FD656" s="5"/>
      <c r="FE656" s="5"/>
      <c r="FF656" s="5"/>
      <c r="FG656" s="5"/>
      <c r="FH656" s="5"/>
      <c r="FI656" s="5"/>
      <c r="FJ656" s="5"/>
      <c r="FK656" s="5"/>
      <c r="FL656" s="5"/>
      <c r="FM656" s="5"/>
      <c r="FN656" s="5"/>
      <c r="FO656" s="5"/>
      <c r="FP656" s="5"/>
      <c r="FQ656" s="5"/>
      <c r="FR656" s="5"/>
      <c r="FS656" s="5"/>
      <c r="FT656" s="5"/>
      <c r="FU656" s="5"/>
      <c r="FV656" s="5"/>
      <c r="FW656" s="5"/>
      <c r="FX656" s="5"/>
      <c r="FY656" s="5"/>
      <c r="FZ656" s="5"/>
      <c r="GA656" s="5"/>
      <c r="GB656" s="5"/>
      <c r="GC656" s="5"/>
      <c r="GD656" s="5"/>
      <c r="GE656" s="5"/>
      <c r="GF656" s="5"/>
      <c r="GG656" s="5"/>
      <c r="GH656" s="5"/>
      <c r="GI656" s="5"/>
      <c r="GJ656" s="5"/>
      <c r="GK656" s="5"/>
      <c r="GL656" s="5"/>
      <c r="GM656" s="5"/>
      <c r="GN656" s="5"/>
      <c r="GO656" s="5"/>
      <c r="GP656" s="5"/>
      <c r="GQ656" s="5"/>
      <c r="GR656" s="5"/>
      <c r="GS656" s="5"/>
      <c r="GT656" s="5"/>
      <c r="GU656" s="5"/>
      <c r="GV656" s="5"/>
      <c r="GW656" s="5"/>
      <c r="GX656" s="5"/>
      <c r="GY656" s="5"/>
      <c r="GZ656" s="5"/>
      <c r="HA656" s="5"/>
      <c r="HB656" s="5"/>
      <c r="HC656" s="5"/>
      <c r="HD656" s="5"/>
      <c r="HE656" s="5"/>
      <c r="HF656" s="5"/>
      <c r="HG656" s="5"/>
      <c r="HH656" s="5"/>
      <c r="HI656" s="5"/>
    </row>
    <row r="657">
      <c r="A657" s="5"/>
      <c r="B657" s="5"/>
      <c r="C657" s="42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  <c r="EQ657" s="5"/>
      <c r="ER657" s="5"/>
      <c r="ES657" s="5"/>
      <c r="ET657" s="5"/>
      <c r="EU657" s="5"/>
      <c r="EV657" s="5"/>
      <c r="EW657" s="5"/>
      <c r="EX657" s="5"/>
      <c r="EY657" s="5"/>
      <c r="EZ657" s="5"/>
      <c r="FA657" s="5"/>
      <c r="FB657" s="5"/>
      <c r="FC657" s="5"/>
      <c r="FD657" s="5"/>
      <c r="FE657" s="5"/>
      <c r="FF657" s="5"/>
      <c r="FG657" s="5"/>
      <c r="FH657" s="5"/>
      <c r="FI657" s="5"/>
      <c r="FJ657" s="5"/>
      <c r="FK657" s="5"/>
      <c r="FL657" s="5"/>
      <c r="FM657" s="5"/>
      <c r="FN657" s="5"/>
      <c r="FO657" s="5"/>
      <c r="FP657" s="5"/>
      <c r="FQ657" s="5"/>
      <c r="FR657" s="5"/>
      <c r="FS657" s="5"/>
      <c r="FT657" s="5"/>
      <c r="FU657" s="5"/>
      <c r="FV657" s="5"/>
      <c r="FW657" s="5"/>
      <c r="FX657" s="5"/>
      <c r="FY657" s="5"/>
      <c r="FZ657" s="5"/>
      <c r="GA657" s="5"/>
      <c r="GB657" s="5"/>
      <c r="GC657" s="5"/>
      <c r="GD657" s="5"/>
      <c r="GE657" s="5"/>
      <c r="GF657" s="5"/>
      <c r="GG657" s="5"/>
      <c r="GH657" s="5"/>
      <c r="GI657" s="5"/>
      <c r="GJ657" s="5"/>
      <c r="GK657" s="5"/>
      <c r="GL657" s="5"/>
      <c r="GM657" s="5"/>
      <c r="GN657" s="5"/>
      <c r="GO657" s="5"/>
      <c r="GP657" s="5"/>
      <c r="GQ657" s="5"/>
      <c r="GR657" s="5"/>
      <c r="GS657" s="5"/>
      <c r="GT657" s="5"/>
      <c r="GU657" s="5"/>
      <c r="GV657" s="5"/>
      <c r="GW657" s="5"/>
      <c r="GX657" s="5"/>
      <c r="GY657" s="5"/>
      <c r="GZ657" s="5"/>
      <c r="HA657" s="5"/>
      <c r="HB657" s="5"/>
      <c r="HC657" s="5"/>
      <c r="HD657" s="5"/>
      <c r="HE657" s="5"/>
      <c r="HF657" s="5"/>
      <c r="HG657" s="5"/>
      <c r="HH657" s="5"/>
      <c r="HI657" s="5"/>
    </row>
    <row r="658">
      <c r="A658" s="5"/>
      <c r="B658" s="5"/>
      <c r="C658" s="42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  <c r="EQ658" s="5"/>
      <c r="ER658" s="5"/>
      <c r="ES658" s="5"/>
      <c r="ET658" s="5"/>
      <c r="EU658" s="5"/>
      <c r="EV658" s="5"/>
      <c r="EW658" s="5"/>
      <c r="EX658" s="5"/>
      <c r="EY658" s="5"/>
      <c r="EZ658" s="5"/>
      <c r="FA658" s="5"/>
      <c r="FB658" s="5"/>
      <c r="FC658" s="5"/>
      <c r="FD658" s="5"/>
      <c r="FE658" s="5"/>
      <c r="FF658" s="5"/>
      <c r="FG658" s="5"/>
      <c r="FH658" s="5"/>
      <c r="FI658" s="5"/>
      <c r="FJ658" s="5"/>
      <c r="FK658" s="5"/>
      <c r="FL658" s="5"/>
      <c r="FM658" s="5"/>
      <c r="FN658" s="5"/>
      <c r="FO658" s="5"/>
      <c r="FP658" s="5"/>
      <c r="FQ658" s="5"/>
      <c r="FR658" s="5"/>
      <c r="FS658" s="5"/>
      <c r="FT658" s="5"/>
      <c r="FU658" s="5"/>
      <c r="FV658" s="5"/>
      <c r="FW658" s="5"/>
      <c r="FX658" s="5"/>
      <c r="FY658" s="5"/>
      <c r="FZ658" s="5"/>
      <c r="GA658" s="5"/>
      <c r="GB658" s="5"/>
      <c r="GC658" s="5"/>
      <c r="GD658" s="5"/>
      <c r="GE658" s="5"/>
      <c r="GF658" s="5"/>
      <c r="GG658" s="5"/>
      <c r="GH658" s="5"/>
      <c r="GI658" s="5"/>
      <c r="GJ658" s="5"/>
      <c r="GK658" s="5"/>
      <c r="GL658" s="5"/>
      <c r="GM658" s="5"/>
      <c r="GN658" s="5"/>
      <c r="GO658" s="5"/>
      <c r="GP658" s="5"/>
      <c r="GQ658" s="5"/>
      <c r="GR658" s="5"/>
      <c r="GS658" s="5"/>
      <c r="GT658" s="5"/>
      <c r="GU658" s="5"/>
      <c r="GV658" s="5"/>
      <c r="GW658" s="5"/>
      <c r="GX658" s="5"/>
      <c r="GY658" s="5"/>
      <c r="GZ658" s="5"/>
      <c r="HA658" s="5"/>
      <c r="HB658" s="5"/>
      <c r="HC658" s="5"/>
      <c r="HD658" s="5"/>
      <c r="HE658" s="5"/>
      <c r="HF658" s="5"/>
      <c r="HG658" s="5"/>
      <c r="HH658" s="5"/>
      <c r="HI658" s="5"/>
    </row>
    <row r="659">
      <c r="A659" s="5"/>
      <c r="B659" s="5"/>
      <c r="C659" s="42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  <c r="EQ659" s="5"/>
      <c r="ER659" s="5"/>
      <c r="ES659" s="5"/>
      <c r="ET659" s="5"/>
      <c r="EU659" s="5"/>
      <c r="EV659" s="5"/>
      <c r="EW659" s="5"/>
      <c r="EX659" s="5"/>
      <c r="EY659" s="5"/>
      <c r="EZ659" s="5"/>
      <c r="FA659" s="5"/>
      <c r="FB659" s="5"/>
      <c r="FC659" s="5"/>
      <c r="FD659" s="5"/>
      <c r="FE659" s="5"/>
      <c r="FF659" s="5"/>
      <c r="FG659" s="5"/>
      <c r="FH659" s="5"/>
      <c r="FI659" s="5"/>
      <c r="FJ659" s="5"/>
      <c r="FK659" s="5"/>
      <c r="FL659" s="5"/>
      <c r="FM659" s="5"/>
      <c r="FN659" s="5"/>
      <c r="FO659" s="5"/>
      <c r="FP659" s="5"/>
      <c r="FQ659" s="5"/>
      <c r="FR659" s="5"/>
      <c r="FS659" s="5"/>
      <c r="FT659" s="5"/>
      <c r="FU659" s="5"/>
      <c r="FV659" s="5"/>
      <c r="FW659" s="5"/>
      <c r="FX659" s="5"/>
      <c r="FY659" s="5"/>
      <c r="FZ659" s="5"/>
      <c r="GA659" s="5"/>
      <c r="GB659" s="5"/>
      <c r="GC659" s="5"/>
      <c r="GD659" s="5"/>
      <c r="GE659" s="5"/>
      <c r="GF659" s="5"/>
      <c r="GG659" s="5"/>
      <c r="GH659" s="5"/>
      <c r="GI659" s="5"/>
      <c r="GJ659" s="5"/>
      <c r="GK659" s="5"/>
      <c r="GL659" s="5"/>
      <c r="GM659" s="5"/>
      <c r="GN659" s="5"/>
      <c r="GO659" s="5"/>
      <c r="GP659" s="5"/>
      <c r="GQ659" s="5"/>
      <c r="GR659" s="5"/>
      <c r="GS659" s="5"/>
      <c r="GT659" s="5"/>
      <c r="GU659" s="5"/>
      <c r="GV659" s="5"/>
      <c r="GW659" s="5"/>
      <c r="GX659" s="5"/>
      <c r="GY659" s="5"/>
      <c r="GZ659" s="5"/>
      <c r="HA659" s="5"/>
      <c r="HB659" s="5"/>
      <c r="HC659" s="5"/>
      <c r="HD659" s="5"/>
      <c r="HE659" s="5"/>
      <c r="HF659" s="5"/>
      <c r="HG659" s="5"/>
      <c r="HH659" s="5"/>
      <c r="HI659" s="5"/>
    </row>
    <row r="660">
      <c r="A660" s="5"/>
      <c r="B660" s="5"/>
      <c r="C660" s="42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  <c r="EQ660" s="5"/>
      <c r="ER660" s="5"/>
      <c r="ES660" s="5"/>
      <c r="ET660" s="5"/>
      <c r="EU660" s="5"/>
      <c r="EV660" s="5"/>
      <c r="EW660" s="5"/>
      <c r="EX660" s="5"/>
      <c r="EY660" s="5"/>
      <c r="EZ660" s="5"/>
      <c r="FA660" s="5"/>
      <c r="FB660" s="5"/>
      <c r="FC660" s="5"/>
      <c r="FD660" s="5"/>
      <c r="FE660" s="5"/>
      <c r="FF660" s="5"/>
      <c r="FG660" s="5"/>
      <c r="FH660" s="5"/>
      <c r="FI660" s="5"/>
      <c r="FJ660" s="5"/>
      <c r="FK660" s="5"/>
      <c r="FL660" s="5"/>
      <c r="FM660" s="5"/>
      <c r="FN660" s="5"/>
      <c r="FO660" s="5"/>
      <c r="FP660" s="5"/>
      <c r="FQ660" s="5"/>
      <c r="FR660" s="5"/>
      <c r="FS660" s="5"/>
      <c r="FT660" s="5"/>
      <c r="FU660" s="5"/>
      <c r="FV660" s="5"/>
      <c r="FW660" s="5"/>
      <c r="FX660" s="5"/>
      <c r="FY660" s="5"/>
      <c r="FZ660" s="5"/>
      <c r="GA660" s="5"/>
      <c r="GB660" s="5"/>
      <c r="GC660" s="5"/>
      <c r="GD660" s="5"/>
      <c r="GE660" s="5"/>
      <c r="GF660" s="5"/>
      <c r="GG660" s="5"/>
      <c r="GH660" s="5"/>
      <c r="GI660" s="5"/>
      <c r="GJ660" s="5"/>
      <c r="GK660" s="5"/>
      <c r="GL660" s="5"/>
      <c r="GM660" s="5"/>
      <c r="GN660" s="5"/>
      <c r="GO660" s="5"/>
      <c r="GP660" s="5"/>
      <c r="GQ660" s="5"/>
      <c r="GR660" s="5"/>
      <c r="GS660" s="5"/>
      <c r="GT660" s="5"/>
      <c r="GU660" s="5"/>
      <c r="GV660" s="5"/>
      <c r="GW660" s="5"/>
      <c r="GX660" s="5"/>
      <c r="GY660" s="5"/>
      <c r="GZ660" s="5"/>
      <c r="HA660" s="5"/>
      <c r="HB660" s="5"/>
      <c r="HC660" s="5"/>
      <c r="HD660" s="5"/>
      <c r="HE660" s="5"/>
      <c r="HF660" s="5"/>
      <c r="HG660" s="5"/>
      <c r="HH660" s="5"/>
      <c r="HI660" s="5"/>
    </row>
    <row r="661">
      <c r="A661" s="5"/>
      <c r="B661" s="5"/>
      <c r="C661" s="42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  <c r="EQ661" s="5"/>
      <c r="ER661" s="5"/>
      <c r="ES661" s="5"/>
      <c r="ET661" s="5"/>
      <c r="EU661" s="5"/>
      <c r="EV661" s="5"/>
      <c r="EW661" s="5"/>
      <c r="EX661" s="5"/>
      <c r="EY661" s="5"/>
      <c r="EZ661" s="5"/>
      <c r="FA661" s="5"/>
      <c r="FB661" s="5"/>
      <c r="FC661" s="5"/>
      <c r="FD661" s="5"/>
      <c r="FE661" s="5"/>
      <c r="FF661" s="5"/>
      <c r="FG661" s="5"/>
      <c r="FH661" s="5"/>
      <c r="FI661" s="5"/>
      <c r="FJ661" s="5"/>
      <c r="FK661" s="5"/>
      <c r="FL661" s="5"/>
      <c r="FM661" s="5"/>
      <c r="FN661" s="5"/>
      <c r="FO661" s="5"/>
      <c r="FP661" s="5"/>
      <c r="FQ661" s="5"/>
      <c r="FR661" s="5"/>
      <c r="FS661" s="5"/>
      <c r="FT661" s="5"/>
      <c r="FU661" s="5"/>
      <c r="FV661" s="5"/>
      <c r="FW661" s="5"/>
      <c r="FX661" s="5"/>
      <c r="FY661" s="5"/>
      <c r="FZ661" s="5"/>
      <c r="GA661" s="5"/>
      <c r="GB661" s="5"/>
      <c r="GC661" s="5"/>
      <c r="GD661" s="5"/>
      <c r="GE661" s="5"/>
      <c r="GF661" s="5"/>
      <c r="GG661" s="5"/>
      <c r="GH661" s="5"/>
      <c r="GI661" s="5"/>
      <c r="GJ661" s="5"/>
      <c r="GK661" s="5"/>
      <c r="GL661" s="5"/>
      <c r="GM661" s="5"/>
      <c r="GN661" s="5"/>
      <c r="GO661" s="5"/>
      <c r="GP661" s="5"/>
      <c r="GQ661" s="5"/>
      <c r="GR661" s="5"/>
      <c r="GS661" s="5"/>
      <c r="GT661" s="5"/>
      <c r="GU661" s="5"/>
      <c r="GV661" s="5"/>
      <c r="GW661" s="5"/>
      <c r="GX661" s="5"/>
      <c r="GY661" s="5"/>
      <c r="GZ661" s="5"/>
      <c r="HA661" s="5"/>
      <c r="HB661" s="5"/>
      <c r="HC661" s="5"/>
      <c r="HD661" s="5"/>
      <c r="HE661" s="5"/>
      <c r="HF661" s="5"/>
      <c r="HG661" s="5"/>
      <c r="HH661" s="5"/>
      <c r="HI661" s="5"/>
    </row>
    <row r="662">
      <c r="A662" s="5"/>
      <c r="B662" s="5"/>
      <c r="C662" s="42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  <c r="EQ662" s="5"/>
      <c r="ER662" s="5"/>
      <c r="ES662" s="5"/>
      <c r="ET662" s="5"/>
      <c r="EU662" s="5"/>
      <c r="EV662" s="5"/>
      <c r="EW662" s="5"/>
      <c r="EX662" s="5"/>
      <c r="EY662" s="5"/>
      <c r="EZ662" s="5"/>
      <c r="FA662" s="5"/>
      <c r="FB662" s="5"/>
      <c r="FC662" s="5"/>
      <c r="FD662" s="5"/>
      <c r="FE662" s="5"/>
      <c r="FF662" s="5"/>
      <c r="FG662" s="5"/>
      <c r="FH662" s="5"/>
      <c r="FI662" s="5"/>
      <c r="FJ662" s="5"/>
      <c r="FK662" s="5"/>
      <c r="FL662" s="5"/>
      <c r="FM662" s="5"/>
      <c r="FN662" s="5"/>
      <c r="FO662" s="5"/>
      <c r="FP662" s="5"/>
      <c r="FQ662" s="5"/>
      <c r="FR662" s="5"/>
      <c r="FS662" s="5"/>
      <c r="FT662" s="5"/>
      <c r="FU662" s="5"/>
      <c r="FV662" s="5"/>
      <c r="FW662" s="5"/>
      <c r="FX662" s="5"/>
      <c r="FY662" s="5"/>
      <c r="FZ662" s="5"/>
      <c r="GA662" s="5"/>
      <c r="GB662" s="5"/>
      <c r="GC662" s="5"/>
      <c r="GD662" s="5"/>
      <c r="GE662" s="5"/>
      <c r="GF662" s="5"/>
      <c r="GG662" s="5"/>
      <c r="GH662" s="5"/>
      <c r="GI662" s="5"/>
      <c r="GJ662" s="5"/>
      <c r="GK662" s="5"/>
      <c r="GL662" s="5"/>
      <c r="GM662" s="5"/>
      <c r="GN662" s="5"/>
      <c r="GO662" s="5"/>
      <c r="GP662" s="5"/>
      <c r="GQ662" s="5"/>
      <c r="GR662" s="5"/>
      <c r="GS662" s="5"/>
      <c r="GT662" s="5"/>
      <c r="GU662" s="5"/>
      <c r="GV662" s="5"/>
      <c r="GW662" s="5"/>
      <c r="GX662" s="5"/>
      <c r="GY662" s="5"/>
      <c r="GZ662" s="5"/>
      <c r="HA662" s="5"/>
      <c r="HB662" s="5"/>
      <c r="HC662" s="5"/>
      <c r="HD662" s="5"/>
      <c r="HE662" s="5"/>
      <c r="HF662" s="5"/>
      <c r="HG662" s="5"/>
      <c r="HH662" s="5"/>
      <c r="HI662" s="5"/>
    </row>
    <row r="663">
      <c r="A663" s="5"/>
      <c r="B663" s="5"/>
      <c r="C663" s="42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  <c r="EQ663" s="5"/>
      <c r="ER663" s="5"/>
      <c r="ES663" s="5"/>
      <c r="ET663" s="5"/>
      <c r="EU663" s="5"/>
      <c r="EV663" s="5"/>
      <c r="EW663" s="5"/>
      <c r="EX663" s="5"/>
      <c r="EY663" s="5"/>
      <c r="EZ663" s="5"/>
      <c r="FA663" s="5"/>
      <c r="FB663" s="5"/>
      <c r="FC663" s="5"/>
      <c r="FD663" s="5"/>
      <c r="FE663" s="5"/>
      <c r="FF663" s="5"/>
      <c r="FG663" s="5"/>
      <c r="FH663" s="5"/>
      <c r="FI663" s="5"/>
      <c r="FJ663" s="5"/>
      <c r="FK663" s="5"/>
      <c r="FL663" s="5"/>
      <c r="FM663" s="5"/>
      <c r="FN663" s="5"/>
      <c r="FO663" s="5"/>
      <c r="FP663" s="5"/>
      <c r="FQ663" s="5"/>
      <c r="FR663" s="5"/>
      <c r="FS663" s="5"/>
      <c r="FT663" s="5"/>
      <c r="FU663" s="5"/>
      <c r="FV663" s="5"/>
      <c r="FW663" s="5"/>
      <c r="FX663" s="5"/>
      <c r="FY663" s="5"/>
      <c r="FZ663" s="5"/>
      <c r="GA663" s="5"/>
      <c r="GB663" s="5"/>
      <c r="GC663" s="5"/>
      <c r="GD663" s="5"/>
      <c r="GE663" s="5"/>
      <c r="GF663" s="5"/>
      <c r="GG663" s="5"/>
      <c r="GH663" s="5"/>
      <c r="GI663" s="5"/>
      <c r="GJ663" s="5"/>
      <c r="GK663" s="5"/>
      <c r="GL663" s="5"/>
      <c r="GM663" s="5"/>
      <c r="GN663" s="5"/>
      <c r="GO663" s="5"/>
      <c r="GP663" s="5"/>
      <c r="GQ663" s="5"/>
      <c r="GR663" s="5"/>
      <c r="GS663" s="5"/>
      <c r="GT663" s="5"/>
      <c r="GU663" s="5"/>
      <c r="GV663" s="5"/>
      <c r="GW663" s="5"/>
      <c r="GX663" s="5"/>
      <c r="GY663" s="5"/>
      <c r="GZ663" s="5"/>
      <c r="HA663" s="5"/>
      <c r="HB663" s="5"/>
      <c r="HC663" s="5"/>
      <c r="HD663" s="5"/>
      <c r="HE663" s="5"/>
      <c r="HF663" s="5"/>
      <c r="HG663" s="5"/>
      <c r="HH663" s="5"/>
      <c r="HI663" s="5"/>
    </row>
    <row r="664">
      <c r="A664" s="5"/>
      <c r="B664" s="5"/>
      <c r="C664" s="42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  <c r="EQ664" s="5"/>
      <c r="ER664" s="5"/>
      <c r="ES664" s="5"/>
      <c r="ET664" s="5"/>
      <c r="EU664" s="5"/>
      <c r="EV664" s="5"/>
      <c r="EW664" s="5"/>
      <c r="EX664" s="5"/>
      <c r="EY664" s="5"/>
      <c r="EZ664" s="5"/>
      <c r="FA664" s="5"/>
      <c r="FB664" s="5"/>
      <c r="FC664" s="5"/>
      <c r="FD664" s="5"/>
      <c r="FE664" s="5"/>
      <c r="FF664" s="5"/>
      <c r="FG664" s="5"/>
      <c r="FH664" s="5"/>
      <c r="FI664" s="5"/>
      <c r="FJ664" s="5"/>
      <c r="FK664" s="5"/>
      <c r="FL664" s="5"/>
      <c r="FM664" s="5"/>
      <c r="FN664" s="5"/>
      <c r="FO664" s="5"/>
      <c r="FP664" s="5"/>
      <c r="FQ664" s="5"/>
      <c r="FR664" s="5"/>
      <c r="FS664" s="5"/>
      <c r="FT664" s="5"/>
      <c r="FU664" s="5"/>
      <c r="FV664" s="5"/>
      <c r="FW664" s="5"/>
      <c r="FX664" s="5"/>
      <c r="FY664" s="5"/>
      <c r="FZ664" s="5"/>
      <c r="GA664" s="5"/>
      <c r="GB664" s="5"/>
      <c r="GC664" s="5"/>
      <c r="GD664" s="5"/>
      <c r="GE664" s="5"/>
      <c r="GF664" s="5"/>
      <c r="GG664" s="5"/>
      <c r="GH664" s="5"/>
      <c r="GI664" s="5"/>
      <c r="GJ664" s="5"/>
      <c r="GK664" s="5"/>
      <c r="GL664" s="5"/>
      <c r="GM664" s="5"/>
      <c r="GN664" s="5"/>
      <c r="GO664" s="5"/>
      <c r="GP664" s="5"/>
      <c r="GQ664" s="5"/>
      <c r="GR664" s="5"/>
      <c r="GS664" s="5"/>
      <c r="GT664" s="5"/>
      <c r="GU664" s="5"/>
      <c r="GV664" s="5"/>
      <c r="GW664" s="5"/>
      <c r="GX664" s="5"/>
      <c r="GY664" s="5"/>
      <c r="GZ664" s="5"/>
      <c r="HA664" s="5"/>
      <c r="HB664" s="5"/>
      <c r="HC664" s="5"/>
      <c r="HD664" s="5"/>
      <c r="HE664" s="5"/>
      <c r="HF664" s="5"/>
      <c r="HG664" s="5"/>
      <c r="HH664" s="5"/>
      <c r="HI664" s="5"/>
    </row>
    <row r="665">
      <c r="A665" s="5"/>
      <c r="B665" s="5"/>
      <c r="C665" s="42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  <c r="EQ665" s="5"/>
      <c r="ER665" s="5"/>
      <c r="ES665" s="5"/>
      <c r="ET665" s="5"/>
      <c r="EU665" s="5"/>
      <c r="EV665" s="5"/>
      <c r="EW665" s="5"/>
      <c r="EX665" s="5"/>
      <c r="EY665" s="5"/>
      <c r="EZ665" s="5"/>
      <c r="FA665" s="5"/>
      <c r="FB665" s="5"/>
      <c r="FC665" s="5"/>
      <c r="FD665" s="5"/>
      <c r="FE665" s="5"/>
      <c r="FF665" s="5"/>
      <c r="FG665" s="5"/>
      <c r="FH665" s="5"/>
      <c r="FI665" s="5"/>
      <c r="FJ665" s="5"/>
      <c r="FK665" s="5"/>
      <c r="FL665" s="5"/>
      <c r="FM665" s="5"/>
      <c r="FN665" s="5"/>
      <c r="FO665" s="5"/>
      <c r="FP665" s="5"/>
      <c r="FQ665" s="5"/>
      <c r="FR665" s="5"/>
      <c r="FS665" s="5"/>
      <c r="FT665" s="5"/>
      <c r="FU665" s="5"/>
      <c r="FV665" s="5"/>
      <c r="FW665" s="5"/>
      <c r="FX665" s="5"/>
      <c r="FY665" s="5"/>
      <c r="FZ665" s="5"/>
      <c r="GA665" s="5"/>
      <c r="GB665" s="5"/>
      <c r="GC665" s="5"/>
      <c r="GD665" s="5"/>
      <c r="GE665" s="5"/>
      <c r="GF665" s="5"/>
      <c r="GG665" s="5"/>
      <c r="GH665" s="5"/>
      <c r="GI665" s="5"/>
      <c r="GJ665" s="5"/>
      <c r="GK665" s="5"/>
      <c r="GL665" s="5"/>
      <c r="GM665" s="5"/>
      <c r="GN665" s="5"/>
      <c r="GO665" s="5"/>
      <c r="GP665" s="5"/>
      <c r="GQ665" s="5"/>
      <c r="GR665" s="5"/>
      <c r="GS665" s="5"/>
      <c r="GT665" s="5"/>
      <c r="GU665" s="5"/>
      <c r="GV665" s="5"/>
      <c r="GW665" s="5"/>
      <c r="GX665" s="5"/>
      <c r="GY665" s="5"/>
      <c r="GZ665" s="5"/>
      <c r="HA665" s="5"/>
      <c r="HB665" s="5"/>
      <c r="HC665" s="5"/>
      <c r="HD665" s="5"/>
      <c r="HE665" s="5"/>
      <c r="HF665" s="5"/>
      <c r="HG665" s="5"/>
      <c r="HH665" s="5"/>
      <c r="HI665" s="5"/>
    </row>
    <row r="666">
      <c r="A666" s="5"/>
      <c r="B666" s="5"/>
      <c r="C666" s="42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</row>
    <row r="667">
      <c r="A667" s="5"/>
      <c r="B667" s="5"/>
      <c r="C667" s="42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  <c r="EQ667" s="5"/>
      <c r="ER667" s="5"/>
      <c r="ES667" s="5"/>
      <c r="ET667" s="5"/>
      <c r="EU667" s="5"/>
      <c r="EV667" s="5"/>
      <c r="EW667" s="5"/>
      <c r="EX667" s="5"/>
      <c r="EY667" s="5"/>
      <c r="EZ667" s="5"/>
      <c r="FA667" s="5"/>
      <c r="FB667" s="5"/>
      <c r="FC667" s="5"/>
      <c r="FD667" s="5"/>
      <c r="FE667" s="5"/>
      <c r="FF667" s="5"/>
      <c r="FG667" s="5"/>
      <c r="FH667" s="5"/>
      <c r="FI667" s="5"/>
      <c r="FJ667" s="5"/>
      <c r="FK667" s="5"/>
      <c r="FL667" s="5"/>
      <c r="FM667" s="5"/>
      <c r="FN667" s="5"/>
      <c r="FO667" s="5"/>
      <c r="FP667" s="5"/>
      <c r="FQ667" s="5"/>
      <c r="FR667" s="5"/>
      <c r="FS667" s="5"/>
      <c r="FT667" s="5"/>
      <c r="FU667" s="5"/>
      <c r="FV667" s="5"/>
      <c r="FW667" s="5"/>
      <c r="FX667" s="5"/>
      <c r="FY667" s="5"/>
      <c r="FZ667" s="5"/>
      <c r="GA667" s="5"/>
      <c r="GB667" s="5"/>
      <c r="GC667" s="5"/>
      <c r="GD667" s="5"/>
      <c r="GE667" s="5"/>
      <c r="GF667" s="5"/>
      <c r="GG667" s="5"/>
      <c r="GH667" s="5"/>
      <c r="GI667" s="5"/>
      <c r="GJ667" s="5"/>
      <c r="GK667" s="5"/>
      <c r="GL667" s="5"/>
      <c r="GM667" s="5"/>
      <c r="GN667" s="5"/>
      <c r="GO667" s="5"/>
      <c r="GP667" s="5"/>
      <c r="GQ667" s="5"/>
      <c r="GR667" s="5"/>
      <c r="GS667" s="5"/>
      <c r="GT667" s="5"/>
      <c r="GU667" s="5"/>
      <c r="GV667" s="5"/>
      <c r="GW667" s="5"/>
      <c r="GX667" s="5"/>
      <c r="GY667" s="5"/>
      <c r="GZ667" s="5"/>
      <c r="HA667" s="5"/>
      <c r="HB667" s="5"/>
      <c r="HC667" s="5"/>
      <c r="HD667" s="5"/>
      <c r="HE667" s="5"/>
      <c r="HF667" s="5"/>
      <c r="HG667" s="5"/>
      <c r="HH667" s="5"/>
      <c r="HI667" s="5"/>
    </row>
    <row r="668">
      <c r="A668" s="5"/>
      <c r="B668" s="5"/>
      <c r="C668" s="42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  <c r="EQ668" s="5"/>
      <c r="ER668" s="5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5"/>
      <c r="FK668" s="5"/>
      <c r="FL668" s="5"/>
      <c r="FM668" s="5"/>
      <c r="FN668" s="5"/>
      <c r="FO668" s="5"/>
      <c r="FP668" s="5"/>
      <c r="FQ668" s="5"/>
      <c r="FR668" s="5"/>
      <c r="FS668" s="5"/>
      <c r="FT668" s="5"/>
      <c r="FU668" s="5"/>
      <c r="FV668" s="5"/>
      <c r="FW668" s="5"/>
      <c r="FX668" s="5"/>
      <c r="FY668" s="5"/>
      <c r="FZ668" s="5"/>
      <c r="GA668" s="5"/>
      <c r="GB668" s="5"/>
      <c r="GC668" s="5"/>
      <c r="GD668" s="5"/>
      <c r="GE668" s="5"/>
      <c r="GF668" s="5"/>
      <c r="GG668" s="5"/>
      <c r="GH668" s="5"/>
      <c r="GI668" s="5"/>
      <c r="GJ668" s="5"/>
      <c r="GK668" s="5"/>
      <c r="GL668" s="5"/>
      <c r="GM668" s="5"/>
      <c r="GN668" s="5"/>
      <c r="GO668" s="5"/>
      <c r="GP668" s="5"/>
      <c r="GQ668" s="5"/>
      <c r="GR668" s="5"/>
      <c r="GS668" s="5"/>
      <c r="GT668" s="5"/>
      <c r="GU668" s="5"/>
      <c r="GV668" s="5"/>
      <c r="GW668" s="5"/>
      <c r="GX668" s="5"/>
      <c r="GY668" s="5"/>
      <c r="GZ668" s="5"/>
      <c r="HA668" s="5"/>
      <c r="HB668" s="5"/>
      <c r="HC668" s="5"/>
      <c r="HD668" s="5"/>
      <c r="HE668" s="5"/>
      <c r="HF668" s="5"/>
      <c r="HG668" s="5"/>
      <c r="HH668" s="5"/>
      <c r="HI668" s="5"/>
    </row>
    <row r="669">
      <c r="A669" s="5"/>
      <c r="B669" s="5"/>
      <c r="C669" s="42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  <c r="EQ669" s="5"/>
      <c r="ER669" s="5"/>
      <c r="ES669" s="5"/>
      <c r="ET669" s="5"/>
      <c r="EU669" s="5"/>
      <c r="EV669" s="5"/>
      <c r="EW669" s="5"/>
      <c r="EX669" s="5"/>
      <c r="EY669" s="5"/>
      <c r="EZ669" s="5"/>
      <c r="FA669" s="5"/>
      <c r="FB669" s="5"/>
      <c r="FC669" s="5"/>
      <c r="FD669" s="5"/>
      <c r="FE669" s="5"/>
      <c r="FF669" s="5"/>
      <c r="FG669" s="5"/>
      <c r="FH669" s="5"/>
      <c r="FI669" s="5"/>
      <c r="FJ669" s="5"/>
      <c r="FK669" s="5"/>
      <c r="FL669" s="5"/>
      <c r="FM669" s="5"/>
      <c r="FN669" s="5"/>
      <c r="FO669" s="5"/>
      <c r="FP669" s="5"/>
      <c r="FQ669" s="5"/>
      <c r="FR669" s="5"/>
      <c r="FS669" s="5"/>
      <c r="FT669" s="5"/>
      <c r="FU669" s="5"/>
      <c r="FV669" s="5"/>
      <c r="FW669" s="5"/>
      <c r="FX669" s="5"/>
      <c r="FY669" s="5"/>
      <c r="FZ669" s="5"/>
      <c r="GA669" s="5"/>
      <c r="GB669" s="5"/>
      <c r="GC669" s="5"/>
      <c r="GD669" s="5"/>
      <c r="GE669" s="5"/>
      <c r="GF669" s="5"/>
      <c r="GG669" s="5"/>
      <c r="GH669" s="5"/>
      <c r="GI669" s="5"/>
      <c r="GJ669" s="5"/>
      <c r="GK669" s="5"/>
      <c r="GL669" s="5"/>
      <c r="GM669" s="5"/>
      <c r="GN669" s="5"/>
      <c r="GO669" s="5"/>
      <c r="GP669" s="5"/>
      <c r="GQ669" s="5"/>
      <c r="GR669" s="5"/>
      <c r="GS669" s="5"/>
      <c r="GT669" s="5"/>
      <c r="GU669" s="5"/>
      <c r="GV669" s="5"/>
      <c r="GW669" s="5"/>
      <c r="GX669" s="5"/>
      <c r="GY669" s="5"/>
      <c r="GZ669" s="5"/>
      <c r="HA669" s="5"/>
      <c r="HB669" s="5"/>
      <c r="HC669" s="5"/>
      <c r="HD669" s="5"/>
      <c r="HE669" s="5"/>
      <c r="HF669" s="5"/>
      <c r="HG669" s="5"/>
      <c r="HH669" s="5"/>
      <c r="HI669" s="5"/>
    </row>
    <row r="670">
      <c r="A670" s="5"/>
      <c r="B670" s="5"/>
      <c r="C670" s="42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  <c r="EQ670" s="5"/>
      <c r="ER670" s="5"/>
      <c r="ES670" s="5"/>
      <c r="ET670" s="5"/>
      <c r="EU670" s="5"/>
      <c r="EV670" s="5"/>
      <c r="EW670" s="5"/>
      <c r="EX670" s="5"/>
      <c r="EY670" s="5"/>
      <c r="EZ670" s="5"/>
      <c r="FA670" s="5"/>
      <c r="FB670" s="5"/>
      <c r="FC670" s="5"/>
      <c r="FD670" s="5"/>
      <c r="FE670" s="5"/>
      <c r="FF670" s="5"/>
      <c r="FG670" s="5"/>
      <c r="FH670" s="5"/>
      <c r="FI670" s="5"/>
      <c r="FJ670" s="5"/>
      <c r="FK670" s="5"/>
      <c r="FL670" s="5"/>
      <c r="FM670" s="5"/>
      <c r="FN670" s="5"/>
      <c r="FO670" s="5"/>
      <c r="FP670" s="5"/>
      <c r="FQ670" s="5"/>
      <c r="FR670" s="5"/>
      <c r="FS670" s="5"/>
      <c r="FT670" s="5"/>
      <c r="FU670" s="5"/>
      <c r="FV670" s="5"/>
      <c r="FW670" s="5"/>
      <c r="FX670" s="5"/>
      <c r="FY670" s="5"/>
      <c r="FZ670" s="5"/>
      <c r="GA670" s="5"/>
      <c r="GB670" s="5"/>
      <c r="GC670" s="5"/>
      <c r="GD670" s="5"/>
      <c r="GE670" s="5"/>
      <c r="GF670" s="5"/>
      <c r="GG670" s="5"/>
      <c r="GH670" s="5"/>
      <c r="GI670" s="5"/>
      <c r="GJ670" s="5"/>
      <c r="GK670" s="5"/>
      <c r="GL670" s="5"/>
      <c r="GM670" s="5"/>
      <c r="GN670" s="5"/>
      <c r="GO670" s="5"/>
      <c r="GP670" s="5"/>
      <c r="GQ670" s="5"/>
      <c r="GR670" s="5"/>
      <c r="GS670" s="5"/>
      <c r="GT670" s="5"/>
      <c r="GU670" s="5"/>
      <c r="GV670" s="5"/>
      <c r="GW670" s="5"/>
      <c r="GX670" s="5"/>
      <c r="GY670" s="5"/>
      <c r="GZ670" s="5"/>
      <c r="HA670" s="5"/>
      <c r="HB670" s="5"/>
      <c r="HC670" s="5"/>
      <c r="HD670" s="5"/>
      <c r="HE670" s="5"/>
      <c r="HF670" s="5"/>
      <c r="HG670" s="5"/>
      <c r="HH670" s="5"/>
      <c r="HI670" s="5"/>
    </row>
    <row r="671">
      <c r="A671" s="5"/>
      <c r="B671" s="5"/>
      <c r="C671" s="42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  <c r="EQ671" s="5"/>
      <c r="ER671" s="5"/>
      <c r="ES671" s="5"/>
      <c r="ET671" s="5"/>
      <c r="EU671" s="5"/>
      <c r="EV671" s="5"/>
      <c r="EW671" s="5"/>
      <c r="EX671" s="5"/>
      <c r="EY671" s="5"/>
      <c r="EZ671" s="5"/>
      <c r="FA671" s="5"/>
      <c r="FB671" s="5"/>
      <c r="FC671" s="5"/>
      <c r="FD671" s="5"/>
      <c r="FE671" s="5"/>
      <c r="FF671" s="5"/>
      <c r="FG671" s="5"/>
      <c r="FH671" s="5"/>
      <c r="FI671" s="5"/>
      <c r="FJ671" s="5"/>
      <c r="FK671" s="5"/>
      <c r="FL671" s="5"/>
      <c r="FM671" s="5"/>
      <c r="FN671" s="5"/>
      <c r="FO671" s="5"/>
      <c r="FP671" s="5"/>
      <c r="FQ671" s="5"/>
      <c r="FR671" s="5"/>
      <c r="FS671" s="5"/>
      <c r="FT671" s="5"/>
      <c r="FU671" s="5"/>
      <c r="FV671" s="5"/>
      <c r="FW671" s="5"/>
      <c r="FX671" s="5"/>
      <c r="FY671" s="5"/>
      <c r="FZ671" s="5"/>
      <c r="GA671" s="5"/>
      <c r="GB671" s="5"/>
      <c r="GC671" s="5"/>
      <c r="GD671" s="5"/>
      <c r="GE671" s="5"/>
      <c r="GF671" s="5"/>
      <c r="GG671" s="5"/>
      <c r="GH671" s="5"/>
      <c r="GI671" s="5"/>
      <c r="GJ671" s="5"/>
      <c r="GK671" s="5"/>
      <c r="GL671" s="5"/>
      <c r="GM671" s="5"/>
      <c r="GN671" s="5"/>
      <c r="GO671" s="5"/>
      <c r="GP671" s="5"/>
      <c r="GQ671" s="5"/>
      <c r="GR671" s="5"/>
      <c r="GS671" s="5"/>
      <c r="GT671" s="5"/>
      <c r="GU671" s="5"/>
      <c r="GV671" s="5"/>
      <c r="GW671" s="5"/>
      <c r="GX671" s="5"/>
      <c r="GY671" s="5"/>
      <c r="GZ671" s="5"/>
      <c r="HA671" s="5"/>
      <c r="HB671" s="5"/>
      <c r="HC671" s="5"/>
      <c r="HD671" s="5"/>
      <c r="HE671" s="5"/>
      <c r="HF671" s="5"/>
      <c r="HG671" s="5"/>
      <c r="HH671" s="5"/>
      <c r="HI671" s="5"/>
    </row>
    <row r="672">
      <c r="A672" s="5"/>
      <c r="B672" s="5"/>
      <c r="C672" s="42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  <c r="EQ672" s="5"/>
      <c r="ER672" s="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5"/>
      <c r="FK672" s="5"/>
      <c r="FL672" s="5"/>
      <c r="FM672" s="5"/>
      <c r="FN672" s="5"/>
      <c r="FO672" s="5"/>
      <c r="FP672" s="5"/>
      <c r="FQ672" s="5"/>
      <c r="FR672" s="5"/>
      <c r="FS672" s="5"/>
      <c r="FT672" s="5"/>
      <c r="FU672" s="5"/>
      <c r="FV672" s="5"/>
      <c r="FW672" s="5"/>
      <c r="FX672" s="5"/>
      <c r="FY672" s="5"/>
      <c r="FZ672" s="5"/>
      <c r="GA672" s="5"/>
      <c r="GB672" s="5"/>
      <c r="GC672" s="5"/>
      <c r="GD672" s="5"/>
      <c r="GE672" s="5"/>
      <c r="GF672" s="5"/>
      <c r="GG672" s="5"/>
      <c r="GH672" s="5"/>
      <c r="GI672" s="5"/>
      <c r="GJ672" s="5"/>
      <c r="GK672" s="5"/>
      <c r="GL672" s="5"/>
      <c r="GM672" s="5"/>
      <c r="GN672" s="5"/>
      <c r="GO672" s="5"/>
      <c r="GP672" s="5"/>
      <c r="GQ672" s="5"/>
      <c r="GR672" s="5"/>
      <c r="GS672" s="5"/>
      <c r="GT672" s="5"/>
      <c r="GU672" s="5"/>
      <c r="GV672" s="5"/>
      <c r="GW672" s="5"/>
      <c r="GX672" s="5"/>
      <c r="GY672" s="5"/>
      <c r="GZ672" s="5"/>
      <c r="HA672" s="5"/>
      <c r="HB672" s="5"/>
      <c r="HC672" s="5"/>
      <c r="HD672" s="5"/>
      <c r="HE672" s="5"/>
      <c r="HF672" s="5"/>
      <c r="HG672" s="5"/>
      <c r="HH672" s="5"/>
      <c r="HI672" s="5"/>
    </row>
    <row r="673">
      <c r="A673" s="5"/>
      <c r="B673" s="5"/>
      <c r="C673" s="42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  <c r="EQ673" s="5"/>
      <c r="ER673" s="5"/>
      <c r="ES673" s="5"/>
      <c r="ET673" s="5"/>
      <c r="EU673" s="5"/>
      <c r="EV673" s="5"/>
      <c r="EW673" s="5"/>
      <c r="EX673" s="5"/>
      <c r="EY673" s="5"/>
      <c r="EZ673" s="5"/>
      <c r="FA673" s="5"/>
      <c r="FB673" s="5"/>
      <c r="FC673" s="5"/>
      <c r="FD673" s="5"/>
      <c r="FE673" s="5"/>
      <c r="FF673" s="5"/>
      <c r="FG673" s="5"/>
      <c r="FH673" s="5"/>
      <c r="FI673" s="5"/>
      <c r="FJ673" s="5"/>
      <c r="FK673" s="5"/>
      <c r="FL673" s="5"/>
      <c r="FM673" s="5"/>
      <c r="FN673" s="5"/>
      <c r="FO673" s="5"/>
      <c r="FP673" s="5"/>
      <c r="FQ673" s="5"/>
      <c r="FR673" s="5"/>
      <c r="FS673" s="5"/>
      <c r="FT673" s="5"/>
      <c r="FU673" s="5"/>
      <c r="FV673" s="5"/>
      <c r="FW673" s="5"/>
      <c r="FX673" s="5"/>
      <c r="FY673" s="5"/>
      <c r="FZ673" s="5"/>
      <c r="GA673" s="5"/>
      <c r="GB673" s="5"/>
      <c r="GC673" s="5"/>
      <c r="GD673" s="5"/>
      <c r="GE673" s="5"/>
      <c r="GF673" s="5"/>
      <c r="GG673" s="5"/>
      <c r="GH673" s="5"/>
      <c r="GI673" s="5"/>
      <c r="GJ673" s="5"/>
      <c r="GK673" s="5"/>
      <c r="GL673" s="5"/>
      <c r="GM673" s="5"/>
      <c r="GN673" s="5"/>
      <c r="GO673" s="5"/>
      <c r="GP673" s="5"/>
      <c r="GQ673" s="5"/>
      <c r="GR673" s="5"/>
      <c r="GS673" s="5"/>
      <c r="GT673" s="5"/>
      <c r="GU673" s="5"/>
      <c r="GV673" s="5"/>
      <c r="GW673" s="5"/>
      <c r="GX673" s="5"/>
      <c r="GY673" s="5"/>
      <c r="GZ673" s="5"/>
      <c r="HA673" s="5"/>
      <c r="HB673" s="5"/>
      <c r="HC673" s="5"/>
      <c r="HD673" s="5"/>
      <c r="HE673" s="5"/>
      <c r="HF673" s="5"/>
      <c r="HG673" s="5"/>
      <c r="HH673" s="5"/>
      <c r="HI673" s="5"/>
    </row>
    <row r="674">
      <c r="A674" s="5"/>
      <c r="B674" s="5"/>
      <c r="C674" s="42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  <c r="EQ674" s="5"/>
      <c r="ER674" s="5"/>
      <c r="ES674" s="5"/>
      <c r="ET674" s="5"/>
      <c r="EU674" s="5"/>
      <c r="EV674" s="5"/>
      <c r="EW674" s="5"/>
      <c r="EX674" s="5"/>
      <c r="EY674" s="5"/>
      <c r="EZ674" s="5"/>
      <c r="FA674" s="5"/>
      <c r="FB674" s="5"/>
      <c r="FC674" s="5"/>
      <c r="FD674" s="5"/>
      <c r="FE674" s="5"/>
      <c r="FF674" s="5"/>
      <c r="FG674" s="5"/>
      <c r="FH674" s="5"/>
      <c r="FI674" s="5"/>
      <c r="FJ674" s="5"/>
      <c r="FK674" s="5"/>
      <c r="FL674" s="5"/>
      <c r="FM674" s="5"/>
      <c r="FN674" s="5"/>
      <c r="FO674" s="5"/>
      <c r="FP674" s="5"/>
      <c r="FQ674" s="5"/>
      <c r="FR674" s="5"/>
      <c r="FS674" s="5"/>
      <c r="FT674" s="5"/>
      <c r="FU674" s="5"/>
      <c r="FV674" s="5"/>
      <c r="FW674" s="5"/>
      <c r="FX674" s="5"/>
      <c r="FY674" s="5"/>
      <c r="FZ674" s="5"/>
      <c r="GA674" s="5"/>
      <c r="GB674" s="5"/>
      <c r="GC674" s="5"/>
      <c r="GD674" s="5"/>
      <c r="GE674" s="5"/>
      <c r="GF674" s="5"/>
      <c r="GG674" s="5"/>
      <c r="GH674" s="5"/>
      <c r="GI674" s="5"/>
      <c r="GJ674" s="5"/>
      <c r="GK674" s="5"/>
      <c r="GL674" s="5"/>
      <c r="GM674" s="5"/>
      <c r="GN674" s="5"/>
      <c r="GO674" s="5"/>
      <c r="GP674" s="5"/>
      <c r="GQ674" s="5"/>
      <c r="GR674" s="5"/>
      <c r="GS674" s="5"/>
      <c r="GT674" s="5"/>
      <c r="GU674" s="5"/>
      <c r="GV674" s="5"/>
      <c r="GW674" s="5"/>
      <c r="GX674" s="5"/>
      <c r="GY674" s="5"/>
      <c r="GZ674" s="5"/>
      <c r="HA674" s="5"/>
      <c r="HB674" s="5"/>
      <c r="HC674" s="5"/>
      <c r="HD674" s="5"/>
      <c r="HE674" s="5"/>
      <c r="HF674" s="5"/>
      <c r="HG674" s="5"/>
      <c r="HH674" s="5"/>
      <c r="HI674" s="5"/>
    </row>
    <row r="675">
      <c r="A675" s="5"/>
      <c r="B675" s="5"/>
      <c r="C675" s="42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  <c r="EQ675" s="5"/>
      <c r="ER675" s="5"/>
      <c r="ES675" s="5"/>
      <c r="ET675" s="5"/>
      <c r="EU675" s="5"/>
      <c r="EV675" s="5"/>
      <c r="EW675" s="5"/>
      <c r="EX675" s="5"/>
      <c r="EY675" s="5"/>
      <c r="EZ675" s="5"/>
      <c r="FA675" s="5"/>
      <c r="FB675" s="5"/>
      <c r="FC675" s="5"/>
      <c r="FD675" s="5"/>
      <c r="FE675" s="5"/>
      <c r="FF675" s="5"/>
      <c r="FG675" s="5"/>
      <c r="FH675" s="5"/>
      <c r="FI675" s="5"/>
      <c r="FJ675" s="5"/>
      <c r="FK675" s="5"/>
      <c r="FL675" s="5"/>
      <c r="FM675" s="5"/>
      <c r="FN675" s="5"/>
      <c r="FO675" s="5"/>
      <c r="FP675" s="5"/>
      <c r="FQ675" s="5"/>
      <c r="FR675" s="5"/>
      <c r="FS675" s="5"/>
      <c r="FT675" s="5"/>
      <c r="FU675" s="5"/>
      <c r="FV675" s="5"/>
      <c r="FW675" s="5"/>
      <c r="FX675" s="5"/>
      <c r="FY675" s="5"/>
      <c r="FZ675" s="5"/>
      <c r="GA675" s="5"/>
      <c r="GB675" s="5"/>
      <c r="GC675" s="5"/>
      <c r="GD675" s="5"/>
      <c r="GE675" s="5"/>
      <c r="GF675" s="5"/>
      <c r="GG675" s="5"/>
      <c r="GH675" s="5"/>
      <c r="GI675" s="5"/>
      <c r="GJ675" s="5"/>
      <c r="GK675" s="5"/>
      <c r="GL675" s="5"/>
      <c r="GM675" s="5"/>
      <c r="GN675" s="5"/>
      <c r="GO675" s="5"/>
      <c r="GP675" s="5"/>
      <c r="GQ675" s="5"/>
      <c r="GR675" s="5"/>
      <c r="GS675" s="5"/>
      <c r="GT675" s="5"/>
      <c r="GU675" s="5"/>
      <c r="GV675" s="5"/>
      <c r="GW675" s="5"/>
      <c r="GX675" s="5"/>
      <c r="GY675" s="5"/>
      <c r="GZ675" s="5"/>
      <c r="HA675" s="5"/>
      <c r="HB675" s="5"/>
      <c r="HC675" s="5"/>
      <c r="HD675" s="5"/>
      <c r="HE675" s="5"/>
      <c r="HF675" s="5"/>
      <c r="HG675" s="5"/>
      <c r="HH675" s="5"/>
      <c r="HI675" s="5"/>
    </row>
    <row r="676">
      <c r="A676" s="5"/>
      <c r="B676" s="5"/>
      <c r="C676" s="42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  <c r="EQ676" s="5"/>
      <c r="ER676" s="5"/>
      <c r="ES676" s="5"/>
      <c r="ET676" s="5"/>
      <c r="EU676" s="5"/>
      <c r="EV676" s="5"/>
      <c r="EW676" s="5"/>
      <c r="EX676" s="5"/>
      <c r="EY676" s="5"/>
      <c r="EZ676" s="5"/>
      <c r="FA676" s="5"/>
      <c r="FB676" s="5"/>
      <c r="FC676" s="5"/>
      <c r="FD676" s="5"/>
      <c r="FE676" s="5"/>
      <c r="FF676" s="5"/>
      <c r="FG676" s="5"/>
      <c r="FH676" s="5"/>
      <c r="FI676" s="5"/>
      <c r="FJ676" s="5"/>
      <c r="FK676" s="5"/>
      <c r="FL676" s="5"/>
      <c r="FM676" s="5"/>
      <c r="FN676" s="5"/>
      <c r="FO676" s="5"/>
      <c r="FP676" s="5"/>
      <c r="FQ676" s="5"/>
      <c r="FR676" s="5"/>
      <c r="FS676" s="5"/>
      <c r="FT676" s="5"/>
      <c r="FU676" s="5"/>
      <c r="FV676" s="5"/>
      <c r="FW676" s="5"/>
      <c r="FX676" s="5"/>
      <c r="FY676" s="5"/>
      <c r="FZ676" s="5"/>
      <c r="GA676" s="5"/>
      <c r="GB676" s="5"/>
      <c r="GC676" s="5"/>
      <c r="GD676" s="5"/>
      <c r="GE676" s="5"/>
      <c r="GF676" s="5"/>
      <c r="GG676" s="5"/>
      <c r="GH676" s="5"/>
      <c r="GI676" s="5"/>
      <c r="GJ676" s="5"/>
      <c r="GK676" s="5"/>
      <c r="GL676" s="5"/>
      <c r="GM676" s="5"/>
      <c r="GN676" s="5"/>
      <c r="GO676" s="5"/>
      <c r="GP676" s="5"/>
      <c r="GQ676" s="5"/>
      <c r="GR676" s="5"/>
      <c r="GS676" s="5"/>
      <c r="GT676" s="5"/>
      <c r="GU676" s="5"/>
      <c r="GV676" s="5"/>
      <c r="GW676" s="5"/>
      <c r="GX676" s="5"/>
      <c r="GY676" s="5"/>
      <c r="GZ676" s="5"/>
      <c r="HA676" s="5"/>
      <c r="HB676" s="5"/>
      <c r="HC676" s="5"/>
      <c r="HD676" s="5"/>
      <c r="HE676" s="5"/>
      <c r="HF676" s="5"/>
      <c r="HG676" s="5"/>
      <c r="HH676" s="5"/>
      <c r="HI676" s="5"/>
    </row>
    <row r="677">
      <c r="A677" s="5"/>
      <c r="B677" s="5"/>
      <c r="C677" s="42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  <c r="EQ677" s="5"/>
      <c r="ER677" s="5"/>
      <c r="ES677" s="5"/>
      <c r="ET677" s="5"/>
      <c r="EU677" s="5"/>
      <c r="EV677" s="5"/>
      <c r="EW677" s="5"/>
      <c r="EX677" s="5"/>
      <c r="EY677" s="5"/>
      <c r="EZ677" s="5"/>
      <c r="FA677" s="5"/>
      <c r="FB677" s="5"/>
      <c r="FC677" s="5"/>
      <c r="FD677" s="5"/>
      <c r="FE677" s="5"/>
      <c r="FF677" s="5"/>
      <c r="FG677" s="5"/>
      <c r="FH677" s="5"/>
      <c r="FI677" s="5"/>
      <c r="FJ677" s="5"/>
      <c r="FK677" s="5"/>
      <c r="FL677" s="5"/>
      <c r="FM677" s="5"/>
      <c r="FN677" s="5"/>
      <c r="FO677" s="5"/>
      <c r="FP677" s="5"/>
      <c r="FQ677" s="5"/>
      <c r="FR677" s="5"/>
      <c r="FS677" s="5"/>
      <c r="FT677" s="5"/>
      <c r="FU677" s="5"/>
      <c r="FV677" s="5"/>
      <c r="FW677" s="5"/>
      <c r="FX677" s="5"/>
      <c r="FY677" s="5"/>
      <c r="FZ677" s="5"/>
      <c r="GA677" s="5"/>
      <c r="GB677" s="5"/>
      <c r="GC677" s="5"/>
      <c r="GD677" s="5"/>
      <c r="GE677" s="5"/>
      <c r="GF677" s="5"/>
      <c r="GG677" s="5"/>
      <c r="GH677" s="5"/>
      <c r="GI677" s="5"/>
      <c r="GJ677" s="5"/>
      <c r="GK677" s="5"/>
      <c r="GL677" s="5"/>
      <c r="GM677" s="5"/>
      <c r="GN677" s="5"/>
      <c r="GO677" s="5"/>
      <c r="GP677" s="5"/>
      <c r="GQ677" s="5"/>
      <c r="GR677" s="5"/>
      <c r="GS677" s="5"/>
      <c r="GT677" s="5"/>
      <c r="GU677" s="5"/>
      <c r="GV677" s="5"/>
      <c r="GW677" s="5"/>
      <c r="GX677" s="5"/>
      <c r="GY677" s="5"/>
      <c r="GZ677" s="5"/>
      <c r="HA677" s="5"/>
      <c r="HB677" s="5"/>
      <c r="HC677" s="5"/>
      <c r="HD677" s="5"/>
      <c r="HE677" s="5"/>
      <c r="HF677" s="5"/>
      <c r="HG677" s="5"/>
      <c r="HH677" s="5"/>
      <c r="HI677" s="5"/>
    </row>
    <row r="678">
      <c r="A678" s="5"/>
      <c r="B678" s="5"/>
      <c r="C678" s="42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  <c r="EQ678" s="5"/>
      <c r="ER678" s="5"/>
      <c r="ES678" s="5"/>
      <c r="ET678" s="5"/>
      <c r="EU678" s="5"/>
      <c r="EV678" s="5"/>
      <c r="EW678" s="5"/>
      <c r="EX678" s="5"/>
      <c r="EY678" s="5"/>
      <c r="EZ678" s="5"/>
      <c r="FA678" s="5"/>
      <c r="FB678" s="5"/>
      <c r="FC678" s="5"/>
      <c r="FD678" s="5"/>
      <c r="FE678" s="5"/>
      <c r="FF678" s="5"/>
      <c r="FG678" s="5"/>
      <c r="FH678" s="5"/>
      <c r="FI678" s="5"/>
      <c r="FJ678" s="5"/>
      <c r="FK678" s="5"/>
      <c r="FL678" s="5"/>
      <c r="FM678" s="5"/>
      <c r="FN678" s="5"/>
      <c r="FO678" s="5"/>
      <c r="FP678" s="5"/>
      <c r="FQ678" s="5"/>
      <c r="FR678" s="5"/>
      <c r="FS678" s="5"/>
      <c r="FT678" s="5"/>
      <c r="FU678" s="5"/>
      <c r="FV678" s="5"/>
      <c r="FW678" s="5"/>
      <c r="FX678" s="5"/>
      <c r="FY678" s="5"/>
      <c r="FZ678" s="5"/>
      <c r="GA678" s="5"/>
      <c r="GB678" s="5"/>
      <c r="GC678" s="5"/>
      <c r="GD678" s="5"/>
      <c r="GE678" s="5"/>
      <c r="GF678" s="5"/>
      <c r="GG678" s="5"/>
      <c r="GH678" s="5"/>
      <c r="GI678" s="5"/>
      <c r="GJ678" s="5"/>
      <c r="GK678" s="5"/>
      <c r="GL678" s="5"/>
      <c r="GM678" s="5"/>
      <c r="GN678" s="5"/>
      <c r="GO678" s="5"/>
      <c r="GP678" s="5"/>
      <c r="GQ678" s="5"/>
      <c r="GR678" s="5"/>
      <c r="GS678" s="5"/>
      <c r="GT678" s="5"/>
      <c r="GU678" s="5"/>
      <c r="GV678" s="5"/>
      <c r="GW678" s="5"/>
      <c r="GX678" s="5"/>
      <c r="GY678" s="5"/>
      <c r="GZ678" s="5"/>
      <c r="HA678" s="5"/>
      <c r="HB678" s="5"/>
      <c r="HC678" s="5"/>
      <c r="HD678" s="5"/>
      <c r="HE678" s="5"/>
      <c r="HF678" s="5"/>
      <c r="HG678" s="5"/>
      <c r="HH678" s="5"/>
      <c r="HI678" s="5"/>
    </row>
    <row r="679">
      <c r="A679" s="5"/>
      <c r="B679" s="5"/>
      <c r="C679" s="42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  <c r="EQ679" s="5"/>
      <c r="ER679" s="5"/>
      <c r="ES679" s="5"/>
      <c r="ET679" s="5"/>
      <c r="EU679" s="5"/>
      <c r="EV679" s="5"/>
      <c r="EW679" s="5"/>
      <c r="EX679" s="5"/>
      <c r="EY679" s="5"/>
      <c r="EZ679" s="5"/>
      <c r="FA679" s="5"/>
      <c r="FB679" s="5"/>
      <c r="FC679" s="5"/>
      <c r="FD679" s="5"/>
      <c r="FE679" s="5"/>
      <c r="FF679" s="5"/>
      <c r="FG679" s="5"/>
      <c r="FH679" s="5"/>
      <c r="FI679" s="5"/>
      <c r="FJ679" s="5"/>
      <c r="FK679" s="5"/>
      <c r="FL679" s="5"/>
      <c r="FM679" s="5"/>
      <c r="FN679" s="5"/>
      <c r="FO679" s="5"/>
      <c r="FP679" s="5"/>
      <c r="FQ679" s="5"/>
      <c r="FR679" s="5"/>
      <c r="FS679" s="5"/>
      <c r="FT679" s="5"/>
      <c r="FU679" s="5"/>
      <c r="FV679" s="5"/>
      <c r="FW679" s="5"/>
      <c r="FX679" s="5"/>
      <c r="FY679" s="5"/>
      <c r="FZ679" s="5"/>
      <c r="GA679" s="5"/>
      <c r="GB679" s="5"/>
      <c r="GC679" s="5"/>
      <c r="GD679" s="5"/>
      <c r="GE679" s="5"/>
      <c r="GF679" s="5"/>
      <c r="GG679" s="5"/>
      <c r="GH679" s="5"/>
      <c r="GI679" s="5"/>
      <c r="GJ679" s="5"/>
      <c r="GK679" s="5"/>
      <c r="GL679" s="5"/>
      <c r="GM679" s="5"/>
      <c r="GN679" s="5"/>
      <c r="GO679" s="5"/>
      <c r="GP679" s="5"/>
      <c r="GQ679" s="5"/>
      <c r="GR679" s="5"/>
      <c r="GS679" s="5"/>
      <c r="GT679" s="5"/>
      <c r="GU679" s="5"/>
      <c r="GV679" s="5"/>
      <c r="GW679" s="5"/>
      <c r="GX679" s="5"/>
      <c r="GY679" s="5"/>
      <c r="GZ679" s="5"/>
      <c r="HA679" s="5"/>
      <c r="HB679" s="5"/>
      <c r="HC679" s="5"/>
      <c r="HD679" s="5"/>
      <c r="HE679" s="5"/>
      <c r="HF679" s="5"/>
      <c r="HG679" s="5"/>
      <c r="HH679" s="5"/>
      <c r="HI679" s="5"/>
    </row>
    <row r="680">
      <c r="A680" s="5"/>
      <c r="B680" s="5"/>
      <c r="C680" s="42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  <c r="EQ680" s="5"/>
      <c r="ER680" s="5"/>
      <c r="ES680" s="5"/>
      <c r="ET680" s="5"/>
      <c r="EU680" s="5"/>
      <c r="EV680" s="5"/>
      <c r="EW680" s="5"/>
      <c r="EX680" s="5"/>
      <c r="EY680" s="5"/>
      <c r="EZ680" s="5"/>
      <c r="FA680" s="5"/>
      <c r="FB680" s="5"/>
      <c r="FC680" s="5"/>
      <c r="FD680" s="5"/>
      <c r="FE680" s="5"/>
      <c r="FF680" s="5"/>
      <c r="FG680" s="5"/>
      <c r="FH680" s="5"/>
      <c r="FI680" s="5"/>
      <c r="FJ680" s="5"/>
      <c r="FK680" s="5"/>
      <c r="FL680" s="5"/>
      <c r="FM680" s="5"/>
      <c r="FN680" s="5"/>
      <c r="FO680" s="5"/>
      <c r="FP680" s="5"/>
      <c r="FQ680" s="5"/>
      <c r="FR680" s="5"/>
      <c r="FS680" s="5"/>
      <c r="FT680" s="5"/>
      <c r="FU680" s="5"/>
      <c r="FV680" s="5"/>
      <c r="FW680" s="5"/>
      <c r="FX680" s="5"/>
      <c r="FY680" s="5"/>
      <c r="FZ680" s="5"/>
      <c r="GA680" s="5"/>
      <c r="GB680" s="5"/>
      <c r="GC680" s="5"/>
      <c r="GD680" s="5"/>
      <c r="GE680" s="5"/>
      <c r="GF680" s="5"/>
      <c r="GG680" s="5"/>
      <c r="GH680" s="5"/>
      <c r="GI680" s="5"/>
      <c r="GJ680" s="5"/>
      <c r="GK680" s="5"/>
      <c r="GL680" s="5"/>
      <c r="GM680" s="5"/>
      <c r="GN680" s="5"/>
      <c r="GO680" s="5"/>
      <c r="GP680" s="5"/>
      <c r="GQ680" s="5"/>
      <c r="GR680" s="5"/>
      <c r="GS680" s="5"/>
      <c r="GT680" s="5"/>
      <c r="GU680" s="5"/>
      <c r="GV680" s="5"/>
      <c r="GW680" s="5"/>
      <c r="GX680" s="5"/>
      <c r="GY680" s="5"/>
      <c r="GZ680" s="5"/>
      <c r="HA680" s="5"/>
      <c r="HB680" s="5"/>
      <c r="HC680" s="5"/>
      <c r="HD680" s="5"/>
      <c r="HE680" s="5"/>
      <c r="HF680" s="5"/>
      <c r="HG680" s="5"/>
      <c r="HH680" s="5"/>
      <c r="HI680" s="5"/>
    </row>
    <row r="681">
      <c r="A681" s="5"/>
      <c r="B681" s="5"/>
      <c r="C681" s="42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  <c r="EQ681" s="5"/>
      <c r="ER681" s="5"/>
      <c r="ES681" s="5"/>
      <c r="ET681" s="5"/>
      <c r="EU681" s="5"/>
      <c r="EV681" s="5"/>
      <c r="EW681" s="5"/>
      <c r="EX681" s="5"/>
      <c r="EY681" s="5"/>
      <c r="EZ681" s="5"/>
      <c r="FA681" s="5"/>
      <c r="FB681" s="5"/>
      <c r="FC681" s="5"/>
      <c r="FD681" s="5"/>
      <c r="FE681" s="5"/>
      <c r="FF681" s="5"/>
      <c r="FG681" s="5"/>
      <c r="FH681" s="5"/>
      <c r="FI681" s="5"/>
      <c r="FJ681" s="5"/>
      <c r="FK681" s="5"/>
      <c r="FL681" s="5"/>
      <c r="FM681" s="5"/>
      <c r="FN681" s="5"/>
      <c r="FO681" s="5"/>
      <c r="FP681" s="5"/>
      <c r="FQ681" s="5"/>
      <c r="FR681" s="5"/>
      <c r="FS681" s="5"/>
      <c r="FT681" s="5"/>
      <c r="FU681" s="5"/>
      <c r="FV681" s="5"/>
      <c r="FW681" s="5"/>
      <c r="FX681" s="5"/>
      <c r="FY681" s="5"/>
      <c r="FZ681" s="5"/>
      <c r="GA681" s="5"/>
      <c r="GB681" s="5"/>
      <c r="GC681" s="5"/>
      <c r="GD681" s="5"/>
      <c r="GE681" s="5"/>
      <c r="GF681" s="5"/>
      <c r="GG681" s="5"/>
      <c r="GH681" s="5"/>
      <c r="GI681" s="5"/>
      <c r="GJ681" s="5"/>
      <c r="GK681" s="5"/>
      <c r="GL681" s="5"/>
      <c r="GM681" s="5"/>
      <c r="GN681" s="5"/>
      <c r="GO681" s="5"/>
      <c r="GP681" s="5"/>
      <c r="GQ681" s="5"/>
      <c r="GR681" s="5"/>
      <c r="GS681" s="5"/>
      <c r="GT681" s="5"/>
      <c r="GU681" s="5"/>
      <c r="GV681" s="5"/>
      <c r="GW681" s="5"/>
      <c r="GX681" s="5"/>
      <c r="GY681" s="5"/>
      <c r="GZ681" s="5"/>
      <c r="HA681" s="5"/>
      <c r="HB681" s="5"/>
      <c r="HC681" s="5"/>
      <c r="HD681" s="5"/>
      <c r="HE681" s="5"/>
      <c r="HF681" s="5"/>
      <c r="HG681" s="5"/>
      <c r="HH681" s="5"/>
      <c r="HI681" s="5"/>
    </row>
    <row r="682">
      <c r="A682" s="5"/>
      <c r="B682" s="5"/>
      <c r="C682" s="42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  <c r="EQ682" s="5"/>
      <c r="ER682" s="5"/>
      <c r="ES682" s="5"/>
      <c r="ET682" s="5"/>
      <c r="EU682" s="5"/>
      <c r="EV682" s="5"/>
      <c r="EW682" s="5"/>
      <c r="EX682" s="5"/>
      <c r="EY682" s="5"/>
      <c r="EZ682" s="5"/>
      <c r="FA682" s="5"/>
      <c r="FB682" s="5"/>
      <c r="FC682" s="5"/>
      <c r="FD682" s="5"/>
      <c r="FE682" s="5"/>
      <c r="FF682" s="5"/>
      <c r="FG682" s="5"/>
      <c r="FH682" s="5"/>
      <c r="FI682" s="5"/>
      <c r="FJ682" s="5"/>
      <c r="FK682" s="5"/>
      <c r="FL682" s="5"/>
      <c r="FM682" s="5"/>
      <c r="FN682" s="5"/>
      <c r="FO682" s="5"/>
      <c r="FP682" s="5"/>
      <c r="FQ682" s="5"/>
      <c r="FR682" s="5"/>
      <c r="FS682" s="5"/>
      <c r="FT682" s="5"/>
      <c r="FU682" s="5"/>
      <c r="FV682" s="5"/>
      <c r="FW682" s="5"/>
      <c r="FX682" s="5"/>
      <c r="FY682" s="5"/>
      <c r="FZ682" s="5"/>
      <c r="GA682" s="5"/>
      <c r="GB682" s="5"/>
      <c r="GC682" s="5"/>
      <c r="GD682" s="5"/>
      <c r="GE682" s="5"/>
      <c r="GF682" s="5"/>
      <c r="GG682" s="5"/>
      <c r="GH682" s="5"/>
      <c r="GI682" s="5"/>
      <c r="GJ682" s="5"/>
      <c r="GK682" s="5"/>
      <c r="GL682" s="5"/>
      <c r="GM682" s="5"/>
      <c r="GN682" s="5"/>
      <c r="GO682" s="5"/>
      <c r="GP682" s="5"/>
      <c r="GQ682" s="5"/>
      <c r="GR682" s="5"/>
      <c r="GS682" s="5"/>
      <c r="GT682" s="5"/>
      <c r="GU682" s="5"/>
      <c r="GV682" s="5"/>
      <c r="GW682" s="5"/>
      <c r="GX682" s="5"/>
      <c r="GY682" s="5"/>
      <c r="GZ682" s="5"/>
      <c r="HA682" s="5"/>
      <c r="HB682" s="5"/>
      <c r="HC682" s="5"/>
      <c r="HD682" s="5"/>
      <c r="HE682" s="5"/>
      <c r="HF682" s="5"/>
      <c r="HG682" s="5"/>
      <c r="HH682" s="5"/>
      <c r="HI682" s="5"/>
    </row>
    <row r="683">
      <c r="A683" s="5"/>
      <c r="B683" s="5"/>
      <c r="C683" s="42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  <c r="EQ683" s="5"/>
      <c r="ER683" s="5"/>
      <c r="ES683" s="5"/>
      <c r="ET683" s="5"/>
      <c r="EU683" s="5"/>
      <c r="EV683" s="5"/>
      <c r="EW683" s="5"/>
      <c r="EX683" s="5"/>
      <c r="EY683" s="5"/>
      <c r="EZ683" s="5"/>
      <c r="FA683" s="5"/>
      <c r="FB683" s="5"/>
      <c r="FC683" s="5"/>
      <c r="FD683" s="5"/>
      <c r="FE683" s="5"/>
      <c r="FF683" s="5"/>
      <c r="FG683" s="5"/>
      <c r="FH683" s="5"/>
      <c r="FI683" s="5"/>
      <c r="FJ683" s="5"/>
      <c r="FK683" s="5"/>
      <c r="FL683" s="5"/>
      <c r="FM683" s="5"/>
      <c r="FN683" s="5"/>
      <c r="FO683" s="5"/>
      <c r="FP683" s="5"/>
      <c r="FQ683" s="5"/>
      <c r="FR683" s="5"/>
      <c r="FS683" s="5"/>
      <c r="FT683" s="5"/>
      <c r="FU683" s="5"/>
      <c r="FV683" s="5"/>
      <c r="FW683" s="5"/>
      <c r="FX683" s="5"/>
      <c r="FY683" s="5"/>
      <c r="FZ683" s="5"/>
      <c r="GA683" s="5"/>
      <c r="GB683" s="5"/>
      <c r="GC683" s="5"/>
      <c r="GD683" s="5"/>
      <c r="GE683" s="5"/>
      <c r="GF683" s="5"/>
      <c r="GG683" s="5"/>
      <c r="GH683" s="5"/>
      <c r="GI683" s="5"/>
      <c r="GJ683" s="5"/>
      <c r="GK683" s="5"/>
      <c r="GL683" s="5"/>
      <c r="GM683" s="5"/>
      <c r="GN683" s="5"/>
      <c r="GO683" s="5"/>
      <c r="GP683" s="5"/>
      <c r="GQ683" s="5"/>
      <c r="GR683" s="5"/>
      <c r="GS683" s="5"/>
      <c r="GT683" s="5"/>
      <c r="GU683" s="5"/>
      <c r="GV683" s="5"/>
      <c r="GW683" s="5"/>
      <c r="GX683" s="5"/>
      <c r="GY683" s="5"/>
      <c r="GZ683" s="5"/>
      <c r="HA683" s="5"/>
      <c r="HB683" s="5"/>
      <c r="HC683" s="5"/>
      <c r="HD683" s="5"/>
      <c r="HE683" s="5"/>
      <c r="HF683" s="5"/>
      <c r="HG683" s="5"/>
      <c r="HH683" s="5"/>
      <c r="HI683" s="5"/>
    </row>
    <row r="684">
      <c r="A684" s="5"/>
      <c r="B684" s="5"/>
      <c r="C684" s="42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  <c r="EQ684" s="5"/>
      <c r="ER684" s="5"/>
      <c r="ES684" s="5"/>
      <c r="ET684" s="5"/>
      <c r="EU684" s="5"/>
      <c r="EV684" s="5"/>
      <c r="EW684" s="5"/>
      <c r="EX684" s="5"/>
      <c r="EY684" s="5"/>
      <c r="EZ684" s="5"/>
      <c r="FA684" s="5"/>
      <c r="FB684" s="5"/>
      <c r="FC684" s="5"/>
      <c r="FD684" s="5"/>
      <c r="FE684" s="5"/>
      <c r="FF684" s="5"/>
      <c r="FG684" s="5"/>
      <c r="FH684" s="5"/>
      <c r="FI684" s="5"/>
      <c r="FJ684" s="5"/>
      <c r="FK684" s="5"/>
      <c r="FL684" s="5"/>
      <c r="FM684" s="5"/>
      <c r="FN684" s="5"/>
      <c r="FO684" s="5"/>
      <c r="FP684" s="5"/>
      <c r="FQ684" s="5"/>
      <c r="FR684" s="5"/>
      <c r="FS684" s="5"/>
      <c r="FT684" s="5"/>
      <c r="FU684" s="5"/>
      <c r="FV684" s="5"/>
      <c r="FW684" s="5"/>
      <c r="FX684" s="5"/>
      <c r="FY684" s="5"/>
      <c r="FZ684" s="5"/>
      <c r="GA684" s="5"/>
      <c r="GB684" s="5"/>
      <c r="GC684" s="5"/>
      <c r="GD684" s="5"/>
      <c r="GE684" s="5"/>
      <c r="GF684" s="5"/>
      <c r="GG684" s="5"/>
      <c r="GH684" s="5"/>
      <c r="GI684" s="5"/>
      <c r="GJ684" s="5"/>
      <c r="GK684" s="5"/>
      <c r="GL684" s="5"/>
      <c r="GM684" s="5"/>
      <c r="GN684" s="5"/>
      <c r="GO684" s="5"/>
      <c r="GP684" s="5"/>
      <c r="GQ684" s="5"/>
      <c r="GR684" s="5"/>
      <c r="GS684" s="5"/>
      <c r="GT684" s="5"/>
      <c r="GU684" s="5"/>
      <c r="GV684" s="5"/>
      <c r="GW684" s="5"/>
      <c r="GX684" s="5"/>
      <c r="GY684" s="5"/>
      <c r="GZ684" s="5"/>
      <c r="HA684" s="5"/>
      <c r="HB684" s="5"/>
      <c r="HC684" s="5"/>
      <c r="HD684" s="5"/>
      <c r="HE684" s="5"/>
      <c r="HF684" s="5"/>
      <c r="HG684" s="5"/>
      <c r="HH684" s="5"/>
      <c r="HI684" s="5"/>
    </row>
    <row r="685">
      <c r="A685" s="5"/>
      <c r="B685" s="5"/>
      <c r="C685" s="42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  <c r="EQ685" s="5"/>
      <c r="ER685" s="5"/>
      <c r="ES685" s="5"/>
      <c r="ET685" s="5"/>
      <c r="EU685" s="5"/>
      <c r="EV685" s="5"/>
      <c r="EW685" s="5"/>
      <c r="EX685" s="5"/>
      <c r="EY685" s="5"/>
      <c r="EZ685" s="5"/>
      <c r="FA685" s="5"/>
      <c r="FB685" s="5"/>
      <c r="FC685" s="5"/>
      <c r="FD685" s="5"/>
      <c r="FE685" s="5"/>
      <c r="FF685" s="5"/>
      <c r="FG685" s="5"/>
      <c r="FH685" s="5"/>
      <c r="FI685" s="5"/>
      <c r="FJ685" s="5"/>
      <c r="FK685" s="5"/>
      <c r="FL685" s="5"/>
      <c r="FM685" s="5"/>
      <c r="FN685" s="5"/>
      <c r="FO685" s="5"/>
      <c r="FP685" s="5"/>
      <c r="FQ685" s="5"/>
      <c r="FR685" s="5"/>
      <c r="FS685" s="5"/>
      <c r="FT685" s="5"/>
      <c r="FU685" s="5"/>
      <c r="FV685" s="5"/>
      <c r="FW685" s="5"/>
      <c r="FX685" s="5"/>
      <c r="FY685" s="5"/>
      <c r="FZ685" s="5"/>
      <c r="GA685" s="5"/>
      <c r="GB685" s="5"/>
      <c r="GC685" s="5"/>
      <c r="GD685" s="5"/>
      <c r="GE685" s="5"/>
      <c r="GF685" s="5"/>
      <c r="GG685" s="5"/>
      <c r="GH685" s="5"/>
      <c r="GI685" s="5"/>
      <c r="GJ685" s="5"/>
      <c r="GK685" s="5"/>
      <c r="GL685" s="5"/>
      <c r="GM685" s="5"/>
      <c r="GN685" s="5"/>
      <c r="GO685" s="5"/>
      <c r="GP685" s="5"/>
      <c r="GQ685" s="5"/>
      <c r="GR685" s="5"/>
      <c r="GS685" s="5"/>
      <c r="GT685" s="5"/>
      <c r="GU685" s="5"/>
      <c r="GV685" s="5"/>
      <c r="GW685" s="5"/>
      <c r="GX685" s="5"/>
      <c r="GY685" s="5"/>
      <c r="GZ685" s="5"/>
      <c r="HA685" s="5"/>
      <c r="HB685" s="5"/>
      <c r="HC685" s="5"/>
      <c r="HD685" s="5"/>
      <c r="HE685" s="5"/>
      <c r="HF685" s="5"/>
      <c r="HG685" s="5"/>
      <c r="HH685" s="5"/>
      <c r="HI685" s="5"/>
    </row>
    <row r="686">
      <c r="A686" s="5"/>
      <c r="B686" s="5"/>
      <c r="C686" s="42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  <c r="EQ686" s="5"/>
      <c r="ER686" s="5"/>
      <c r="ES686" s="5"/>
      <c r="ET686" s="5"/>
      <c r="EU686" s="5"/>
      <c r="EV686" s="5"/>
      <c r="EW686" s="5"/>
      <c r="EX686" s="5"/>
      <c r="EY686" s="5"/>
      <c r="EZ686" s="5"/>
      <c r="FA686" s="5"/>
      <c r="FB686" s="5"/>
      <c r="FC686" s="5"/>
      <c r="FD686" s="5"/>
      <c r="FE686" s="5"/>
      <c r="FF686" s="5"/>
      <c r="FG686" s="5"/>
      <c r="FH686" s="5"/>
      <c r="FI686" s="5"/>
      <c r="FJ686" s="5"/>
      <c r="FK686" s="5"/>
      <c r="FL686" s="5"/>
      <c r="FM686" s="5"/>
      <c r="FN686" s="5"/>
      <c r="FO686" s="5"/>
      <c r="FP686" s="5"/>
      <c r="FQ686" s="5"/>
      <c r="FR686" s="5"/>
      <c r="FS686" s="5"/>
      <c r="FT686" s="5"/>
      <c r="FU686" s="5"/>
      <c r="FV686" s="5"/>
      <c r="FW686" s="5"/>
      <c r="FX686" s="5"/>
      <c r="FY686" s="5"/>
      <c r="FZ686" s="5"/>
      <c r="GA686" s="5"/>
      <c r="GB686" s="5"/>
      <c r="GC686" s="5"/>
      <c r="GD686" s="5"/>
      <c r="GE686" s="5"/>
      <c r="GF686" s="5"/>
      <c r="GG686" s="5"/>
      <c r="GH686" s="5"/>
      <c r="GI686" s="5"/>
      <c r="GJ686" s="5"/>
      <c r="GK686" s="5"/>
      <c r="GL686" s="5"/>
      <c r="GM686" s="5"/>
      <c r="GN686" s="5"/>
      <c r="GO686" s="5"/>
      <c r="GP686" s="5"/>
      <c r="GQ686" s="5"/>
      <c r="GR686" s="5"/>
      <c r="GS686" s="5"/>
      <c r="GT686" s="5"/>
      <c r="GU686" s="5"/>
      <c r="GV686" s="5"/>
      <c r="GW686" s="5"/>
      <c r="GX686" s="5"/>
      <c r="GY686" s="5"/>
      <c r="GZ686" s="5"/>
      <c r="HA686" s="5"/>
      <c r="HB686" s="5"/>
      <c r="HC686" s="5"/>
      <c r="HD686" s="5"/>
      <c r="HE686" s="5"/>
      <c r="HF686" s="5"/>
      <c r="HG686" s="5"/>
      <c r="HH686" s="5"/>
      <c r="HI686" s="5"/>
    </row>
    <row r="687">
      <c r="A687" s="5"/>
      <c r="B687" s="5"/>
      <c r="C687" s="42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  <c r="EQ687" s="5"/>
      <c r="ER687" s="5"/>
      <c r="ES687" s="5"/>
      <c r="ET687" s="5"/>
      <c r="EU687" s="5"/>
      <c r="EV687" s="5"/>
      <c r="EW687" s="5"/>
      <c r="EX687" s="5"/>
      <c r="EY687" s="5"/>
      <c r="EZ687" s="5"/>
      <c r="FA687" s="5"/>
      <c r="FB687" s="5"/>
      <c r="FC687" s="5"/>
      <c r="FD687" s="5"/>
      <c r="FE687" s="5"/>
      <c r="FF687" s="5"/>
      <c r="FG687" s="5"/>
      <c r="FH687" s="5"/>
      <c r="FI687" s="5"/>
      <c r="FJ687" s="5"/>
      <c r="FK687" s="5"/>
      <c r="FL687" s="5"/>
      <c r="FM687" s="5"/>
      <c r="FN687" s="5"/>
      <c r="FO687" s="5"/>
      <c r="FP687" s="5"/>
      <c r="FQ687" s="5"/>
      <c r="FR687" s="5"/>
      <c r="FS687" s="5"/>
      <c r="FT687" s="5"/>
      <c r="FU687" s="5"/>
      <c r="FV687" s="5"/>
      <c r="FW687" s="5"/>
      <c r="FX687" s="5"/>
      <c r="FY687" s="5"/>
      <c r="FZ687" s="5"/>
      <c r="GA687" s="5"/>
      <c r="GB687" s="5"/>
      <c r="GC687" s="5"/>
      <c r="GD687" s="5"/>
      <c r="GE687" s="5"/>
      <c r="GF687" s="5"/>
      <c r="GG687" s="5"/>
      <c r="GH687" s="5"/>
      <c r="GI687" s="5"/>
      <c r="GJ687" s="5"/>
      <c r="GK687" s="5"/>
      <c r="GL687" s="5"/>
      <c r="GM687" s="5"/>
      <c r="GN687" s="5"/>
      <c r="GO687" s="5"/>
      <c r="GP687" s="5"/>
      <c r="GQ687" s="5"/>
      <c r="GR687" s="5"/>
      <c r="GS687" s="5"/>
      <c r="GT687" s="5"/>
      <c r="GU687" s="5"/>
      <c r="GV687" s="5"/>
      <c r="GW687" s="5"/>
      <c r="GX687" s="5"/>
      <c r="GY687" s="5"/>
      <c r="GZ687" s="5"/>
      <c r="HA687" s="5"/>
      <c r="HB687" s="5"/>
      <c r="HC687" s="5"/>
      <c r="HD687" s="5"/>
      <c r="HE687" s="5"/>
      <c r="HF687" s="5"/>
      <c r="HG687" s="5"/>
      <c r="HH687" s="5"/>
      <c r="HI687" s="5"/>
    </row>
    <row r="688">
      <c r="A688" s="5"/>
      <c r="B688" s="5"/>
      <c r="C688" s="42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  <c r="EQ688" s="5"/>
      <c r="ER688" s="5"/>
      <c r="ES688" s="5"/>
      <c r="ET688" s="5"/>
      <c r="EU688" s="5"/>
      <c r="EV688" s="5"/>
      <c r="EW688" s="5"/>
      <c r="EX688" s="5"/>
      <c r="EY688" s="5"/>
      <c r="EZ688" s="5"/>
      <c r="FA688" s="5"/>
      <c r="FB688" s="5"/>
      <c r="FC688" s="5"/>
      <c r="FD688" s="5"/>
      <c r="FE688" s="5"/>
      <c r="FF688" s="5"/>
      <c r="FG688" s="5"/>
      <c r="FH688" s="5"/>
      <c r="FI688" s="5"/>
      <c r="FJ688" s="5"/>
      <c r="FK688" s="5"/>
      <c r="FL688" s="5"/>
      <c r="FM688" s="5"/>
      <c r="FN688" s="5"/>
      <c r="FO688" s="5"/>
      <c r="FP688" s="5"/>
      <c r="FQ688" s="5"/>
      <c r="FR688" s="5"/>
      <c r="FS688" s="5"/>
      <c r="FT688" s="5"/>
      <c r="FU688" s="5"/>
      <c r="FV688" s="5"/>
      <c r="FW688" s="5"/>
      <c r="FX688" s="5"/>
      <c r="FY688" s="5"/>
      <c r="FZ688" s="5"/>
      <c r="GA688" s="5"/>
      <c r="GB688" s="5"/>
      <c r="GC688" s="5"/>
      <c r="GD688" s="5"/>
      <c r="GE688" s="5"/>
      <c r="GF688" s="5"/>
      <c r="GG688" s="5"/>
      <c r="GH688" s="5"/>
      <c r="GI688" s="5"/>
      <c r="GJ688" s="5"/>
      <c r="GK688" s="5"/>
      <c r="GL688" s="5"/>
      <c r="GM688" s="5"/>
      <c r="GN688" s="5"/>
      <c r="GO688" s="5"/>
      <c r="GP688" s="5"/>
      <c r="GQ688" s="5"/>
      <c r="GR688" s="5"/>
      <c r="GS688" s="5"/>
      <c r="GT688" s="5"/>
      <c r="GU688" s="5"/>
      <c r="GV688" s="5"/>
      <c r="GW688" s="5"/>
      <c r="GX688" s="5"/>
      <c r="GY688" s="5"/>
      <c r="GZ688" s="5"/>
      <c r="HA688" s="5"/>
      <c r="HB688" s="5"/>
      <c r="HC688" s="5"/>
      <c r="HD688" s="5"/>
      <c r="HE688" s="5"/>
      <c r="HF688" s="5"/>
      <c r="HG688" s="5"/>
      <c r="HH688" s="5"/>
      <c r="HI688" s="5"/>
    </row>
    <row r="689">
      <c r="A689" s="5"/>
      <c r="B689" s="5"/>
      <c r="C689" s="42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</row>
    <row r="690">
      <c r="A690" s="5"/>
      <c r="B690" s="5"/>
      <c r="C690" s="42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  <c r="EQ690" s="5"/>
      <c r="ER690" s="5"/>
      <c r="ES690" s="5"/>
      <c r="ET690" s="5"/>
      <c r="EU690" s="5"/>
      <c r="EV690" s="5"/>
      <c r="EW690" s="5"/>
      <c r="EX690" s="5"/>
      <c r="EY690" s="5"/>
      <c r="EZ690" s="5"/>
      <c r="FA690" s="5"/>
      <c r="FB690" s="5"/>
      <c r="FC690" s="5"/>
      <c r="FD690" s="5"/>
      <c r="FE690" s="5"/>
      <c r="FF690" s="5"/>
      <c r="FG690" s="5"/>
      <c r="FH690" s="5"/>
      <c r="FI690" s="5"/>
      <c r="FJ690" s="5"/>
      <c r="FK690" s="5"/>
      <c r="FL690" s="5"/>
      <c r="FM690" s="5"/>
      <c r="FN690" s="5"/>
      <c r="FO690" s="5"/>
      <c r="FP690" s="5"/>
      <c r="FQ690" s="5"/>
      <c r="FR690" s="5"/>
      <c r="FS690" s="5"/>
      <c r="FT690" s="5"/>
      <c r="FU690" s="5"/>
      <c r="FV690" s="5"/>
      <c r="FW690" s="5"/>
      <c r="FX690" s="5"/>
      <c r="FY690" s="5"/>
      <c r="FZ690" s="5"/>
      <c r="GA690" s="5"/>
      <c r="GB690" s="5"/>
      <c r="GC690" s="5"/>
      <c r="GD690" s="5"/>
      <c r="GE690" s="5"/>
      <c r="GF690" s="5"/>
      <c r="GG690" s="5"/>
      <c r="GH690" s="5"/>
      <c r="GI690" s="5"/>
      <c r="GJ690" s="5"/>
      <c r="GK690" s="5"/>
      <c r="GL690" s="5"/>
      <c r="GM690" s="5"/>
      <c r="GN690" s="5"/>
      <c r="GO690" s="5"/>
      <c r="GP690" s="5"/>
      <c r="GQ690" s="5"/>
      <c r="GR690" s="5"/>
      <c r="GS690" s="5"/>
      <c r="GT690" s="5"/>
      <c r="GU690" s="5"/>
      <c r="GV690" s="5"/>
      <c r="GW690" s="5"/>
      <c r="GX690" s="5"/>
      <c r="GY690" s="5"/>
      <c r="GZ690" s="5"/>
      <c r="HA690" s="5"/>
      <c r="HB690" s="5"/>
      <c r="HC690" s="5"/>
      <c r="HD690" s="5"/>
      <c r="HE690" s="5"/>
      <c r="HF690" s="5"/>
      <c r="HG690" s="5"/>
      <c r="HH690" s="5"/>
      <c r="HI690" s="5"/>
    </row>
    <row r="691">
      <c r="A691" s="5"/>
      <c r="B691" s="5"/>
      <c r="C691" s="42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</row>
    <row r="692">
      <c r="A692" s="5"/>
      <c r="B692" s="5"/>
      <c r="C692" s="42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  <c r="EQ692" s="5"/>
      <c r="ER692" s="5"/>
      <c r="ES692" s="5"/>
      <c r="ET692" s="5"/>
      <c r="EU692" s="5"/>
      <c r="EV692" s="5"/>
      <c r="EW692" s="5"/>
      <c r="EX692" s="5"/>
      <c r="EY692" s="5"/>
      <c r="EZ692" s="5"/>
      <c r="FA692" s="5"/>
      <c r="FB692" s="5"/>
      <c r="FC692" s="5"/>
      <c r="FD692" s="5"/>
      <c r="FE692" s="5"/>
      <c r="FF692" s="5"/>
      <c r="FG692" s="5"/>
      <c r="FH692" s="5"/>
      <c r="FI692" s="5"/>
      <c r="FJ692" s="5"/>
      <c r="FK692" s="5"/>
      <c r="FL692" s="5"/>
      <c r="FM692" s="5"/>
      <c r="FN692" s="5"/>
      <c r="FO692" s="5"/>
      <c r="FP692" s="5"/>
      <c r="FQ692" s="5"/>
      <c r="FR692" s="5"/>
      <c r="FS692" s="5"/>
      <c r="FT692" s="5"/>
      <c r="FU692" s="5"/>
      <c r="FV692" s="5"/>
      <c r="FW692" s="5"/>
      <c r="FX692" s="5"/>
      <c r="FY692" s="5"/>
      <c r="FZ692" s="5"/>
      <c r="GA692" s="5"/>
      <c r="GB692" s="5"/>
      <c r="GC692" s="5"/>
      <c r="GD692" s="5"/>
      <c r="GE692" s="5"/>
      <c r="GF692" s="5"/>
      <c r="GG692" s="5"/>
      <c r="GH692" s="5"/>
      <c r="GI692" s="5"/>
      <c r="GJ692" s="5"/>
      <c r="GK692" s="5"/>
      <c r="GL692" s="5"/>
      <c r="GM692" s="5"/>
      <c r="GN692" s="5"/>
      <c r="GO692" s="5"/>
      <c r="GP692" s="5"/>
      <c r="GQ692" s="5"/>
      <c r="GR692" s="5"/>
      <c r="GS692" s="5"/>
      <c r="GT692" s="5"/>
      <c r="GU692" s="5"/>
      <c r="GV692" s="5"/>
      <c r="GW692" s="5"/>
      <c r="GX692" s="5"/>
      <c r="GY692" s="5"/>
      <c r="GZ692" s="5"/>
      <c r="HA692" s="5"/>
      <c r="HB692" s="5"/>
      <c r="HC692" s="5"/>
      <c r="HD692" s="5"/>
      <c r="HE692" s="5"/>
      <c r="HF692" s="5"/>
      <c r="HG692" s="5"/>
      <c r="HH692" s="5"/>
      <c r="HI692" s="5"/>
    </row>
    <row r="693">
      <c r="A693" s="5"/>
      <c r="B693" s="5"/>
      <c r="C693" s="42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  <c r="EQ693" s="5"/>
      <c r="ER693" s="5"/>
      <c r="ES693" s="5"/>
      <c r="ET693" s="5"/>
      <c r="EU693" s="5"/>
      <c r="EV693" s="5"/>
      <c r="EW693" s="5"/>
      <c r="EX693" s="5"/>
      <c r="EY693" s="5"/>
      <c r="EZ693" s="5"/>
      <c r="FA693" s="5"/>
      <c r="FB693" s="5"/>
      <c r="FC693" s="5"/>
      <c r="FD693" s="5"/>
      <c r="FE693" s="5"/>
      <c r="FF693" s="5"/>
      <c r="FG693" s="5"/>
      <c r="FH693" s="5"/>
      <c r="FI693" s="5"/>
      <c r="FJ693" s="5"/>
      <c r="FK693" s="5"/>
      <c r="FL693" s="5"/>
      <c r="FM693" s="5"/>
      <c r="FN693" s="5"/>
      <c r="FO693" s="5"/>
      <c r="FP693" s="5"/>
      <c r="FQ693" s="5"/>
      <c r="FR693" s="5"/>
      <c r="FS693" s="5"/>
      <c r="FT693" s="5"/>
      <c r="FU693" s="5"/>
      <c r="FV693" s="5"/>
      <c r="FW693" s="5"/>
      <c r="FX693" s="5"/>
      <c r="FY693" s="5"/>
      <c r="FZ693" s="5"/>
      <c r="GA693" s="5"/>
      <c r="GB693" s="5"/>
      <c r="GC693" s="5"/>
      <c r="GD693" s="5"/>
      <c r="GE693" s="5"/>
      <c r="GF693" s="5"/>
      <c r="GG693" s="5"/>
      <c r="GH693" s="5"/>
      <c r="GI693" s="5"/>
      <c r="GJ693" s="5"/>
      <c r="GK693" s="5"/>
      <c r="GL693" s="5"/>
      <c r="GM693" s="5"/>
      <c r="GN693" s="5"/>
      <c r="GO693" s="5"/>
      <c r="GP693" s="5"/>
      <c r="GQ693" s="5"/>
      <c r="GR693" s="5"/>
      <c r="GS693" s="5"/>
      <c r="GT693" s="5"/>
      <c r="GU693" s="5"/>
      <c r="GV693" s="5"/>
      <c r="GW693" s="5"/>
      <c r="GX693" s="5"/>
      <c r="GY693" s="5"/>
      <c r="GZ693" s="5"/>
      <c r="HA693" s="5"/>
      <c r="HB693" s="5"/>
      <c r="HC693" s="5"/>
      <c r="HD693" s="5"/>
      <c r="HE693" s="5"/>
      <c r="HF693" s="5"/>
      <c r="HG693" s="5"/>
      <c r="HH693" s="5"/>
      <c r="HI693" s="5"/>
    </row>
    <row r="694">
      <c r="A694" s="5"/>
      <c r="B694" s="5"/>
      <c r="C694" s="42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  <c r="EQ694" s="5"/>
      <c r="ER694" s="5"/>
      <c r="ES694" s="5"/>
      <c r="ET694" s="5"/>
      <c r="EU694" s="5"/>
      <c r="EV694" s="5"/>
      <c r="EW694" s="5"/>
      <c r="EX694" s="5"/>
      <c r="EY694" s="5"/>
      <c r="EZ694" s="5"/>
      <c r="FA694" s="5"/>
      <c r="FB694" s="5"/>
      <c r="FC694" s="5"/>
      <c r="FD694" s="5"/>
      <c r="FE694" s="5"/>
      <c r="FF694" s="5"/>
      <c r="FG694" s="5"/>
      <c r="FH694" s="5"/>
      <c r="FI694" s="5"/>
      <c r="FJ694" s="5"/>
      <c r="FK694" s="5"/>
      <c r="FL694" s="5"/>
      <c r="FM694" s="5"/>
      <c r="FN694" s="5"/>
      <c r="FO694" s="5"/>
      <c r="FP694" s="5"/>
      <c r="FQ694" s="5"/>
      <c r="FR694" s="5"/>
      <c r="FS694" s="5"/>
      <c r="FT694" s="5"/>
      <c r="FU694" s="5"/>
      <c r="FV694" s="5"/>
      <c r="FW694" s="5"/>
      <c r="FX694" s="5"/>
      <c r="FY694" s="5"/>
      <c r="FZ694" s="5"/>
      <c r="GA694" s="5"/>
      <c r="GB694" s="5"/>
      <c r="GC694" s="5"/>
      <c r="GD694" s="5"/>
      <c r="GE694" s="5"/>
      <c r="GF694" s="5"/>
      <c r="GG694" s="5"/>
      <c r="GH694" s="5"/>
      <c r="GI694" s="5"/>
      <c r="GJ694" s="5"/>
      <c r="GK694" s="5"/>
      <c r="GL694" s="5"/>
      <c r="GM694" s="5"/>
      <c r="GN694" s="5"/>
      <c r="GO694" s="5"/>
      <c r="GP694" s="5"/>
      <c r="GQ694" s="5"/>
      <c r="GR694" s="5"/>
      <c r="GS694" s="5"/>
      <c r="GT694" s="5"/>
      <c r="GU694" s="5"/>
      <c r="GV694" s="5"/>
      <c r="GW694" s="5"/>
      <c r="GX694" s="5"/>
      <c r="GY694" s="5"/>
      <c r="GZ694" s="5"/>
      <c r="HA694" s="5"/>
      <c r="HB694" s="5"/>
      <c r="HC694" s="5"/>
      <c r="HD694" s="5"/>
      <c r="HE694" s="5"/>
      <c r="HF694" s="5"/>
      <c r="HG694" s="5"/>
      <c r="HH694" s="5"/>
      <c r="HI694" s="5"/>
    </row>
    <row r="695">
      <c r="A695" s="5"/>
      <c r="B695" s="5"/>
      <c r="C695" s="42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  <c r="EQ695" s="5"/>
      <c r="ER695" s="5"/>
      <c r="ES695" s="5"/>
      <c r="ET695" s="5"/>
      <c r="EU695" s="5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5"/>
      <c r="FK695" s="5"/>
      <c r="FL695" s="5"/>
      <c r="FM695" s="5"/>
      <c r="FN695" s="5"/>
      <c r="FO695" s="5"/>
      <c r="FP695" s="5"/>
      <c r="FQ695" s="5"/>
      <c r="FR695" s="5"/>
      <c r="FS695" s="5"/>
      <c r="FT695" s="5"/>
      <c r="FU695" s="5"/>
      <c r="FV695" s="5"/>
      <c r="FW695" s="5"/>
      <c r="FX695" s="5"/>
      <c r="FY695" s="5"/>
      <c r="FZ695" s="5"/>
      <c r="GA695" s="5"/>
      <c r="GB695" s="5"/>
      <c r="GC695" s="5"/>
      <c r="GD695" s="5"/>
      <c r="GE695" s="5"/>
      <c r="GF695" s="5"/>
      <c r="GG695" s="5"/>
      <c r="GH695" s="5"/>
      <c r="GI695" s="5"/>
      <c r="GJ695" s="5"/>
      <c r="GK695" s="5"/>
      <c r="GL695" s="5"/>
      <c r="GM695" s="5"/>
      <c r="GN695" s="5"/>
      <c r="GO695" s="5"/>
      <c r="GP695" s="5"/>
      <c r="GQ695" s="5"/>
      <c r="GR695" s="5"/>
      <c r="GS695" s="5"/>
      <c r="GT695" s="5"/>
      <c r="GU695" s="5"/>
      <c r="GV695" s="5"/>
      <c r="GW695" s="5"/>
      <c r="GX695" s="5"/>
      <c r="GY695" s="5"/>
      <c r="GZ695" s="5"/>
      <c r="HA695" s="5"/>
      <c r="HB695" s="5"/>
      <c r="HC695" s="5"/>
      <c r="HD695" s="5"/>
      <c r="HE695" s="5"/>
      <c r="HF695" s="5"/>
      <c r="HG695" s="5"/>
      <c r="HH695" s="5"/>
      <c r="HI695" s="5"/>
    </row>
    <row r="696">
      <c r="A696" s="5"/>
      <c r="B696" s="5"/>
      <c r="C696" s="42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  <c r="EQ696" s="5"/>
      <c r="ER696" s="5"/>
      <c r="ES696" s="5"/>
      <c r="ET696" s="5"/>
      <c r="EU696" s="5"/>
      <c r="EV696" s="5"/>
      <c r="EW696" s="5"/>
      <c r="EX696" s="5"/>
      <c r="EY696" s="5"/>
      <c r="EZ696" s="5"/>
      <c r="FA696" s="5"/>
      <c r="FB696" s="5"/>
      <c r="FC696" s="5"/>
      <c r="FD696" s="5"/>
      <c r="FE696" s="5"/>
      <c r="FF696" s="5"/>
      <c r="FG696" s="5"/>
      <c r="FH696" s="5"/>
      <c r="FI696" s="5"/>
      <c r="FJ696" s="5"/>
      <c r="FK696" s="5"/>
      <c r="FL696" s="5"/>
      <c r="FM696" s="5"/>
      <c r="FN696" s="5"/>
      <c r="FO696" s="5"/>
      <c r="FP696" s="5"/>
      <c r="FQ696" s="5"/>
      <c r="FR696" s="5"/>
      <c r="FS696" s="5"/>
      <c r="FT696" s="5"/>
      <c r="FU696" s="5"/>
      <c r="FV696" s="5"/>
      <c r="FW696" s="5"/>
      <c r="FX696" s="5"/>
      <c r="FY696" s="5"/>
      <c r="FZ696" s="5"/>
      <c r="GA696" s="5"/>
      <c r="GB696" s="5"/>
      <c r="GC696" s="5"/>
      <c r="GD696" s="5"/>
      <c r="GE696" s="5"/>
      <c r="GF696" s="5"/>
      <c r="GG696" s="5"/>
      <c r="GH696" s="5"/>
      <c r="GI696" s="5"/>
      <c r="GJ696" s="5"/>
      <c r="GK696" s="5"/>
      <c r="GL696" s="5"/>
      <c r="GM696" s="5"/>
      <c r="GN696" s="5"/>
      <c r="GO696" s="5"/>
      <c r="GP696" s="5"/>
      <c r="GQ696" s="5"/>
      <c r="GR696" s="5"/>
      <c r="GS696" s="5"/>
      <c r="GT696" s="5"/>
      <c r="GU696" s="5"/>
      <c r="GV696" s="5"/>
      <c r="GW696" s="5"/>
      <c r="GX696" s="5"/>
      <c r="GY696" s="5"/>
      <c r="GZ696" s="5"/>
      <c r="HA696" s="5"/>
      <c r="HB696" s="5"/>
      <c r="HC696" s="5"/>
      <c r="HD696" s="5"/>
      <c r="HE696" s="5"/>
      <c r="HF696" s="5"/>
      <c r="HG696" s="5"/>
      <c r="HH696" s="5"/>
      <c r="HI696" s="5"/>
    </row>
    <row r="697">
      <c r="A697" s="5"/>
      <c r="B697" s="5"/>
      <c r="C697" s="42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  <c r="EQ697" s="5"/>
      <c r="ER697" s="5"/>
      <c r="ES697" s="5"/>
      <c r="ET697" s="5"/>
      <c r="EU697" s="5"/>
      <c r="EV697" s="5"/>
      <c r="EW697" s="5"/>
      <c r="EX697" s="5"/>
      <c r="EY697" s="5"/>
      <c r="EZ697" s="5"/>
      <c r="FA697" s="5"/>
      <c r="FB697" s="5"/>
      <c r="FC697" s="5"/>
      <c r="FD697" s="5"/>
      <c r="FE697" s="5"/>
      <c r="FF697" s="5"/>
      <c r="FG697" s="5"/>
      <c r="FH697" s="5"/>
      <c r="FI697" s="5"/>
      <c r="FJ697" s="5"/>
      <c r="FK697" s="5"/>
      <c r="FL697" s="5"/>
      <c r="FM697" s="5"/>
      <c r="FN697" s="5"/>
      <c r="FO697" s="5"/>
      <c r="FP697" s="5"/>
      <c r="FQ697" s="5"/>
      <c r="FR697" s="5"/>
      <c r="FS697" s="5"/>
      <c r="FT697" s="5"/>
      <c r="FU697" s="5"/>
      <c r="FV697" s="5"/>
      <c r="FW697" s="5"/>
      <c r="FX697" s="5"/>
      <c r="FY697" s="5"/>
      <c r="FZ697" s="5"/>
      <c r="GA697" s="5"/>
      <c r="GB697" s="5"/>
      <c r="GC697" s="5"/>
      <c r="GD697" s="5"/>
      <c r="GE697" s="5"/>
      <c r="GF697" s="5"/>
      <c r="GG697" s="5"/>
      <c r="GH697" s="5"/>
      <c r="GI697" s="5"/>
      <c r="GJ697" s="5"/>
      <c r="GK697" s="5"/>
      <c r="GL697" s="5"/>
      <c r="GM697" s="5"/>
      <c r="GN697" s="5"/>
      <c r="GO697" s="5"/>
      <c r="GP697" s="5"/>
      <c r="GQ697" s="5"/>
      <c r="GR697" s="5"/>
      <c r="GS697" s="5"/>
      <c r="GT697" s="5"/>
      <c r="GU697" s="5"/>
      <c r="GV697" s="5"/>
      <c r="GW697" s="5"/>
      <c r="GX697" s="5"/>
      <c r="GY697" s="5"/>
      <c r="GZ697" s="5"/>
      <c r="HA697" s="5"/>
      <c r="HB697" s="5"/>
      <c r="HC697" s="5"/>
      <c r="HD697" s="5"/>
      <c r="HE697" s="5"/>
      <c r="HF697" s="5"/>
      <c r="HG697" s="5"/>
      <c r="HH697" s="5"/>
      <c r="HI697" s="5"/>
    </row>
    <row r="698">
      <c r="A698" s="5"/>
      <c r="B698" s="5"/>
      <c r="C698" s="42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  <c r="EQ698" s="5"/>
      <c r="ER698" s="5"/>
      <c r="ES698" s="5"/>
      <c r="ET698" s="5"/>
      <c r="EU698" s="5"/>
      <c r="EV698" s="5"/>
      <c r="EW698" s="5"/>
      <c r="EX698" s="5"/>
      <c r="EY698" s="5"/>
      <c r="EZ698" s="5"/>
      <c r="FA698" s="5"/>
      <c r="FB698" s="5"/>
      <c r="FC698" s="5"/>
      <c r="FD698" s="5"/>
      <c r="FE698" s="5"/>
      <c r="FF698" s="5"/>
      <c r="FG698" s="5"/>
      <c r="FH698" s="5"/>
      <c r="FI698" s="5"/>
      <c r="FJ698" s="5"/>
      <c r="FK698" s="5"/>
      <c r="FL698" s="5"/>
      <c r="FM698" s="5"/>
      <c r="FN698" s="5"/>
      <c r="FO698" s="5"/>
      <c r="FP698" s="5"/>
      <c r="FQ698" s="5"/>
      <c r="FR698" s="5"/>
      <c r="FS698" s="5"/>
      <c r="FT698" s="5"/>
      <c r="FU698" s="5"/>
      <c r="FV698" s="5"/>
      <c r="FW698" s="5"/>
      <c r="FX698" s="5"/>
      <c r="FY698" s="5"/>
      <c r="FZ698" s="5"/>
      <c r="GA698" s="5"/>
      <c r="GB698" s="5"/>
      <c r="GC698" s="5"/>
      <c r="GD698" s="5"/>
      <c r="GE698" s="5"/>
      <c r="GF698" s="5"/>
      <c r="GG698" s="5"/>
      <c r="GH698" s="5"/>
      <c r="GI698" s="5"/>
      <c r="GJ698" s="5"/>
      <c r="GK698" s="5"/>
      <c r="GL698" s="5"/>
      <c r="GM698" s="5"/>
      <c r="GN698" s="5"/>
      <c r="GO698" s="5"/>
      <c r="GP698" s="5"/>
      <c r="GQ698" s="5"/>
      <c r="GR698" s="5"/>
      <c r="GS698" s="5"/>
      <c r="GT698" s="5"/>
      <c r="GU698" s="5"/>
      <c r="GV698" s="5"/>
      <c r="GW698" s="5"/>
      <c r="GX698" s="5"/>
      <c r="GY698" s="5"/>
      <c r="GZ698" s="5"/>
      <c r="HA698" s="5"/>
      <c r="HB698" s="5"/>
      <c r="HC698" s="5"/>
      <c r="HD698" s="5"/>
      <c r="HE698" s="5"/>
      <c r="HF698" s="5"/>
      <c r="HG698" s="5"/>
      <c r="HH698" s="5"/>
      <c r="HI698" s="5"/>
    </row>
    <row r="699">
      <c r="A699" s="5"/>
      <c r="B699" s="5"/>
      <c r="C699" s="42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  <c r="EQ699" s="5"/>
      <c r="ER699" s="5"/>
      <c r="ES699" s="5"/>
      <c r="ET699" s="5"/>
      <c r="EU699" s="5"/>
      <c r="EV699" s="5"/>
      <c r="EW699" s="5"/>
      <c r="EX699" s="5"/>
      <c r="EY699" s="5"/>
      <c r="EZ699" s="5"/>
      <c r="FA699" s="5"/>
      <c r="FB699" s="5"/>
      <c r="FC699" s="5"/>
      <c r="FD699" s="5"/>
      <c r="FE699" s="5"/>
      <c r="FF699" s="5"/>
      <c r="FG699" s="5"/>
      <c r="FH699" s="5"/>
      <c r="FI699" s="5"/>
      <c r="FJ699" s="5"/>
      <c r="FK699" s="5"/>
      <c r="FL699" s="5"/>
      <c r="FM699" s="5"/>
      <c r="FN699" s="5"/>
      <c r="FO699" s="5"/>
      <c r="FP699" s="5"/>
      <c r="FQ699" s="5"/>
      <c r="FR699" s="5"/>
      <c r="FS699" s="5"/>
      <c r="FT699" s="5"/>
      <c r="FU699" s="5"/>
      <c r="FV699" s="5"/>
      <c r="FW699" s="5"/>
      <c r="FX699" s="5"/>
      <c r="FY699" s="5"/>
      <c r="FZ699" s="5"/>
      <c r="GA699" s="5"/>
      <c r="GB699" s="5"/>
      <c r="GC699" s="5"/>
      <c r="GD699" s="5"/>
      <c r="GE699" s="5"/>
      <c r="GF699" s="5"/>
      <c r="GG699" s="5"/>
      <c r="GH699" s="5"/>
      <c r="GI699" s="5"/>
      <c r="GJ699" s="5"/>
      <c r="GK699" s="5"/>
      <c r="GL699" s="5"/>
      <c r="GM699" s="5"/>
      <c r="GN699" s="5"/>
      <c r="GO699" s="5"/>
      <c r="GP699" s="5"/>
      <c r="GQ699" s="5"/>
      <c r="GR699" s="5"/>
      <c r="GS699" s="5"/>
      <c r="GT699" s="5"/>
      <c r="GU699" s="5"/>
      <c r="GV699" s="5"/>
      <c r="GW699" s="5"/>
      <c r="GX699" s="5"/>
      <c r="GY699" s="5"/>
      <c r="GZ699" s="5"/>
      <c r="HA699" s="5"/>
      <c r="HB699" s="5"/>
      <c r="HC699" s="5"/>
      <c r="HD699" s="5"/>
      <c r="HE699" s="5"/>
      <c r="HF699" s="5"/>
      <c r="HG699" s="5"/>
      <c r="HH699" s="5"/>
      <c r="HI699" s="5"/>
    </row>
    <row r="700">
      <c r="A700" s="5"/>
      <c r="B700" s="5"/>
      <c r="C700" s="42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  <c r="EQ700" s="5"/>
      <c r="ER700" s="5"/>
      <c r="ES700" s="5"/>
      <c r="ET700" s="5"/>
      <c r="EU700" s="5"/>
      <c r="EV700" s="5"/>
      <c r="EW700" s="5"/>
      <c r="EX700" s="5"/>
      <c r="EY700" s="5"/>
      <c r="EZ700" s="5"/>
      <c r="FA700" s="5"/>
      <c r="FB700" s="5"/>
      <c r="FC700" s="5"/>
      <c r="FD700" s="5"/>
      <c r="FE700" s="5"/>
      <c r="FF700" s="5"/>
      <c r="FG700" s="5"/>
      <c r="FH700" s="5"/>
      <c r="FI700" s="5"/>
      <c r="FJ700" s="5"/>
      <c r="FK700" s="5"/>
      <c r="FL700" s="5"/>
      <c r="FM700" s="5"/>
      <c r="FN700" s="5"/>
      <c r="FO700" s="5"/>
      <c r="FP700" s="5"/>
      <c r="FQ700" s="5"/>
      <c r="FR700" s="5"/>
      <c r="FS700" s="5"/>
      <c r="FT700" s="5"/>
      <c r="FU700" s="5"/>
      <c r="FV700" s="5"/>
      <c r="FW700" s="5"/>
      <c r="FX700" s="5"/>
      <c r="FY700" s="5"/>
      <c r="FZ700" s="5"/>
      <c r="GA700" s="5"/>
      <c r="GB700" s="5"/>
      <c r="GC700" s="5"/>
      <c r="GD700" s="5"/>
      <c r="GE700" s="5"/>
      <c r="GF700" s="5"/>
      <c r="GG700" s="5"/>
      <c r="GH700" s="5"/>
      <c r="GI700" s="5"/>
      <c r="GJ700" s="5"/>
      <c r="GK700" s="5"/>
      <c r="GL700" s="5"/>
      <c r="GM700" s="5"/>
      <c r="GN700" s="5"/>
      <c r="GO700" s="5"/>
      <c r="GP700" s="5"/>
      <c r="GQ700" s="5"/>
      <c r="GR700" s="5"/>
      <c r="GS700" s="5"/>
      <c r="GT700" s="5"/>
      <c r="GU700" s="5"/>
      <c r="GV700" s="5"/>
      <c r="GW700" s="5"/>
      <c r="GX700" s="5"/>
      <c r="GY700" s="5"/>
      <c r="GZ700" s="5"/>
      <c r="HA700" s="5"/>
      <c r="HB700" s="5"/>
      <c r="HC700" s="5"/>
      <c r="HD700" s="5"/>
      <c r="HE700" s="5"/>
      <c r="HF700" s="5"/>
      <c r="HG700" s="5"/>
      <c r="HH700" s="5"/>
      <c r="HI700" s="5"/>
    </row>
    <row r="701">
      <c r="A701" s="5"/>
      <c r="B701" s="5"/>
      <c r="C701" s="42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  <c r="EQ701" s="5"/>
      <c r="ER701" s="5"/>
      <c r="ES701" s="5"/>
      <c r="ET701" s="5"/>
      <c r="EU701" s="5"/>
      <c r="EV701" s="5"/>
      <c r="EW701" s="5"/>
      <c r="EX701" s="5"/>
      <c r="EY701" s="5"/>
      <c r="EZ701" s="5"/>
      <c r="FA701" s="5"/>
      <c r="FB701" s="5"/>
      <c r="FC701" s="5"/>
      <c r="FD701" s="5"/>
      <c r="FE701" s="5"/>
      <c r="FF701" s="5"/>
      <c r="FG701" s="5"/>
      <c r="FH701" s="5"/>
      <c r="FI701" s="5"/>
      <c r="FJ701" s="5"/>
      <c r="FK701" s="5"/>
      <c r="FL701" s="5"/>
      <c r="FM701" s="5"/>
      <c r="FN701" s="5"/>
      <c r="FO701" s="5"/>
      <c r="FP701" s="5"/>
      <c r="FQ701" s="5"/>
      <c r="FR701" s="5"/>
      <c r="FS701" s="5"/>
      <c r="FT701" s="5"/>
      <c r="FU701" s="5"/>
      <c r="FV701" s="5"/>
      <c r="FW701" s="5"/>
      <c r="FX701" s="5"/>
      <c r="FY701" s="5"/>
      <c r="FZ701" s="5"/>
      <c r="GA701" s="5"/>
      <c r="GB701" s="5"/>
      <c r="GC701" s="5"/>
      <c r="GD701" s="5"/>
      <c r="GE701" s="5"/>
      <c r="GF701" s="5"/>
      <c r="GG701" s="5"/>
      <c r="GH701" s="5"/>
      <c r="GI701" s="5"/>
      <c r="GJ701" s="5"/>
      <c r="GK701" s="5"/>
      <c r="GL701" s="5"/>
      <c r="GM701" s="5"/>
      <c r="GN701" s="5"/>
      <c r="GO701" s="5"/>
      <c r="GP701" s="5"/>
      <c r="GQ701" s="5"/>
      <c r="GR701" s="5"/>
      <c r="GS701" s="5"/>
      <c r="GT701" s="5"/>
      <c r="GU701" s="5"/>
      <c r="GV701" s="5"/>
      <c r="GW701" s="5"/>
      <c r="GX701" s="5"/>
      <c r="GY701" s="5"/>
      <c r="GZ701" s="5"/>
      <c r="HA701" s="5"/>
      <c r="HB701" s="5"/>
      <c r="HC701" s="5"/>
      <c r="HD701" s="5"/>
      <c r="HE701" s="5"/>
      <c r="HF701" s="5"/>
      <c r="HG701" s="5"/>
      <c r="HH701" s="5"/>
      <c r="HI701" s="5"/>
    </row>
    <row r="702">
      <c r="A702" s="5"/>
      <c r="B702" s="5"/>
      <c r="C702" s="42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  <c r="EQ702" s="5"/>
      <c r="ER702" s="5"/>
      <c r="ES702" s="5"/>
      <c r="ET702" s="5"/>
      <c r="EU702" s="5"/>
      <c r="EV702" s="5"/>
      <c r="EW702" s="5"/>
      <c r="EX702" s="5"/>
      <c r="EY702" s="5"/>
      <c r="EZ702" s="5"/>
      <c r="FA702" s="5"/>
      <c r="FB702" s="5"/>
      <c r="FC702" s="5"/>
      <c r="FD702" s="5"/>
      <c r="FE702" s="5"/>
      <c r="FF702" s="5"/>
      <c r="FG702" s="5"/>
      <c r="FH702" s="5"/>
      <c r="FI702" s="5"/>
      <c r="FJ702" s="5"/>
      <c r="FK702" s="5"/>
      <c r="FL702" s="5"/>
      <c r="FM702" s="5"/>
      <c r="FN702" s="5"/>
      <c r="FO702" s="5"/>
      <c r="FP702" s="5"/>
      <c r="FQ702" s="5"/>
      <c r="FR702" s="5"/>
      <c r="FS702" s="5"/>
      <c r="FT702" s="5"/>
      <c r="FU702" s="5"/>
      <c r="FV702" s="5"/>
      <c r="FW702" s="5"/>
      <c r="FX702" s="5"/>
      <c r="FY702" s="5"/>
      <c r="FZ702" s="5"/>
      <c r="GA702" s="5"/>
      <c r="GB702" s="5"/>
      <c r="GC702" s="5"/>
      <c r="GD702" s="5"/>
      <c r="GE702" s="5"/>
      <c r="GF702" s="5"/>
      <c r="GG702" s="5"/>
      <c r="GH702" s="5"/>
      <c r="GI702" s="5"/>
      <c r="GJ702" s="5"/>
      <c r="GK702" s="5"/>
      <c r="GL702" s="5"/>
      <c r="GM702" s="5"/>
      <c r="GN702" s="5"/>
      <c r="GO702" s="5"/>
      <c r="GP702" s="5"/>
      <c r="GQ702" s="5"/>
      <c r="GR702" s="5"/>
      <c r="GS702" s="5"/>
      <c r="GT702" s="5"/>
      <c r="GU702" s="5"/>
      <c r="GV702" s="5"/>
      <c r="GW702" s="5"/>
      <c r="GX702" s="5"/>
      <c r="GY702" s="5"/>
      <c r="GZ702" s="5"/>
      <c r="HA702" s="5"/>
      <c r="HB702" s="5"/>
      <c r="HC702" s="5"/>
      <c r="HD702" s="5"/>
      <c r="HE702" s="5"/>
      <c r="HF702" s="5"/>
      <c r="HG702" s="5"/>
      <c r="HH702" s="5"/>
      <c r="HI702" s="5"/>
    </row>
    <row r="703">
      <c r="A703" s="5"/>
      <c r="B703" s="5"/>
      <c r="C703" s="42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  <c r="EQ703" s="5"/>
      <c r="ER703" s="5"/>
      <c r="ES703" s="5"/>
      <c r="ET703" s="5"/>
      <c r="EU703" s="5"/>
      <c r="EV703" s="5"/>
      <c r="EW703" s="5"/>
      <c r="EX703" s="5"/>
      <c r="EY703" s="5"/>
      <c r="EZ703" s="5"/>
      <c r="FA703" s="5"/>
      <c r="FB703" s="5"/>
      <c r="FC703" s="5"/>
      <c r="FD703" s="5"/>
      <c r="FE703" s="5"/>
      <c r="FF703" s="5"/>
      <c r="FG703" s="5"/>
      <c r="FH703" s="5"/>
      <c r="FI703" s="5"/>
      <c r="FJ703" s="5"/>
      <c r="FK703" s="5"/>
      <c r="FL703" s="5"/>
      <c r="FM703" s="5"/>
      <c r="FN703" s="5"/>
      <c r="FO703" s="5"/>
      <c r="FP703" s="5"/>
      <c r="FQ703" s="5"/>
      <c r="FR703" s="5"/>
      <c r="FS703" s="5"/>
      <c r="FT703" s="5"/>
      <c r="FU703" s="5"/>
      <c r="FV703" s="5"/>
      <c r="FW703" s="5"/>
      <c r="FX703" s="5"/>
      <c r="FY703" s="5"/>
      <c r="FZ703" s="5"/>
      <c r="GA703" s="5"/>
      <c r="GB703" s="5"/>
      <c r="GC703" s="5"/>
      <c r="GD703" s="5"/>
      <c r="GE703" s="5"/>
      <c r="GF703" s="5"/>
      <c r="GG703" s="5"/>
      <c r="GH703" s="5"/>
      <c r="GI703" s="5"/>
      <c r="GJ703" s="5"/>
      <c r="GK703" s="5"/>
      <c r="GL703" s="5"/>
      <c r="GM703" s="5"/>
      <c r="GN703" s="5"/>
      <c r="GO703" s="5"/>
      <c r="GP703" s="5"/>
      <c r="GQ703" s="5"/>
      <c r="GR703" s="5"/>
      <c r="GS703" s="5"/>
      <c r="GT703" s="5"/>
      <c r="GU703" s="5"/>
      <c r="GV703" s="5"/>
      <c r="GW703" s="5"/>
      <c r="GX703" s="5"/>
      <c r="GY703" s="5"/>
      <c r="GZ703" s="5"/>
      <c r="HA703" s="5"/>
      <c r="HB703" s="5"/>
      <c r="HC703" s="5"/>
      <c r="HD703" s="5"/>
      <c r="HE703" s="5"/>
      <c r="HF703" s="5"/>
      <c r="HG703" s="5"/>
      <c r="HH703" s="5"/>
      <c r="HI703" s="5"/>
    </row>
    <row r="704">
      <c r="A704" s="5"/>
      <c r="B704" s="5"/>
      <c r="C704" s="42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  <c r="EQ704" s="5"/>
      <c r="ER704" s="5"/>
      <c r="ES704" s="5"/>
      <c r="ET704" s="5"/>
      <c r="EU704" s="5"/>
      <c r="EV704" s="5"/>
      <c r="EW704" s="5"/>
      <c r="EX704" s="5"/>
      <c r="EY704" s="5"/>
      <c r="EZ704" s="5"/>
      <c r="FA704" s="5"/>
      <c r="FB704" s="5"/>
      <c r="FC704" s="5"/>
      <c r="FD704" s="5"/>
      <c r="FE704" s="5"/>
      <c r="FF704" s="5"/>
      <c r="FG704" s="5"/>
      <c r="FH704" s="5"/>
      <c r="FI704" s="5"/>
      <c r="FJ704" s="5"/>
      <c r="FK704" s="5"/>
      <c r="FL704" s="5"/>
      <c r="FM704" s="5"/>
      <c r="FN704" s="5"/>
      <c r="FO704" s="5"/>
      <c r="FP704" s="5"/>
      <c r="FQ704" s="5"/>
      <c r="FR704" s="5"/>
      <c r="FS704" s="5"/>
      <c r="FT704" s="5"/>
      <c r="FU704" s="5"/>
      <c r="FV704" s="5"/>
      <c r="FW704" s="5"/>
      <c r="FX704" s="5"/>
      <c r="FY704" s="5"/>
      <c r="FZ704" s="5"/>
      <c r="GA704" s="5"/>
      <c r="GB704" s="5"/>
      <c r="GC704" s="5"/>
      <c r="GD704" s="5"/>
      <c r="GE704" s="5"/>
      <c r="GF704" s="5"/>
      <c r="GG704" s="5"/>
      <c r="GH704" s="5"/>
      <c r="GI704" s="5"/>
      <c r="GJ704" s="5"/>
      <c r="GK704" s="5"/>
      <c r="GL704" s="5"/>
      <c r="GM704" s="5"/>
      <c r="GN704" s="5"/>
      <c r="GO704" s="5"/>
      <c r="GP704" s="5"/>
      <c r="GQ704" s="5"/>
      <c r="GR704" s="5"/>
      <c r="GS704" s="5"/>
      <c r="GT704" s="5"/>
      <c r="GU704" s="5"/>
      <c r="GV704" s="5"/>
      <c r="GW704" s="5"/>
      <c r="GX704" s="5"/>
      <c r="GY704" s="5"/>
      <c r="GZ704" s="5"/>
      <c r="HA704" s="5"/>
      <c r="HB704" s="5"/>
      <c r="HC704" s="5"/>
      <c r="HD704" s="5"/>
      <c r="HE704" s="5"/>
      <c r="HF704" s="5"/>
      <c r="HG704" s="5"/>
      <c r="HH704" s="5"/>
      <c r="HI704" s="5"/>
    </row>
    <row r="705">
      <c r="A705" s="5"/>
      <c r="B705" s="5"/>
      <c r="C705" s="42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  <c r="EQ705" s="5"/>
      <c r="ER705" s="5"/>
      <c r="ES705" s="5"/>
      <c r="ET705" s="5"/>
      <c r="EU705" s="5"/>
      <c r="EV705" s="5"/>
      <c r="EW705" s="5"/>
      <c r="EX705" s="5"/>
      <c r="EY705" s="5"/>
      <c r="EZ705" s="5"/>
      <c r="FA705" s="5"/>
      <c r="FB705" s="5"/>
      <c r="FC705" s="5"/>
      <c r="FD705" s="5"/>
      <c r="FE705" s="5"/>
      <c r="FF705" s="5"/>
      <c r="FG705" s="5"/>
      <c r="FH705" s="5"/>
      <c r="FI705" s="5"/>
      <c r="FJ705" s="5"/>
      <c r="FK705" s="5"/>
      <c r="FL705" s="5"/>
      <c r="FM705" s="5"/>
      <c r="FN705" s="5"/>
      <c r="FO705" s="5"/>
      <c r="FP705" s="5"/>
      <c r="FQ705" s="5"/>
      <c r="FR705" s="5"/>
      <c r="FS705" s="5"/>
      <c r="FT705" s="5"/>
      <c r="FU705" s="5"/>
      <c r="FV705" s="5"/>
      <c r="FW705" s="5"/>
      <c r="FX705" s="5"/>
      <c r="FY705" s="5"/>
      <c r="FZ705" s="5"/>
      <c r="GA705" s="5"/>
      <c r="GB705" s="5"/>
      <c r="GC705" s="5"/>
      <c r="GD705" s="5"/>
      <c r="GE705" s="5"/>
      <c r="GF705" s="5"/>
      <c r="GG705" s="5"/>
      <c r="GH705" s="5"/>
      <c r="GI705" s="5"/>
      <c r="GJ705" s="5"/>
      <c r="GK705" s="5"/>
      <c r="GL705" s="5"/>
      <c r="GM705" s="5"/>
      <c r="GN705" s="5"/>
      <c r="GO705" s="5"/>
      <c r="GP705" s="5"/>
      <c r="GQ705" s="5"/>
      <c r="GR705" s="5"/>
      <c r="GS705" s="5"/>
      <c r="GT705" s="5"/>
      <c r="GU705" s="5"/>
      <c r="GV705" s="5"/>
      <c r="GW705" s="5"/>
      <c r="GX705" s="5"/>
      <c r="GY705" s="5"/>
      <c r="GZ705" s="5"/>
      <c r="HA705" s="5"/>
      <c r="HB705" s="5"/>
      <c r="HC705" s="5"/>
      <c r="HD705" s="5"/>
      <c r="HE705" s="5"/>
      <c r="HF705" s="5"/>
      <c r="HG705" s="5"/>
      <c r="HH705" s="5"/>
      <c r="HI705" s="5"/>
    </row>
    <row r="706">
      <c r="A706" s="5"/>
      <c r="B706" s="5"/>
      <c r="C706" s="42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  <c r="EQ706" s="5"/>
      <c r="ER706" s="5"/>
      <c r="ES706" s="5"/>
      <c r="ET706" s="5"/>
      <c r="EU706" s="5"/>
      <c r="EV706" s="5"/>
      <c r="EW706" s="5"/>
      <c r="EX706" s="5"/>
      <c r="EY706" s="5"/>
      <c r="EZ706" s="5"/>
      <c r="FA706" s="5"/>
      <c r="FB706" s="5"/>
      <c r="FC706" s="5"/>
      <c r="FD706" s="5"/>
      <c r="FE706" s="5"/>
      <c r="FF706" s="5"/>
      <c r="FG706" s="5"/>
      <c r="FH706" s="5"/>
      <c r="FI706" s="5"/>
      <c r="FJ706" s="5"/>
      <c r="FK706" s="5"/>
      <c r="FL706" s="5"/>
      <c r="FM706" s="5"/>
      <c r="FN706" s="5"/>
      <c r="FO706" s="5"/>
      <c r="FP706" s="5"/>
      <c r="FQ706" s="5"/>
      <c r="FR706" s="5"/>
      <c r="FS706" s="5"/>
      <c r="FT706" s="5"/>
      <c r="FU706" s="5"/>
      <c r="FV706" s="5"/>
      <c r="FW706" s="5"/>
      <c r="FX706" s="5"/>
      <c r="FY706" s="5"/>
      <c r="FZ706" s="5"/>
      <c r="GA706" s="5"/>
      <c r="GB706" s="5"/>
      <c r="GC706" s="5"/>
      <c r="GD706" s="5"/>
      <c r="GE706" s="5"/>
      <c r="GF706" s="5"/>
      <c r="GG706" s="5"/>
      <c r="GH706" s="5"/>
      <c r="GI706" s="5"/>
      <c r="GJ706" s="5"/>
      <c r="GK706" s="5"/>
      <c r="GL706" s="5"/>
      <c r="GM706" s="5"/>
      <c r="GN706" s="5"/>
      <c r="GO706" s="5"/>
      <c r="GP706" s="5"/>
      <c r="GQ706" s="5"/>
      <c r="GR706" s="5"/>
      <c r="GS706" s="5"/>
      <c r="GT706" s="5"/>
      <c r="GU706" s="5"/>
      <c r="GV706" s="5"/>
      <c r="GW706" s="5"/>
      <c r="GX706" s="5"/>
      <c r="GY706" s="5"/>
      <c r="GZ706" s="5"/>
      <c r="HA706" s="5"/>
      <c r="HB706" s="5"/>
      <c r="HC706" s="5"/>
      <c r="HD706" s="5"/>
      <c r="HE706" s="5"/>
      <c r="HF706" s="5"/>
      <c r="HG706" s="5"/>
      <c r="HH706" s="5"/>
      <c r="HI706" s="5"/>
    </row>
    <row r="707">
      <c r="A707" s="5"/>
      <c r="B707" s="5"/>
      <c r="C707" s="42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  <c r="EQ707" s="5"/>
      <c r="ER707" s="5"/>
      <c r="ES707" s="5"/>
      <c r="ET707" s="5"/>
      <c r="EU707" s="5"/>
      <c r="EV707" s="5"/>
      <c r="EW707" s="5"/>
      <c r="EX707" s="5"/>
      <c r="EY707" s="5"/>
      <c r="EZ707" s="5"/>
      <c r="FA707" s="5"/>
      <c r="FB707" s="5"/>
      <c r="FC707" s="5"/>
      <c r="FD707" s="5"/>
      <c r="FE707" s="5"/>
      <c r="FF707" s="5"/>
      <c r="FG707" s="5"/>
      <c r="FH707" s="5"/>
      <c r="FI707" s="5"/>
      <c r="FJ707" s="5"/>
      <c r="FK707" s="5"/>
      <c r="FL707" s="5"/>
      <c r="FM707" s="5"/>
      <c r="FN707" s="5"/>
      <c r="FO707" s="5"/>
      <c r="FP707" s="5"/>
      <c r="FQ707" s="5"/>
      <c r="FR707" s="5"/>
      <c r="FS707" s="5"/>
      <c r="FT707" s="5"/>
      <c r="FU707" s="5"/>
      <c r="FV707" s="5"/>
      <c r="FW707" s="5"/>
      <c r="FX707" s="5"/>
      <c r="FY707" s="5"/>
      <c r="FZ707" s="5"/>
      <c r="GA707" s="5"/>
      <c r="GB707" s="5"/>
      <c r="GC707" s="5"/>
      <c r="GD707" s="5"/>
      <c r="GE707" s="5"/>
      <c r="GF707" s="5"/>
      <c r="GG707" s="5"/>
      <c r="GH707" s="5"/>
      <c r="GI707" s="5"/>
      <c r="GJ707" s="5"/>
      <c r="GK707" s="5"/>
      <c r="GL707" s="5"/>
      <c r="GM707" s="5"/>
      <c r="GN707" s="5"/>
      <c r="GO707" s="5"/>
      <c r="GP707" s="5"/>
      <c r="GQ707" s="5"/>
      <c r="GR707" s="5"/>
      <c r="GS707" s="5"/>
      <c r="GT707" s="5"/>
      <c r="GU707" s="5"/>
      <c r="GV707" s="5"/>
      <c r="GW707" s="5"/>
      <c r="GX707" s="5"/>
      <c r="GY707" s="5"/>
      <c r="GZ707" s="5"/>
      <c r="HA707" s="5"/>
      <c r="HB707" s="5"/>
      <c r="HC707" s="5"/>
      <c r="HD707" s="5"/>
      <c r="HE707" s="5"/>
      <c r="HF707" s="5"/>
      <c r="HG707" s="5"/>
      <c r="HH707" s="5"/>
      <c r="HI707" s="5"/>
    </row>
    <row r="708">
      <c r="A708" s="5"/>
      <c r="B708" s="5"/>
      <c r="C708" s="42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  <c r="EQ708" s="5"/>
      <c r="ER708" s="5"/>
      <c r="ES708" s="5"/>
      <c r="ET708" s="5"/>
      <c r="EU708" s="5"/>
      <c r="EV708" s="5"/>
      <c r="EW708" s="5"/>
      <c r="EX708" s="5"/>
      <c r="EY708" s="5"/>
      <c r="EZ708" s="5"/>
      <c r="FA708" s="5"/>
      <c r="FB708" s="5"/>
      <c r="FC708" s="5"/>
      <c r="FD708" s="5"/>
      <c r="FE708" s="5"/>
      <c r="FF708" s="5"/>
      <c r="FG708" s="5"/>
      <c r="FH708" s="5"/>
      <c r="FI708" s="5"/>
      <c r="FJ708" s="5"/>
      <c r="FK708" s="5"/>
      <c r="FL708" s="5"/>
      <c r="FM708" s="5"/>
      <c r="FN708" s="5"/>
      <c r="FO708" s="5"/>
      <c r="FP708" s="5"/>
      <c r="FQ708" s="5"/>
      <c r="FR708" s="5"/>
      <c r="FS708" s="5"/>
      <c r="FT708" s="5"/>
      <c r="FU708" s="5"/>
      <c r="FV708" s="5"/>
      <c r="FW708" s="5"/>
      <c r="FX708" s="5"/>
      <c r="FY708" s="5"/>
      <c r="FZ708" s="5"/>
      <c r="GA708" s="5"/>
      <c r="GB708" s="5"/>
      <c r="GC708" s="5"/>
      <c r="GD708" s="5"/>
      <c r="GE708" s="5"/>
      <c r="GF708" s="5"/>
      <c r="GG708" s="5"/>
      <c r="GH708" s="5"/>
      <c r="GI708" s="5"/>
      <c r="GJ708" s="5"/>
      <c r="GK708" s="5"/>
      <c r="GL708" s="5"/>
      <c r="GM708" s="5"/>
      <c r="GN708" s="5"/>
      <c r="GO708" s="5"/>
      <c r="GP708" s="5"/>
      <c r="GQ708" s="5"/>
      <c r="GR708" s="5"/>
      <c r="GS708" s="5"/>
      <c r="GT708" s="5"/>
      <c r="GU708" s="5"/>
      <c r="GV708" s="5"/>
      <c r="GW708" s="5"/>
      <c r="GX708" s="5"/>
      <c r="GY708" s="5"/>
      <c r="GZ708" s="5"/>
      <c r="HA708" s="5"/>
      <c r="HB708" s="5"/>
      <c r="HC708" s="5"/>
      <c r="HD708" s="5"/>
      <c r="HE708" s="5"/>
      <c r="HF708" s="5"/>
      <c r="HG708" s="5"/>
      <c r="HH708" s="5"/>
      <c r="HI708" s="5"/>
    </row>
    <row r="709">
      <c r="A709" s="5"/>
      <c r="B709" s="5"/>
      <c r="C709" s="42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  <c r="EQ709" s="5"/>
      <c r="ER709" s="5"/>
      <c r="ES709" s="5"/>
      <c r="ET709" s="5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5"/>
      <c r="FM709" s="5"/>
      <c r="FN709" s="5"/>
      <c r="FO709" s="5"/>
      <c r="FP709" s="5"/>
      <c r="FQ709" s="5"/>
      <c r="FR709" s="5"/>
      <c r="FS709" s="5"/>
      <c r="FT709" s="5"/>
      <c r="FU709" s="5"/>
      <c r="FV709" s="5"/>
      <c r="FW709" s="5"/>
      <c r="FX709" s="5"/>
      <c r="FY709" s="5"/>
      <c r="FZ709" s="5"/>
      <c r="GA709" s="5"/>
      <c r="GB709" s="5"/>
      <c r="GC709" s="5"/>
      <c r="GD709" s="5"/>
      <c r="GE709" s="5"/>
      <c r="GF709" s="5"/>
      <c r="GG709" s="5"/>
      <c r="GH709" s="5"/>
      <c r="GI709" s="5"/>
      <c r="GJ709" s="5"/>
      <c r="GK709" s="5"/>
      <c r="GL709" s="5"/>
      <c r="GM709" s="5"/>
      <c r="GN709" s="5"/>
      <c r="GO709" s="5"/>
      <c r="GP709" s="5"/>
      <c r="GQ709" s="5"/>
      <c r="GR709" s="5"/>
      <c r="GS709" s="5"/>
      <c r="GT709" s="5"/>
      <c r="GU709" s="5"/>
      <c r="GV709" s="5"/>
      <c r="GW709" s="5"/>
      <c r="GX709" s="5"/>
      <c r="GY709" s="5"/>
      <c r="GZ709" s="5"/>
      <c r="HA709" s="5"/>
      <c r="HB709" s="5"/>
      <c r="HC709" s="5"/>
      <c r="HD709" s="5"/>
      <c r="HE709" s="5"/>
      <c r="HF709" s="5"/>
      <c r="HG709" s="5"/>
      <c r="HH709" s="5"/>
      <c r="HI709" s="5"/>
    </row>
    <row r="710">
      <c r="A710" s="5"/>
      <c r="B710" s="5"/>
      <c r="C710" s="42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  <c r="EQ710" s="5"/>
      <c r="ER710" s="5"/>
      <c r="ES710" s="5"/>
      <c r="ET710" s="5"/>
      <c r="EU710" s="5"/>
      <c r="EV710" s="5"/>
      <c r="EW710" s="5"/>
      <c r="EX710" s="5"/>
      <c r="EY710" s="5"/>
      <c r="EZ710" s="5"/>
      <c r="FA710" s="5"/>
      <c r="FB710" s="5"/>
      <c r="FC710" s="5"/>
      <c r="FD710" s="5"/>
      <c r="FE710" s="5"/>
      <c r="FF710" s="5"/>
      <c r="FG710" s="5"/>
      <c r="FH710" s="5"/>
      <c r="FI710" s="5"/>
      <c r="FJ710" s="5"/>
      <c r="FK710" s="5"/>
      <c r="FL710" s="5"/>
      <c r="FM710" s="5"/>
      <c r="FN710" s="5"/>
      <c r="FO710" s="5"/>
      <c r="FP710" s="5"/>
      <c r="FQ710" s="5"/>
      <c r="FR710" s="5"/>
      <c r="FS710" s="5"/>
      <c r="FT710" s="5"/>
      <c r="FU710" s="5"/>
      <c r="FV710" s="5"/>
      <c r="FW710" s="5"/>
      <c r="FX710" s="5"/>
      <c r="FY710" s="5"/>
      <c r="FZ710" s="5"/>
      <c r="GA710" s="5"/>
      <c r="GB710" s="5"/>
      <c r="GC710" s="5"/>
      <c r="GD710" s="5"/>
      <c r="GE710" s="5"/>
      <c r="GF710" s="5"/>
      <c r="GG710" s="5"/>
      <c r="GH710" s="5"/>
      <c r="GI710" s="5"/>
      <c r="GJ710" s="5"/>
      <c r="GK710" s="5"/>
      <c r="GL710" s="5"/>
      <c r="GM710" s="5"/>
      <c r="GN710" s="5"/>
      <c r="GO710" s="5"/>
      <c r="GP710" s="5"/>
      <c r="GQ710" s="5"/>
      <c r="GR710" s="5"/>
      <c r="GS710" s="5"/>
      <c r="GT710" s="5"/>
      <c r="GU710" s="5"/>
      <c r="GV710" s="5"/>
      <c r="GW710" s="5"/>
      <c r="GX710" s="5"/>
      <c r="GY710" s="5"/>
      <c r="GZ710" s="5"/>
      <c r="HA710" s="5"/>
      <c r="HB710" s="5"/>
      <c r="HC710" s="5"/>
      <c r="HD710" s="5"/>
      <c r="HE710" s="5"/>
      <c r="HF710" s="5"/>
      <c r="HG710" s="5"/>
      <c r="HH710" s="5"/>
      <c r="HI710" s="5"/>
    </row>
    <row r="711">
      <c r="A711" s="5"/>
      <c r="B711" s="5"/>
      <c r="C711" s="42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5"/>
      <c r="FM711" s="5"/>
      <c r="FN711" s="5"/>
      <c r="FO711" s="5"/>
      <c r="FP711" s="5"/>
      <c r="FQ711" s="5"/>
      <c r="FR711" s="5"/>
      <c r="FS711" s="5"/>
      <c r="FT711" s="5"/>
      <c r="FU711" s="5"/>
      <c r="FV711" s="5"/>
      <c r="FW711" s="5"/>
      <c r="FX711" s="5"/>
      <c r="FY711" s="5"/>
      <c r="FZ711" s="5"/>
      <c r="GA711" s="5"/>
      <c r="GB711" s="5"/>
      <c r="GC711" s="5"/>
      <c r="GD711" s="5"/>
      <c r="GE711" s="5"/>
      <c r="GF711" s="5"/>
      <c r="GG711" s="5"/>
      <c r="GH711" s="5"/>
      <c r="GI711" s="5"/>
      <c r="GJ711" s="5"/>
      <c r="GK711" s="5"/>
      <c r="GL711" s="5"/>
      <c r="GM711" s="5"/>
      <c r="GN711" s="5"/>
      <c r="GO711" s="5"/>
      <c r="GP711" s="5"/>
      <c r="GQ711" s="5"/>
      <c r="GR711" s="5"/>
      <c r="GS711" s="5"/>
      <c r="GT711" s="5"/>
      <c r="GU711" s="5"/>
      <c r="GV711" s="5"/>
      <c r="GW711" s="5"/>
      <c r="GX711" s="5"/>
      <c r="GY711" s="5"/>
      <c r="GZ711" s="5"/>
      <c r="HA711" s="5"/>
      <c r="HB711" s="5"/>
      <c r="HC711" s="5"/>
      <c r="HD711" s="5"/>
      <c r="HE711" s="5"/>
      <c r="HF711" s="5"/>
      <c r="HG711" s="5"/>
      <c r="HH711" s="5"/>
      <c r="HI711" s="5"/>
    </row>
    <row r="712">
      <c r="A712" s="5"/>
      <c r="B712" s="5"/>
      <c r="C712" s="42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  <c r="EQ712" s="5"/>
      <c r="ER712" s="5"/>
      <c r="ES712" s="5"/>
      <c r="ET712" s="5"/>
      <c r="EU712" s="5"/>
      <c r="EV712" s="5"/>
      <c r="EW712" s="5"/>
      <c r="EX712" s="5"/>
      <c r="EY712" s="5"/>
      <c r="EZ712" s="5"/>
      <c r="FA712" s="5"/>
      <c r="FB712" s="5"/>
      <c r="FC712" s="5"/>
      <c r="FD712" s="5"/>
      <c r="FE712" s="5"/>
      <c r="FF712" s="5"/>
      <c r="FG712" s="5"/>
      <c r="FH712" s="5"/>
      <c r="FI712" s="5"/>
      <c r="FJ712" s="5"/>
      <c r="FK712" s="5"/>
      <c r="FL712" s="5"/>
      <c r="FM712" s="5"/>
      <c r="FN712" s="5"/>
      <c r="FO712" s="5"/>
      <c r="FP712" s="5"/>
      <c r="FQ712" s="5"/>
      <c r="FR712" s="5"/>
      <c r="FS712" s="5"/>
      <c r="FT712" s="5"/>
      <c r="FU712" s="5"/>
      <c r="FV712" s="5"/>
      <c r="FW712" s="5"/>
      <c r="FX712" s="5"/>
      <c r="FY712" s="5"/>
      <c r="FZ712" s="5"/>
      <c r="GA712" s="5"/>
      <c r="GB712" s="5"/>
      <c r="GC712" s="5"/>
      <c r="GD712" s="5"/>
      <c r="GE712" s="5"/>
      <c r="GF712" s="5"/>
      <c r="GG712" s="5"/>
      <c r="GH712" s="5"/>
      <c r="GI712" s="5"/>
      <c r="GJ712" s="5"/>
      <c r="GK712" s="5"/>
      <c r="GL712" s="5"/>
      <c r="GM712" s="5"/>
      <c r="GN712" s="5"/>
      <c r="GO712" s="5"/>
      <c r="GP712" s="5"/>
      <c r="GQ712" s="5"/>
      <c r="GR712" s="5"/>
      <c r="GS712" s="5"/>
      <c r="GT712" s="5"/>
      <c r="GU712" s="5"/>
      <c r="GV712" s="5"/>
      <c r="GW712" s="5"/>
      <c r="GX712" s="5"/>
      <c r="GY712" s="5"/>
      <c r="GZ712" s="5"/>
      <c r="HA712" s="5"/>
      <c r="HB712" s="5"/>
      <c r="HC712" s="5"/>
      <c r="HD712" s="5"/>
      <c r="HE712" s="5"/>
      <c r="HF712" s="5"/>
      <c r="HG712" s="5"/>
      <c r="HH712" s="5"/>
      <c r="HI712" s="5"/>
    </row>
    <row r="713">
      <c r="A713" s="5"/>
      <c r="B713" s="5"/>
      <c r="C713" s="42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  <c r="EQ713" s="5"/>
      <c r="ER713" s="5"/>
      <c r="ES713" s="5"/>
      <c r="ET713" s="5"/>
      <c r="EU713" s="5"/>
      <c r="EV713" s="5"/>
      <c r="EW713" s="5"/>
      <c r="EX713" s="5"/>
      <c r="EY713" s="5"/>
      <c r="EZ713" s="5"/>
      <c r="FA713" s="5"/>
      <c r="FB713" s="5"/>
      <c r="FC713" s="5"/>
      <c r="FD713" s="5"/>
      <c r="FE713" s="5"/>
      <c r="FF713" s="5"/>
      <c r="FG713" s="5"/>
      <c r="FH713" s="5"/>
      <c r="FI713" s="5"/>
      <c r="FJ713" s="5"/>
      <c r="FK713" s="5"/>
      <c r="FL713" s="5"/>
      <c r="FM713" s="5"/>
      <c r="FN713" s="5"/>
      <c r="FO713" s="5"/>
      <c r="FP713" s="5"/>
      <c r="FQ713" s="5"/>
      <c r="FR713" s="5"/>
      <c r="FS713" s="5"/>
      <c r="FT713" s="5"/>
      <c r="FU713" s="5"/>
      <c r="FV713" s="5"/>
      <c r="FW713" s="5"/>
      <c r="FX713" s="5"/>
      <c r="FY713" s="5"/>
      <c r="FZ713" s="5"/>
      <c r="GA713" s="5"/>
      <c r="GB713" s="5"/>
      <c r="GC713" s="5"/>
      <c r="GD713" s="5"/>
      <c r="GE713" s="5"/>
      <c r="GF713" s="5"/>
      <c r="GG713" s="5"/>
      <c r="GH713" s="5"/>
      <c r="GI713" s="5"/>
      <c r="GJ713" s="5"/>
      <c r="GK713" s="5"/>
      <c r="GL713" s="5"/>
      <c r="GM713" s="5"/>
      <c r="GN713" s="5"/>
      <c r="GO713" s="5"/>
      <c r="GP713" s="5"/>
      <c r="GQ713" s="5"/>
      <c r="GR713" s="5"/>
      <c r="GS713" s="5"/>
      <c r="GT713" s="5"/>
      <c r="GU713" s="5"/>
      <c r="GV713" s="5"/>
      <c r="GW713" s="5"/>
      <c r="GX713" s="5"/>
      <c r="GY713" s="5"/>
      <c r="GZ713" s="5"/>
      <c r="HA713" s="5"/>
      <c r="HB713" s="5"/>
      <c r="HC713" s="5"/>
      <c r="HD713" s="5"/>
      <c r="HE713" s="5"/>
      <c r="HF713" s="5"/>
      <c r="HG713" s="5"/>
      <c r="HH713" s="5"/>
      <c r="HI713" s="5"/>
    </row>
    <row r="714">
      <c r="A714" s="5"/>
      <c r="B714" s="5"/>
      <c r="C714" s="42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  <c r="EQ714" s="5"/>
      <c r="ER714" s="5"/>
      <c r="ES714" s="5"/>
      <c r="ET714" s="5"/>
      <c r="EU714" s="5"/>
      <c r="EV714" s="5"/>
      <c r="EW714" s="5"/>
      <c r="EX714" s="5"/>
      <c r="EY714" s="5"/>
      <c r="EZ714" s="5"/>
      <c r="FA714" s="5"/>
      <c r="FB714" s="5"/>
      <c r="FC714" s="5"/>
      <c r="FD714" s="5"/>
      <c r="FE714" s="5"/>
      <c r="FF714" s="5"/>
      <c r="FG714" s="5"/>
      <c r="FH714" s="5"/>
      <c r="FI714" s="5"/>
      <c r="FJ714" s="5"/>
      <c r="FK714" s="5"/>
      <c r="FL714" s="5"/>
      <c r="FM714" s="5"/>
      <c r="FN714" s="5"/>
      <c r="FO714" s="5"/>
      <c r="FP714" s="5"/>
      <c r="FQ714" s="5"/>
      <c r="FR714" s="5"/>
      <c r="FS714" s="5"/>
      <c r="FT714" s="5"/>
      <c r="FU714" s="5"/>
      <c r="FV714" s="5"/>
      <c r="FW714" s="5"/>
      <c r="FX714" s="5"/>
      <c r="FY714" s="5"/>
      <c r="FZ714" s="5"/>
      <c r="GA714" s="5"/>
      <c r="GB714" s="5"/>
      <c r="GC714" s="5"/>
      <c r="GD714" s="5"/>
      <c r="GE714" s="5"/>
      <c r="GF714" s="5"/>
      <c r="GG714" s="5"/>
      <c r="GH714" s="5"/>
      <c r="GI714" s="5"/>
      <c r="GJ714" s="5"/>
      <c r="GK714" s="5"/>
      <c r="GL714" s="5"/>
      <c r="GM714" s="5"/>
      <c r="GN714" s="5"/>
      <c r="GO714" s="5"/>
      <c r="GP714" s="5"/>
      <c r="GQ714" s="5"/>
      <c r="GR714" s="5"/>
      <c r="GS714" s="5"/>
      <c r="GT714" s="5"/>
      <c r="GU714" s="5"/>
      <c r="GV714" s="5"/>
      <c r="GW714" s="5"/>
      <c r="GX714" s="5"/>
      <c r="GY714" s="5"/>
      <c r="GZ714" s="5"/>
      <c r="HA714" s="5"/>
      <c r="HB714" s="5"/>
      <c r="HC714" s="5"/>
      <c r="HD714" s="5"/>
      <c r="HE714" s="5"/>
      <c r="HF714" s="5"/>
      <c r="HG714" s="5"/>
      <c r="HH714" s="5"/>
      <c r="HI714" s="5"/>
    </row>
    <row r="715">
      <c r="A715" s="5"/>
      <c r="B715" s="5"/>
      <c r="C715" s="42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  <c r="EQ715" s="5"/>
      <c r="ER715" s="5"/>
      <c r="ES715" s="5"/>
      <c r="ET715" s="5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5"/>
      <c r="FM715" s="5"/>
      <c r="FN715" s="5"/>
      <c r="FO715" s="5"/>
      <c r="FP715" s="5"/>
      <c r="FQ715" s="5"/>
      <c r="FR715" s="5"/>
      <c r="FS715" s="5"/>
      <c r="FT715" s="5"/>
      <c r="FU715" s="5"/>
      <c r="FV715" s="5"/>
      <c r="FW715" s="5"/>
      <c r="FX715" s="5"/>
      <c r="FY715" s="5"/>
      <c r="FZ715" s="5"/>
      <c r="GA715" s="5"/>
      <c r="GB715" s="5"/>
      <c r="GC715" s="5"/>
      <c r="GD715" s="5"/>
      <c r="GE715" s="5"/>
      <c r="GF715" s="5"/>
      <c r="GG715" s="5"/>
      <c r="GH715" s="5"/>
      <c r="GI715" s="5"/>
      <c r="GJ715" s="5"/>
      <c r="GK715" s="5"/>
      <c r="GL715" s="5"/>
      <c r="GM715" s="5"/>
      <c r="GN715" s="5"/>
      <c r="GO715" s="5"/>
      <c r="GP715" s="5"/>
      <c r="GQ715" s="5"/>
      <c r="GR715" s="5"/>
      <c r="GS715" s="5"/>
      <c r="GT715" s="5"/>
      <c r="GU715" s="5"/>
      <c r="GV715" s="5"/>
      <c r="GW715" s="5"/>
      <c r="GX715" s="5"/>
      <c r="GY715" s="5"/>
      <c r="GZ715" s="5"/>
      <c r="HA715" s="5"/>
      <c r="HB715" s="5"/>
      <c r="HC715" s="5"/>
      <c r="HD715" s="5"/>
      <c r="HE715" s="5"/>
      <c r="HF715" s="5"/>
      <c r="HG715" s="5"/>
      <c r="HH715" s="5"/>
      <c r="HI715" s="5"/>
    </row>
    <row r="716">
      <c r="A716" s="5"/>
      <c r="B716" s="5"/>
      <c r="C716" s="42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  <c r="EQ716" s="5"/>
      <c r="ER716" s="5"/>
      <c r="ES716" s="5"/>
      <c r="ET716" s="5"/>
      <c r="EU716" s="5"/>
      <c r="EV716" s="5"/>
      <c r="EW716" s="5"/>
      <c r="EX716" s="5"/>
      <c r="EY716" s="5"/>
      <c r="EZ716" s="5"/>
      <c r="FA716" s="5"/>
      <c r="FB716" s="5"/>
      <c r="FC716" s="5"/>
      <c r="FD716" s="5"/>
      <c r="FE716" s="5"/>
      <c r="FF716" s="5"/>
      <c r="FG716" s="5"/>
      <c r="FH716" s="5"/>
      <c r="FI716" s="5"/>
      <c r="FJ716" s="5"/>
      <c r="FK716" s="5"/>
      <c r="FL716" s="5"/>
      <c r="FM716" s="5"/>
      <c r="FN716" s="5"/>
      <c r="FO716" s="5"/>
      <c r="FP716" s="5"/>
      <c r="FQ716" s="5"/>
      <c r="FR716" s="5"/>
      <c r="FS716" s="5"/>
      <c r="FT716" s="5"/>
      <c r="FU716" s="5"/>
      <c r="FV716" s="5"/>
      <c r="FW716" s="5"/>
      <c r="FX716" s="5"/>
      <c r="FY716" s="5"/>
      <c r="FZ716" s="5"/>
      <c r="GA716" s="5"/>
      <c r="GB716" s="5"/>
      <c r="GC716" s="5"/>
      <c r="GD716" s="5"/>
      <c r="GE716" s="5"/>
      <c r="GF716" s="5"/>
      <c r="GG716" s="5"/>
      <c r="GH716" s="5"/>
      <c r="GI716" s="5"/>
      <c r="GJ716" s="5"/>
      <c r="GK716" s="5"/>
      <c r="GL716" s="5"/>
      <c r="GM716" s="5"/>
      <c r="GN716" s="5"/>
      <c r="GO716" s="5"/>
      <c r="GP716" s="5"/>
      <c r="GQ716" s="5"/>
      <c r="GR716" s="5"/>
      <c r="GS716" s="5"/>
      <c r="GT716" s="5"/>
      <c r="GU716" s="5"/>
      <c r="GV716" s="5"/>
      <c r="GW716" s="5"/>
      <c r="GX716" s="5"/>
      <c r="GY716" s="5"/>
      <c r="GZ716" s="5"/>
      <c r="HA716" s="5"/>
      <c r="HB716" s="5"/>
      <c r="HC716" s="5"/>
      <c r="HD716" s="5"/>
      <c r="HE716" s="5"/>
      <c r="HF716" s="5"/>
      <c r="HG716" s="5"/>
      <c r="HH716" s="5"/>
      <c r="HI716" s="5"/>
    </row>
    <row r="717">
      <c r="A717" s="5"/>
      <c r="B717" s="5"/>
      <c r="C717" s="42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  <c r="EQ717" s="5"/>
      <c r="ER717" s="5"/>
      <c r="ES717" s="5"/>
      <c r="ET717" s="5"/>
      <c r="EU717" s="5"/>
      <c r="EV717" s="5"/>
      <c r="EW717" s="5"/>
      <c r="EX717" s="5"/>
      <c r="EY717" s="5"/>
      <c r="EZ717" s="5"/>
      <c r="FA717" s="5"/>
      <c r="FB717" s="5"/>
      <c r="FC717" s="5"/>
      <c r="FD717" s="5"/>
      <c r="FE717" s="5"/>
      <c r="FF717" s="5"/>
      <c r="FG717" s="5"/>
      <c r="FH717" s="5"/>
      <c r="FI717" s="5"/>
      <c r="FJ717" s="5"/>
      <c r="FK717" s="5"/>
      <c r="FL717" s="5"/>
      <c r="FM717" s="5"/>
      <c r="FN717" s="5"/>
      <c r="FO717" s="5"/>
      <c r="FP717" s="5"/>
      <c r="FQ717" s="5"/>
      <c r="FR717" s="5"/>
      <c r="FS717" s="5"/>
      <c r="FT717" s="5"/>
      <c r="FU717" s="5"/>
      <c r="FV717" s="5"/>
      <c r="FW717" s="5"/>
      <c r="FX717" s="5"/>
      <c r="FY717" s="5"/>
      <c r="FZ717" s="5"/>
      <c r="GA717" s="5"/>
      <c r="GB717" s="5"/>
      <c r="GC717" s="5"/>
      <c r="GD717" s="5"/>
      <c r="GE717" s="5"/>
      <c r="GF717" s="5"/>
      <c r="GG717" s="5"/>
      <c r="GH717" s="5"/>
      <c r="GI717" s="5"/>
      <c r="GJ717" s="5"/>
      <c r="GK717" s="5"/>
      <c r="GL717" s="5"/>
      <c r="GM717" s="5"/>
      <c r="GN717" s="5"/>
      <c r="GO717" s="5"/>
      <c r="GP717" s="5"/>
      <c r="GQ717" s="5"/>
      <c r="GR717" s="5"/>
      <c r="GS717" s="5"/>
      <c r="GT717" s="5"/>
      <c r="GU717" s="5"/>
      <c r="GV717" s="5"/>
      <c r="GW717" s="5"/>
      <c r="GX717" s="5"/>
      <c r="GY717" s="5"/>
      <c r="GZ717" s="5"/>
      <c r="HA717" s="5"/>
      <c r="HB717" s="5"/>
      <c r="HC717" s="5"/>
      <c r="HD717" s="5"/>
      <c r="HE717" s="5"/>
      <c r="HF717" s="5"/>
      <c r="HG717" s="5"/>
      <c r="HH717" s="5"/>
      <c r="HI717" s="5"/>
    </row>
    <row r="718">
      <c r="A718" s="5"/>
      <c r="B718" s="5"/>
      <c r="C718" s="42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  <c r="EQ718" s="5"/>
      <c r="ER718" s="5"/>
      <c r="ES718" s="5"/>
      <c r="ET718" s="5"/>
      <c r="EU718" s="5"/>
      <c r="EV718" s="5"/>
      <c r="EW718" s="5"/>
      <c r="EX718" s="5"/>
      <c r="EY718" s="5"/>
      <c r="EZ718" s="5"/>
      <c r="FA718" s="5"/>
      <c r="FB718" s="5"/>
      <c r="FC718" s="5"/>
      <c r="FD718" s="5"/>
      <c r="FE718" s="5"/>
      <c r="FF718" s="5"/>
      <c r="FG718" s="5"/>
      <c r="FH718" s="5"/>
      <c r="FI718" s="5"/>
      <c r="FJ718" s="5"/>
      <c r="FK718" s="5"/>
      <c r="FL718" s="5"/>
      <c r="FM718" s="5"/>
      <c r="FN718" s="5"/>
      <c r="FO718" s="5"/>
      <c r="FP718" s="5"/>
      <c r="FQ718" s="5"/>
      <c r="FR718" s="5"/>
      <c r="FS718" s="5"/>
      <c r="FT718" s="5"/>
      <c r="FU718" s="5"/>
      <c r="FV718" s="5"/>
      <c r="FW718" s="5"/>
      <c r="FX718" s="5"/>
      <c r="FY718" s="5"/>
      <c r="FZ718" s="5"/>
      <c r="GA718" s="5"/>
      <c r="GB718" s="5"/>
      <c r="GC718" s="5"/>
      <c r="GD718" s="5"/>
      <c r="GE718" s="5"/>
      <c r="GF718" s="5"/>
      <c r="GG718" s="5"/>
      <c r="GH718" s="5"/>
      <c r="GI718" s="5"/>
      <c r="GJ718" s="5"/>
      <c r="GK718" s="5"/>
      <c r="GL718" s="5"/>
      <c r="GM718" s="5"/>
      <c r="GN718" s="5"/>
      <c r="GO718" s="5"/>
      <c r="GP718" s="5"/>
      <c r="GQ718" s="5"/>
      <c r="GR718" s="5"/>
      <c r="GS718" s="5"/>
      <c r="GT718" s="5"/>
      <c r="GU718" s="5"/>
      <c r="GV718" s="5"/>
      <c r="GW718" s="5"/>
      <c r="GX718" s="5"/>
      <c r="GY718" s="5"/>
      <c r="GZ718" s="5"/>
      <c r="HA718" s="5"/>
      <c r="HB718" s="5"/>
      <c r="HC718" s="5"/>
      <c r="HD718" s="5"/>
      <c r="HE718" s="5"/>
      <c r="HF718" s="5"/>
      <c r="HG718" s="5"/>
      <c r="HH718" s="5"/>
      <c r="HI718" s="5"/>
    </row>
    <row r="719">
      <c r="A719" s="5"/>
      <c r="B719" s="5"/>
      <c r="C719" s="42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  <c r="EQ719" s="5"/>
      <c r="ER719" s="5"/>
      <c r="ES719" s="5"/>
      <c r="ET719" s="5"/>
      <c r="EU719" s="5"/>
      <c r="EV719" s="5"/>
      <c r="EW719" s="5"/>
      <c r="EX719" s="5"/>
      <c r="EY719" s="5"/>
      <c r="EZ719" s="5"/>
      <c r="FA719" s="5"/>
      <c r="FB719" s="5"/>
      <c r="FC719" s="5"/>
      <c r="FD719" s="5"/>
      <c r="FE719" s="5"/>
      <c r="FF719" s="5"/>
      <c r="FG719" s="5"/>
      <c r="FH719" s="5"/>
      <c r="FI719" s="5"/>
      <c r="FJ719" s="5"/>
      <c r="FK719" s="5"/>
      <c r="FL719" s="5"/>
      <c r="FM719" s="5"/>
      <c r="FN719" s="5"/>
      <c r="FO719" s="5"/>
      <c r="FP719" s="5"/>
      <c r="FQ719" s="5"/>
      <c r="FR719" s="5"/>
      <c r="FS719" s="5"/>
      <c r="FT719" s="5"/>
      <c r="FU719" s="5"/>
      <c r="FV719" s="5"/>
      <c r="FW719" s="5"/>
      <c r="FX719" s="5"/>
      <c r="FY719" s="5"/>
      <c r="FZ719" s="5"/>
      <c r="GA719" s="5"/>
      <c r="GB719" s="5"/>
      <c r="GC719" s="5"/>
      <c r="GD719" s="5"/>
      <c r="GE719" s="5"/>
      <c r="GF719" s="5"/>
      <c r="GG719" s="5"/>
      <c r="GH719" s="5"/>
      <c r="GI719" s="5"/>
      <c r="GJ719" s="5"/>
      <c r="GK719" s="5"/>
      <c r="GL719" s="5"/>
      <c r="GM719" s="5"/>
      <c r="GN719" s="5"/>
      <c r="GO719" s="5"/>
      <c r="GP719" s="5"/>
      <c r="GQ719" s="5"/>
      <c r="GR719" s="5"/>
      <c r="GS719" s="5"/>
      <c r="GT719" s="5"/>
      <c r="GU719" s="5"/>
      <c r="GV719" s="5"/>
      <c r="GW719" s="5"/>
      <c r="GX719" s="5"/>
      <c r="GY719" s="5"/>
      <c r="GZ719" s="5"/>
      <c r="HA719" s="5"/>
      <c r="HB719" s="5"/>
      <c r="HC719" s="5"/>
      <c r="HD719" s="5"/>
      <c r="HE719" s="5"/>
      <c r="HF719" s="5"/>
      <c r="HG719" s="5"/>
      <c r="HH719" s="5"/>
      <c r="HI719" s="5"/>
    </row>
    <row r="720">
      <c r="A720" s="5"/>
      <c r="B720" s="5"/>
      <c r="C720" s="42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  <c r="EQ720" s="5"/>
      <c r="ER720" s="5"/>
      <c r="ES720" s="5"/>
      <c r="ET720" s="5"/>
      <c r="EU720" s="5"/>
      <c r="EV720" s="5"/>
      <c r="EW720" s="5"/>
      <c r="EX720" s="5"/>
      <c r="EY720" s="5"/>
      <c r="EZ720" s="5"/>
      <c r="FA720" s="5"/>
      <c r="FB720" s="5"/>
      <c r="FC720" s="5"/>
      <c r="FD720" s="5"/>
      <c r="FE720" s="5"/>
      <c r="FF720" s="5"/>
      <c r="FG720" s="5"/>
      <c r="FH720" s="5"/>
      <c r="FI720" s="5"/>
      <c r="FJ720" s="5"/>
      <c r="FK720" s="5"/>
      <c r="FL720" s="5"/>
      <c r="FM720" s="5"/>
      <c r="FN720" s="5"/>
      <c r="FO720" s="5"/>
      <c r="FP720" s="5"/>
      <c r="FQ720" s="5"/>
      <c r="FR720" s="5"/>
      <c r="FS720" s="5"/>
      <c r="FT720" s="5"/>
      <c r="FU720" s="5"/>
      <c r="FV720" s="5"/>
      <c r="FW720" s="5"/>
      <c r="FX720" s="5"/>
      <c r="FY720" s="5"/>
      <c r="FZ720" s="5"/>
      <c r="GA720" s="5"/>
      <c r="GB720" s="5"/>
      <c r="GC720" s="5"/>
      <c r="GD720" s="5"/>
      <c r="GE720" s="5"/>
      <c r="GF720" s="5"/>
      <c r="GG720" s="5"/>
      <c r="GH720" s="5"/>
      <c r="GI720" s="5"/>
      <c r="GJ720" s="5"/>
      <c r="GK720" s="5"/>
      <c r="GL720" s="5"/>
      <c r="GM720" s="5"/>
      <c r="GN720" s="5"/>
      <c r="GO720" s="5"/>
      <c r="GP720" s="5"/>
      <c r="GQ720" s="5"/>
      <c r="GR720" s="5"/>
      <c r="GS720" s="5"/>
      <c r="GT720" s="5"/>
      <c r="GU720" s="5"/>
      <c r="GV720" s="5"/>
      <c r="GW720" s="5"/>
      <c r="GX720" s="5"/>
      <c r="GY720" s="5"/>
      <c r="GZ720" s="5"/>
      <c r="HA720" s="5"/>
      <c r="HB720" s="5"/>
      <c r="HC720" s="5"/>
      <c r="HD720" s="5"/>
      <c r="HE720" s="5"/>
      <c r="HF720" s="5"/>
      <c r="HG720" s="5"/>
      <c r="HH720" s="5"/>
      <c r="HI720" s="5"/>
    </row>
    <row r="721">
      <c r="A721" s="5"/>
      <c r="B721" s="5"/>
      <c r="C721" s="42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  <c r="EQ721" s="5"/>
      <c r="ER721" s="5"/>
      <c r="ES721" s="5"/>
      <c r="ET721" s="5"/>
      <c r="EU721" s="5"/>
      <c r="EV721" s="5"/>
      <c r="EW721" s="5"/>
      <c r="EX721" s="5"/>
      <c r="EY721" s="5"/>
      <c r="EZ721" s="5"/>
      <c r="FA721" s="5"/>
      <c r="FB721" s="5"/>
      <c r="FC721" s="5"/>
      <c r="FD721" s="5"/>
      <c r="FE721" s="5"/>
      <c r="FF721" s="5"/>
      <c r="FG721" s="5"/>
      <c r="FH721" s="5"/>
      <c r="FI721" s="5"/>
      <c r="FJ721" s="5"/>
      <c r="FK721" s="5"/>
      <c r="FL721" s="5"/>
      <c r="FM721" s="5"/>
      <c r="FN721" s="5"/>
      <c r="FO721" s="5"/>
      <c r="FP721" s="5"/>
      <c r="FQ721" s="5"/>
      <c r="FR721" s="5"/>
      <c r="FS721" s="5"/>
      <c r="FT721" s="5"/>
      <c r="FU721" s="5"/>
      <c r="FV721" s="5"/>
      <c r="FW721" s="5"/>
      <c r="FX721" s="5"/>
      <c r="FY721" s="5"/>
      <c r="FZ721" s="5"/>
      <c r="GA721" s="5"/>
      <c r="GB721" s="5"/>
      <c r="GC721" s="5"/>
      <c r="GD721" s="5"/>
      <c r="GE721" s="5"/>
      <c r="GF721" s="5"/>
      <c r="GG721" s="5"/>
      <c r="GH721" s="5"/>
      <c r="GI721" s="5"/>
      <c r="GJ721" s="5"/>
      <c r="GK721" s="5"/>
      <c r="GL721" s="5"/>
      <c r="GM721" s="5"/>
      <c r="GN721" s="5"/>
      <c r="GO721" s="5"/>
      <c r="GP721" s="5"/>
      <c r="GQ721" s="5"/>
      <c r="GR721" s="5"/>
      <c r="GS721" s="5"/>
      <c r="GT721" s="5"/>
      <c r="GU721" s="5"/>
      <c r="GV721" s="5"/>
      <c r="GW721" s="5"/>
      <c r="GX721" s="5"/>
      <c r="GY721" s="5"/>
      <c r="GZ721" s="5"/>
      <c r="HA721" s="5"/>
      <c r="HB721" s="5"/>
      <c r="HC721" s="5"/>
      <c r="HD721" s="5"/>
      <c r="HE721" s="5"/>
      <c r="HF721" s="5"/>
      <c r="HG721" s="5"/>
      <c r="HH721" s="5"/>
      <c r="HI721" s="5"/>
    </row>
    <row r="722">
      <c r="A722" s="5"/>
      <c r="B722" s="5"/>
      <c r="C722" s="42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  <c r="EQ722" s="5"/>
      <c r="ER722" s="5"/>
      <c r="ES722" s="5"/>
      <c r="ET722" s="5"/>
      <c r="EU722" s="5"/>
      <c r="EV722" s="5"/>
      <c r="EW722" s="5"/>
      <c r="EX722" s="5"/>
      <c r="EY722" s="5"/>
      <c r="EZ722" s="5"/>
      <c r="FA722" s="5"/>
      <c r="FB722" s="5"/>
      <c r="FC722" s="5"/>
      <c r="FD722" s="5"/>
      <c r="FE722" s="5"/>
      <c r="FF722" s="5"/>
      <c r="FG722" s="5"/>
      <c r="FH722" s="5"/>
      <c r="FI722" s="5"/>
      <c r="FJ722" s="5"/>
      <c r="FK722" s="5"/>
      <c r="FL722" s="5"/>
      <c r="FM722" s="5"/>
      <c r="FN722" s="5"/>
      <c r="FO722" s="5"/>
      <c r="FP722" s="5"/>
      <c r="FQ722" s="5"/>
      <c r="FR722" s="5"/>
      <c r="FS722" s="5"/>
      <c r="FT722" s="5"/>
      <c r="FU722" s="5"/>
      <c r="FV722" s="5"/>
      <c r="FW722" s="5"/>
      <c r="FX722" s="5"/>
      <c r="FY722" s="5"/>
      <c r="FZ722" s="5"/>
      <c r="GA722" s="5"/>
      <c r="GB722" s="5"/>
      <c r="GC722" s="5"/>
      <c r="GD722" s="5"/>
      <c r="GE722" s="5"/>
      <c r="GF722" s="5"/>
      <c r="GG722" s="5"/>
      <c r="GH722" s="5"/>
      <c r="GI722" s="5"/>
      <c r="GJ722" s="5"/>
      <c r="GK722" s="5"/>
      <c r="GL722" s="5"/>
      <c r="GM722" s="5"/>
      <c r="GN722" s="5"/>
      <c r="GO722" s="5"/>
      <c r="GP722" s="5"/>
      <c r="GQ722" s="5"/>
      <c r="GR722" s="5"/>
      <c r="GS722" s="5"/>
      <c r="GT722" s="5"/>
      <c r="GU722" s="5"/>
      <c r="GV722" s="5"/>
      <c r="GW722" s="5"/>
      <c r="GX722" s="5"/>
      <c r="GY722" s="5"/>
      <c r="GZ722" s="5"/>
      <c r="HA722" s="5"/>
      <c r="HB722" s="5"/>
      <c r="HC722" s="5"/>
      <c r="HD722" s="5"/>
      <c r="HE722" s="5"/>
      <c r="HF722" s="5"/>
      <c r="HG722" s="5"/>
      <c r="HH722" s="5"/>
      <c r="HI722" s="5"/>
    </row>
    <row r="723">
      <c r="A723" s="5"/>
      <c r="B723" s="5"/>
      <c r="C723" s="42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  <c r="EQ723" s="5"/>
      <c r="ER723" s="5"/>
      <c r="ES723" s="5"/>
      <c r="ET723" s="5"/>
      <c r="EU723" s="5"/>
      <c r="EV723" s="5"/>
      <c r="EW723" s="5"/>
      <c r="EX723" s="5"/>
      <c r="EY723" s="5"/>
      <c r="EZ723" s="5"/>
      <c r="FA723" s="5"/>
      <c r="FB723" s="5"/>
      <c r="FC723" s="5"/>
      <c r="FD723" s="5"/>
      <c r="FE723" s="5"/>
      <c r="FF723" s="5"/>
      <c r="FG723" s="5"/>
      <c r="FH723" s="5"/>
      <c r="FI723" s="5"/>
      <c r="FJ723" s="5"/>
      <c r="FK723" s="5"/>
      <c r="FL723" s="5"/>
      <c r="FM723" s="5"/>
      <c r="FN723" s="5"/>
      <c r="FO723" s="5"/>
      <c r="FP723" s="5"/>
      <c r="FQ723" s="5"/>
      <c r="FR723" s="5"/>
      <c r="FS723" s="5"/>
      <c r="FT723" s="5"/>
      <c r="FU723" s="5"/>
      <c r="FV723" s="5"/>
      <c r="FW723" s="5"/>
      <c r="FX723" s="5"/>
      <c r="FY723" s="5"/>
      <c r="FZ723" s="5"/>
      <c r="GA723" s="5"/>
      <c r="GB723" s="5"/>
      <c r="GC723" s="5"/>
      <c r="GD723" s="5"/>
      <c r="GE723" s="5"/>
      <c r="GF723" s="5"/>
      <c r="GG723" s="5"/>
      <c r="GH723" s="5"/>
      <c r="GI723" s="5"/>
      <c r="GJ723" s="5"/>
      <c r="GK723" s="5"/>
      <c r="GL723" s="5"/>
      <c r="GM723" s="5"/>
      <c r="GN723" s="5"/>
      <c r="GO723" s="5"/>
      <c r="GP723" s="5"/>
      <c r="GQ723" s="5"/>
      <c r="GR723" s="5"/>
      <c r="GS723" s="5"/>
      <c r="GT723" s="5"/>
      <c r="GU723" s="5"/>
      <c r="GV723" s="5"/>
      <c r="GW723" s="5"/>
      <c r="GX723" s="5"/>
      <c r="GY723" s="5"/>
      <c r="GZ723" s="5"/>
      <c r="HA723" s="5"/>
      <c r="HB723" s="5"/>
      <c r="HC723" s="5"/>
      <c r="HD723" s="5"/>
      <c r="HE723" s="5"/>
      <c r="HF723" s="5"/>
      <c r="HG723" s="5"/>
      <c r="HH723" s="5"/>
      <c r="HI723" s="5"/>
    </row>
    <row r="724">
      <c r="A724" s="5"/>
      <c r="B724" s="5"/>
      <c r="C724" s="42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  <c r="EQ724" s="5"/>
      <c r="ER724" s="5"/>
      <c r="ES724" s="5"/>
      <c r="ET724" s="5"/>
      <c r="EU724" s="5"/>
      <c r="EV724" s="5"/>
      <c r="EW724" s="5"/>
      <c r="EX724" s="5"/>
      <c r="EY724" s="5"/>
      <c r="EZ724" s="5"/>
      <c r="FA724" s="5"/>
      <c r="FB724" s="5"/>
      <c r="FC724" s="5"/>
      <c r="FD724" s="5"/>
      <c r="FE724" s="5"/>
      <c r="FF724" s="5"/>
      <c r="FG724" s="5"/>
      <c r="FH724" s="5"/>
      <c r="FI724" s="5"/>
      <c r="FJ724" s="5"/>
      <c r="FK724" s="5"/>
      <c r="FL724" s="5"/>
      <c r="FM724" s="5"/>
      <c r="FN724" s="5"/>
      <c r="FO724" s="5"/>
      <c r="FP724" s="5"/>
      <c r="FQ724" s="5"/>
      <c r="FR724" s="5"/>
      <c r="FS724" s="5"/>
      <c r="FT724" s="5"/>
      <c r="FU724" s="5"/>
      <c r="FV724" s="5"/>
      <c r="FW724" s="5"/>
      <c r="FX724" s="5"/>
      <c r="FY724" s="5"/>
      <c r="FZ724" s="5"/>
      <c r="GA724" s="5"/>
      <c r="GB724" s="5"/>
      <c r="GC724" s="5"/>
      <c r="GD724" s="5"/>
      <c r="GE724" s="5"/>
      <c r="GF724" s="5"/>
      <c r="GG724" s="5"/>
      <c r="GH724" s="5"/>
      <c r="GI724" s="5"/>
      <c r="GJ724" s="5"/>
      <c r="GK724" s="5"/>
      <c r="GL724" s="5"/>
      <c r="GM724" s="5"/>
      <c r="GN724" s="5"/>
      <c r="GO724" s="5"/>
      <c r="GP724" s="5"/>
      <c r="GQ724" s="5"/>
      <c r="GR724" s="5"/>
      <c r="GS724" s="5"/>
      <c r="GT724" s="5"/>
      <c r="GU724" s="5"/>
      <c r="GV724" s="5"/>
      <c r="GW724" s="5"/>
      <c r="GX724" s="5"/>
      <c r="GY724" s="5"/>
      <c r="GZ724" s="5"/>
      <c r="HA724" s="5"/>
      <c r="HB724" s="5"/>
      <c r="HC724" s="5"/>
      <c r="HD724" s="5"/>
      <c r="HE724" s="5"/>
      <c r="HF724" s="5"/>
      <c r="HG724" s="5"/>
      <c r="HH724" s="5"/>
      <c r="HI724" s="5"/>
    </row>
    <row r="725">
      <c r="A725" s="5"/>
      <c r="B725" s="5"/>
      <c r="C725" s="42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  <c r="EQ725" s="5"/>
      <c r="ER725" s="5"/>
      <c r="ES725" s="5"/>
      <c r="ET725" s="5"/>
      <c r="EU725" s="5"/>
      <c r="EV725" s="5"/>
      <c r="EW725" s="5"/>
      <c r="EX725" s="5"/>
      <c r="EY725" s="5"/>
      <c r="EZ725" s="5"/>
      <c r="FA725" s="5"/>
      <c r="FB725" s="5"/>
      <c r="FC725" s="5"/>
      <c r="FD725" s="5"/>
      <c r="FE725" s="5"/>
      <c r="FF725" s="5"/>
      <c r="FG725" s="5"/>
      <c r="FH725" s="5"/>
      <c r="FI725" s="5"/>
      <c r="FJ725" s="5"/>
      <c r="FK725" s="5"/>
      <c r="FL725" s="5"/>
      <c r="FM725" s="5"/>
      <c r="FN725" s="5"/>
      <c r="FO725" s="5"/>
      <c r="FP725" s="5"/>
      <c r="FQ725" s="5"/>
      <c r="FR725" s="5"/>
      <c r="FS725" s="5"/>
      <c r="FT725" s="5"/>
      <c r="FU725" s="5"/>
      <c r="FV725" s="5"/>
      <c r="FW725" s="5"/>
      <c r="FX725" s="5"/>
      <c r="FY725" s="5"/>
      <c r="FZ725" s="5"/>
      <c r="GA725" s="5"/>
      <c r="GB725" s="5"/>
      <c r="GC725" s="5"/>
      <c r="GD725" s="5"/>
      <c r="GE725" s="5"/>
      <c r="GF725" s="5"/>
      <c r="GG725" s="5"/>
      <c r="GH725" s="5"/>
      <c r="GI725" s="5"/>
      <c r="GJ725" s="5"/>
      <c r="GK725" s="5"/>
      <c r="GL725" s="5"/>
      <c r="GM725" s="5"/>
      <c r="GN725" s="5"/>
      <c r="GO725" s="5"/>
      <c r="GP725" s="5"/>
      <c r="GQ725" s="5"/>
      <c r="GR725" s="5"/>
      <c r="GS725" s="5"/>
      <c r="GT725" s="5"/>
      <c r="GU725" s="5"/>
      <c r="GV725" s="5"/>
      <c r="GW725" s="5"/>
      <c r="GX725" s="5"/>
      <c r="GY725" s="5"/>
      <c r="GZ725" s="5"/>
      <c r="HA725" s="5"/>
      <c r="HB725" s="5"/>
      <c r="HC725" s="5"/>
      <c r="HD725" s="5"/>
      <c r="HE725" s="5"/>
      <c r="HF725" s="5"/>
      <c r="HG725" s="5"/>
      <c r="HH725" s="5"/>
      <c r="HI725" s="5"/>
    </row>
    <row r="726">
      <c r="A726" s="5"/>
      <c r="B726" s="5"/>
      <c r="C726" s="42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  <c r="EQ726" s="5"/>
      <c r="ER726" s="5"/>
      <c r="ES726" s="5"/>
      <c r="ET726" s="5"/>
      <c r="EU726" s="5"/>
      <c r="EV726" s="5"/>
      <c r="EW726" s="5"/>
      <c r="EX726" s="5"/>
      <c r="EY726" s="5"/>
      <c r="EZ726" s="5"/>
      <c r="FA726" s="5"/>
      <c r="FB726" s="5"/>
      <c r="FC726" s="5"/>
      <c r="FD726" s="5"/>
      <c r="FE726" s="5"/>
      <c r="FF726" s="5"/>
      <c r="FG726" s="5"/>
      <c r="FH726" s="5"/>
      <c r="FI726" s="5"/>
      <c r="FJ726" s="5"/>
      <c r="FK726" s="5"/>
      <c r="FL726" s="5"/>
      <c r="FM726" s="5"/>
      <c r="FN726" s="5"/>
      <c r="FO726" s="5"/>
      <c r="FP726" s="5"/>
      <c r="FQ726" s="5"/>
      <c r="FR726" s="5"/>
      <c r="FS726" s="5"/>
      <c r="FT726" s="5"/>
      <c r="FU726" s="5"/>
      <c r="FV726" s="5"/>
      <c r="FW726" s="5"/>
      <c r="FX726" s="5"/>
      <c r="FY726" s="5"/>
      <c r="FZ726" s="5"/>
      <c r="GA726" s="5"/>
      <c r="GB726" s="5"/>
      <c r="GC726" s="5"/>
      <c r="GD726" s="5"/>
      <c r="GE726" s="5"/>
      <c r="GF726" s="5"/>
      <c r="GG726" s="5"/>
      <c r="GH726" s="5"/>
      <c r="GI726" s="5"/>
      <c r="GJ726" s="5"/>
      <c r="GK726" s="5"/>
      <c r="GL726" s="5"/>
      <c r="GM726" s="5"/>
      <c r="GN726" s="5"/>
      <c r="GO726" s="5"/>
      <c r="GP726" s="5"/>
      <c r="GQ726" s="5"/>
      <c r="GR726" s="5"/>
      <c r="GS726" s="5"/>
      <c r="GT726" s="5"/>
      <c r="GU726" s="5"/>
      <c r="GV726" s="5"/>
      <c r="GW726" s="5"/>
      <c r="GX726" s="5"/>
      <c r="GY726" s="5"/>
      <c r="GZ726" s="5"/>
      <c r="HA726" s="5"/>
      <c r="HB726" s="5"/>
      <c r="HC726" s="5"/>
      <c r="HD726" s="5"/>
      <c r="HE726" s="5"/>
      <c r="HF726" s="5"/>
      <c r="HG726" s="5"/>
      <c r="HH726" s="5"/>
      <c r="HI726" s="5"/>
    </row>
    <row r="727">
      <c r="A727" s="5"/>
      <c r="B727" s="5"/>
      <c r="C727" s="42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  <c r="EQ727" s="5"/>
      <c r="ER727" s="5"/>
      <c r="ES727" s="5"/>
      <c r="ET727" s="5"/>
      <c r="EU727" s="5"/>
      <c r="EV727" s="5"/>
      <c r="EW727" s="5"/>
      <c r="EX727" s="5"/>
      <c r="EY727" s="5"/>
      <c r="EZ727" s="5"/>
      <c r="FA727" s="5"/>
      <c r="FB727" s="5"/>
      <c r="FC727" s="5"/>
      <c r="FD727" s="5"/>
      <c r="FE727" s="5"/>
      <c r="FF727" s="5"/>
      <c r="FG727" s="5"/>
      <c r="FH727" s="5"/>
      <c r="FI727" s="5"/>
      <c r="FJ727" s="5"/>
      <c r="FK727" s="5"/>
      <c r="FL727" s="5"/>
      <c r="FM727" s="5"/>
      <c r="FN727" s="5"/>
      <c r="FO727" s="5"/>
      <c r="FP727" s="5"/>
      <c r="FQ727" s="5"/>
      <c r="FR727" s="5"/>
      <c r="FS727" s="5"/>
      <c r="FT727" s="5"/>
      <c r="FU727" s="5"/>
      <c r="FV727" s="5"/>
      <c r="FW727" s="5"/>
      <c r="FX727" s="5"/>
      <c r="FY727" s="5"/>
      <c r="FZ727" s="5"/>
      <c r="GA727" s="5"/>
      <c r="GB727" s="5"/>
      <c r="GC727" s="5"/>
      <c r="GD727" s="5"/>
      <c r="GE727" s="5"/>
      <c r="GF727" s="5"/>
      <c r="GG727" s="5"/>
      <c r="GH727" s="5"/>
      <c r="GI727" s="5"/>
      <c r="GJ727" s="5"/>
      <c r="GK727" s="5"/>
      <c r="GL727" s="5"/>
      <c r="GM727" s="5"/>
      <c r="GN727" s="5"/>
      <c r="GO727" s="5"/>
      <c r="GP727" s="5"/>
      <c r="GQ727" s="5"/>
      <c r="GR727" s="5"/>
      <c r="GS727" s="5"/>
      <c r="GT727" s="5"/>
      <c r="GU727" s="5"/>
      <c r="GV727" s="5"/>
      <c r="GW727" s="5"/>
      <c r="GX727" s="5"/>
      <c r="GY727" s="5"/>
      <c r="GZ727" s="5"/>
      <c r="HA727" s="5"/>
      <c r="HB727" s="5"/>
      <c r="HC727" s="5"/>
      <c r="HD727" s="5"/>
      <c r="HE727" s="5"/>
      <c r="HF727" s="5"/>
      <c r="HG727" s="5"/>
      <c r="HH727" s="5"/>
      <c r="HI727" s="5"/>
    </row>
    <row r="728">
      <c r="A728" s="5"/>
      <c r="B728" s="5"/>
      <c r="C728" s="42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  <c r="EQ728" s="5"/>
      <c r="ER728" s="5"/>
      <c r="ES728" s="5"/>
      <c r="ET728" s="5"/>
      <c r="EU728" s="5"/>
      <c r="EV728" s="5"/>
      <c r="EW728" s="5"/>
      <c r="EX728" s="5"/>
      <c r="EY728" s="5"/>
      <c r="EZ728" s="5"/>
      <c r="FA728" s="5"/>
      <c r="FB728" s="5"/>
      <c r="FC728" s="5"/>
      <c r="FD728" s="5"/>
      <c r="FE728" s="5"/>
      <c r="FF728" s="5"/>
      <c r="FG728" s="5"/>
      <c r="FH728" s="5"/>
      <c r="FI728" s="5"/>
      <c r="FJ728" s="5"/>
      <c r="FK728" s="5"/>
      <c r="FL728" s="5"/>
      <c r="FM728" s="5"/>
      <c r="FN728" s="5"/>
      <c r="FO728" s="5"/>
      <c r="FP728" s="5"/>
      <c r="FQ728" s="5"/>
      <c r="FR728" s="5"/>
      <c r="FS728" s="5"/>
      <c r="FT728" s="5"/>
      <c r="FU728" s="5"/>
      <c r="FV728" s="5"/>
      <c r="FW728" s="5"/>
      <c r="FX728" s="5"/>
      <c r="FY728" s="5"/>
      <c r="FZ728" s="5"/>
      <c r="GA728" s="5"/>
      <c r="GB728" s="5"/>
      <c r="GC728" s="5"/>
      <c r="GD728" s="5"/>
      <c r="GE728" s="5"/>
      <c r="GF728" s="5"/>
      <c r="GG728" s="5"/>
      <c r="GH728" s="5"/>
      <c r="GI728" s="5"/>
      <c r="GJ728" s="5"/>
      <c r="GK728" s="5"/>
      <c r="GL728" s="5"/>
      <c r="GM728" s="5"/>
      <c r="GN728" s="5"/>
      <c r="GO728" s="5"/>
      <c r="GP728" s="5"/>
      <c r="GQ728" s="5"/>
      <c r="GR728" s="5"/>
      <c r="GS728" s="5"/>
      <c r="GT728" s="5"/>
      <c r="GU728" s="5"/>
      <c r="GV728" s="5"/>
      <c r="GW728" s="5"/>
      <c r="GX728" s="5"/>
      <c r="GY728" s="5"/>
      <c r="GZ728" s="5"/>
      <c r="HA728" s="5"/>
      <c r="HB728" s="5"/>
      <c r="HC728" s="5"/>
      <c r="HD728" s="5"/>
      <c r="HE728" s="5"/>
      <c r="HF728" s="5"/>
      <c r="HG728" s="5"/>
      <c r="HH728" s="5"/>
      <c r="HI728" s="5"/>
    </row>
    <row r="729">
      <c r="A729" s="5"/>
      <c r="B729" s="5"/>
      <c r="C729" s="42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  <c r="EQ729" s="5"/>
      <c r="ER729" s="5"/>
      <c r="ES729" s="5"/>
      <c r="ET729" s="5"/>
      <c r="EU729" s="5"/>
      <c r="EV729" s="5"/>
      <c r="EW729" s="5"/>
      <c r="EX729" s="5"/>
      <c r="EY729" s="5"/>
      <c r="EZ729" s="5"/>
      <c r="FA729" s="5"/>
      <c r="FB729" s="5"/>
      <c r="FC729" s="5"/>
      <c r="FD729" s="5"/>
      <c r="FE729" s="5"/>
      <c r="FF729" s="5"/>
      <c r="FG729" s="5"/>
      <c r="FH729" s="5"/>
      <c r="FI729" s="5"/>
      <c r="FJ729" s="5"/>
      <c r="FK729" s="5"/>
      <c r="FL729" s="5"/>
      <c r="FM729" s="5"/>
      <c r="FN729" s="5"/>
      <c r="FO729" s="5"/>
      <c r="FP729" s="5"/>
      <c r="FQ729" s="5"/>
      <c r="FR729" s="5"/>
      <c r="FS729" s="5"/>
      <c r="FT729" s="5"/>
      <c r="FU729" s="5"/>
      <c r="FV729" s="5"/>
      <c r="FW729" s="5"/>
      <c r="FX729" s="5"/>
      <c r="FY729" s="5"/>
      <c r="FZ729" s="5"/>
      <c r="GA729" s="5"/>
      <c r="GB729" s="5"/>
      <c r="GC729" s="5"/>
      <c r="GD729" s="5"/>
      <c r="GE729" s="5"/>
      <c r="GF729" s="5"/>
      <c r="GG729" s="5"/>
      <c r="GH729" s="5"/>
      <c r="GI729" s="5"/>
      <c r="GJ729" s="5"/>
      <c r="GK729" s="5"/>
      <c r="GL729" s="5"/>
      <c r="GM729" s="5"/>
      <c r="GN729" s="5"/>
      <c r="GO729" s="5"/>
      <c r="GP729" s="5"/>
      <c r="GQ729" s="5"/>
      <c r="GR729" s="5"/>
      <c r="GS729" s="5"/>
      <c r="GT729" s="5"/>
      <c r="GU729" s="5"/>
      <c r="GV729" s="5"/>
      <c r="GW729" s="5"/>
      <c r="GX729" s="5"/>
      <c r="GY729" s="5"/>
      <c r="GZ729" s="5"/>
      <c r="HA729" s="5"/>
      <c r="HB729" s="5"/>
      <c r="HC729" s="5"/>
      <c r="HD729" s="5"/>
      <c r="HE729" s="5"/>
      <c r="HF729" s="5"/>
      <c r="HG729" s="5"/>
      <c r="HH729" s="5"/>
      <c r="HI729" s="5"/>
    </row>
    <row r="730">
      <c r="A730" s="5"/>
      <c r="B730" s="5"/>
      <c r="C730" s="42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  <c r="EQ730" s="5"/>
      <c r="ER730" s="5"/>
      <c r="ES730" s="5"/>
      <c r="ET730" s="5"/>
      <c r="EU730" s="5"/>
      <c r="EV730" s="5"/>
      <c r="EW730" s="5"/>
      <c r="EX730" s="5"/>
      <c r="EY730" s="5"/>
      <c r="EZ730" s="5"/>
      <c r="FA730" s="5"/>
      <c r="FB730" s="5"/>
      <c r="FC730" s="5"/>
      <c r="FD730" s="5"/>
      <c r="FE730" s="5"/>
      <c r="FF730" s="5"/>
      <c r="FG730" s="5"/>
      <c r="FH730" s="5"/>
      <c r="FI730" s="5"/>
      <c r="FJ730" s="5"/>
      <c r="FK730" s="5"/>
      <c r="FL730" s="5"/>
      <c r="FM730" s="5"/>
      <c r="FN730" s="5"/>
      <c r="FO730" s="5"/>
      <c r="FP730" s="5"/>
      <c r="FQ730" s="5"/>
      <c r="FR730" s="5"/>
      <c r="FS730" s="5"/>
      <c r="FT730" s="5"/>
      <c r="FU730" s="5"/>
      <c r="FV730" s="5"/>
      <c r="FW730" s="5"/>
      <c r="FX730" s="5"/>
      <c r="FY730" s="5"/>
      <c r="FZ730" s="5"/>
      <c r="GA730" s="5"/>
      <c r="GB730" s="5"/>
      <c r="GC730" s="5"/>
      <c r="GD730" s="5"/>
      <c r="GE730" s="5"/>
      <c r="GF730" s="5"/>
      <c r="GG730" s="5"/>
      <c r="GH730" s="5"/>
      <c r="GI730" s="5"/>
      <c r="GJ730" s="5"/>
      <c r="GK730" s="5"/>
      <c r="GL730" s="5"/>
      <c r="GM730" s="5"/>
      <c r="GN730" s="5"/>
      <c r="GO730" s="5"/>
      <c r="GP730" s="5"/>
      <c r="GQ730" s="5"/>
      <c r="GR730" s="5"/>
      <c r="GS730" s="5"/>
      <c r="GT730" s="5"/>
      <c r="GU730" s="5"/>
      <c r="GV730" s="5"/>
      <c r="GW730" s="5"/>
      <c r="GX730" s="5"/>
      <c r="GY730" s="5"/>
      <c r="GZ730" s="5"/>
      <c r="HA730" s="5"/>
      <c r="HB730" s="5"/>
      <c r="HC730" s="5"/>
      <c r="HD730" s="5"/>
      <c r="HE730" s="5"/>
      <c r="HF730" s="5"/>
      <c r="HG730" s="5"/>
      <c r="HH730" s="5"/>
      <c r="HI730" s="5"/>
    </row>
    <row r="731">
      <c r="A731" s="5"/>
      <c r="B731" s="5"/>
      <c r="C731" s="42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  <c r="EQ731" s="5"/>
      <c r="ER731" s="5"/>
      <c r="ES731" s="5"/>
      <c r="ET731" s="5"/>
      <c r="EU731" s="5"/>
      <c r="EV731" s="5"/>
      <c r="EW731" s="5"/>
      <c r="EX731" s="5"/>
      <c r="EY731" s="5"/>
      <c r="EZ731" s="5"/>
      <c r="FA731" s="5"/>
      <c r="FB731" s="5"/>
      <c r="FC731" s="5"/>
      <c r="FD731" s="5"/>
      <c r="FE731" s="5"/>
      <c r="FF731" s="5"/>
      <c r="FG731" s="5"/>
      <c r="FH731" s="5"/>
      <c r="FI731" s="5"/>
      <c r="FJ731" s="5"/>
      <c r="FK731" s="5"/>
      <c r="FL731" s="5"/>
      <c r="FM731" s="5"/>
      <c r="FN731" s="5"/>
      <c r="FO731" s="5"/>
      <c r="FP731" s="5"/>
      <c r="FQ731" s="5"/>
      <c r="FR731" s="5"/>
      <c r="FS731" s="5"/>
      <c r="FT731" s="5"/>
      <c r="FU731" s="5"/>
      <c r="FV731" s="5"/>
      <c r="FW731" s="5"/>
      <c r="FX731" s="5"/>
      <c r="FY731" s="5"/>
      <c r="FZ731" s="5"/>
      <c r="GA731" s="5"/>
      <c r="GB731" s="5"/>
      <c r="GC731" s="5"/>
      <c r="GD731" s="5"/>
      <c r="GE731" s="5"/>
      <c r="GF731" s="5"/>
      <c r="GG731" s="5"/>
      <c r="GH731" s="5"/>
      <c r="GI731" s="5"/>
      <c r="GJ731" s="5"/>
      <c r="GK731" s="5"/>
      <c r="GL731" s="5"/>
      <c r="GM731" s="5"/>
      <c r="GN731" s="5"/>
      <c r="GO731" s="5"/>
      <c r="GP731" s="5"/>
      <c r="GQ731" s="5"/>
      <c r="GR731" s="5"/>
      <c r="GS731" s="5"/>
      <c r="GT731" s="5"/>
      <c r="GU731" s="5"/>
      <c r="GV731" s="5"/>
      <c r="GW731" s="5"/>
      <c r="GX731" s="5"/>
      <c r="GY731" s="5"/>
      <c r="GZ731" s="5"/>
      <c r="HA731" s="5"/>
      <c r="HB731" s="5"/>
      <c r="HC731" s="5"/>
      <c r="HD731" s="5"/>
      <c r="HE731" s="5"/>
      <c r="HF731" s="5"/>
      <c r="HG731" s="5"/>
      <c r="HH731" s="5"/>
      <c r="HI731" s="5"/>
    </row>
    <row r="732">
      <c r="A732" s="5"/>
      <c r="B732" s="5"/>
      <c r="C732" s="42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  <c r="EQ732" s="5"/>
      <c r="ER732" s="5"/>
      <c r="ES732" s="5"/>
      <c r="ET732" s="5"/>
      <c r="EU732" s="5"/>
      <c r="EV732" s="5"/>
      <c r="EW732" s="5"/>
      <c r="EX732" s="5"/>
      <c r="EY732" s="5"/>
      <c r="EZ732" s="5"/>
      <c r="FA732" s="5"/>
      <c r="FB732" s="5"/>
      <c r="FC732" s="5"/>
      <c r="FD732" s="5"/>
      <c r="FE732" s="5"/>
      <c r="FF732" s="5"/>
      <c r="FG732" s="5"/>
      <c r="FH732" s="5"/>
      <c r="FI732" s="5"/>
      <c r="FJ732" s="5"/>
      <c r="FK732" s="5"/>
      <c r="FL732" s="5"/>
      <c r="FM732" s="5"/>
      <c r="FN732" s="5"/>
      <c r="FO732" s="5"/>
      <c r="FP732" s="5"/>
      <c r="FQ732" s="5"/>
      <c r="FR732" s="5"/>
      <c r="FS732" s="5"/>
      <c r="FT732" s="5"/>
      <c r="FU732" s="5"/>
      <c r="FV732" s="5"/>
      <c r="FW732" s="5"/>
      <c r="FX732" s="5"/>
      <c r="FY732" s="5"/>
      <c r="FZ732" s="5"/>
      <c r="GA732" s="5"/>
      <c r="GB732" s="5"/>
      <c r="GC732" s="5"/>
      <c r="GD732" s="5"/>
      <c r="GE732" s="5"/>
      <c r="GF732" s="5"/>
      <c r="GG732" s="5"/>
      <c r="GH732" s="5"/>
      <c r="GI732" s="5"/>
      <c r="GJ732" s="5"/>
      <c r="GK732" s="5"/>
      <c r="GL732" s="5"/>
      <c r="GM732" s="5"/>
      <c r="GN732" s="5"/>
      <c r="GO732" s="5"/>
      <c r="GP732" s="5"/>
      <c r="GQ732" s="5"/>
      <c r="GR732" s="5"/>
      <c r="GS732" s="5"/>
      <c r="GT732" s="5"/>
      <c r="GU732" s="5"/>
      <c r="GV732" s="5"/>
      <c r="GW732" s="5"/>
      <c r="GX732" s="5"/>
      <c r="GY732" s="5"/>
      <c r="GZ732" s="5"/>
      <c r="HA732" s="5"/>
      <c r="HB732" s="5"/>
      <c r="HC732" s="5"/>
      <c r="HD732" s="5"/>
      <c r="HE732" s="5"/>
      <c r="HF732" s="5"/>
      <c r="HG732" s="5"/>
      <c r="HH732" s="5"/>
      <c r="HI732" s="5"/>
    </row>
    <row r="733">
      <c r="A733" s="5"/>
      <c r="B733" s="5"/>
      <c r="C733" s="42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  <c r="EQ733" s="5"/>
      <c r="ER733" s="5"/>
      <c r="ES733" s="5"/>
      <c r="ET733" s="5"/>
      <c r="EU733" s="5"/>
      <c r="EV733" s="5"/>
      <c r="EW733" s="5"/>
      <c r="EX733" s="5"/>
      <c r="EY733" s="5"/>
      <c r="EZ733" s="5"/>
      <c r="FA733" s="5"/>
      <c r="FB733" s="5"/>
      <c r="FC733" s="5"/>
      <c r="FD733" s="5"/>
      <c r="FE733" s="5"/>
      <c r="FF733" s="5"/>
      <c r="FG733" s="5"/>
      <c r="FH733" s="5"/>
      <c r="FI733" s="5"/>
      <c r="FJ733" s="5"/>
      <c r="FK733" s="5"/>
      <c r="FL733" s="5"/>
      <c r="FM733" s="5"/>
      <c r="FN733" s="5"/>
      <c r="FO733" s="5"/>
      <c r="FP733" s="5"/>
      <c r="FQ733" s="5"/>
      <c r="FR733" s="5"/>
      <c r="FS733" s="5"/>
      <c r="FT733" s="5"/>
      <c r="FU733" s="5"/>
      <c r="FV733" s="5"/>
      <c r="FW733" s="5"/>
      <c r="FX733" s="5"/>
      <c r="FY733" s="5"/>
      <c r="FZ733" s="5"/>
      <c r="GA733" s="5"/>
      <c r="GB733" s="5"/>
      <c r="GC733" s="5"/>
      <c r="GD733" s="5"/>
      <c r="GE733" s="5"/>
      <c r="GF733" s="5"/>
      <c r="GG733" s="5"/>
      <c r="GH733" s="5"/>
      <c r="GI733" s="5"/>
      <c r="GJ733" s="5"/>
      <c r="GK733" s="5"/>
      <c r="GL733" s="5"/>
      <c r="GM733" s="5"/>
      <c r="GN733" s="5"/>
      <c r="GO733" s="5"/>
      <c r="GP733" s="5"/>
      <c r="GQ733" s="5"/>
      <c r="GR733" s="5"/>
      <c r="GS733" s="5"/>
      <c r="GT733" s="5"/>
      <c r="GU733" s="5"/>
      <c r="GV733" s="5"/>
      <c r="GW733" s="5"/>
      <c r="GX733" s="5"/>
      <c r="GY733" s="5"/>
      <c r="GZ733" s="5"/>
      <c r="HA733" s="5"/>
      <c r="HB733" s="5"/>
      <c r="HC733" s="5"/>
      <c r="HD733" s="5"/>
      <c r="HE733" s="5"/>
      <c r="HF733" s="5"/>
      <c r="HG733" s="5"/>
      <c r="HH733" s="5"/>
      <c r="HI733" s="5"/>
    </row>
    <row r="734">
      <c r="A734" s="5"/>
      <c r="B734" s="5"/>
      <c r="C734" s="42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  <c r="EQ734" s="5"/>
      <c r="ER734" s="5"/>
      <c r="ES734" s="5"/>
      <c r="ET734" s="5"/>
      <c r="EU734" s="5"/>
      <c r="EV734" s="5"/>
      <c r="EW734" s="5"/>
      <c r="EX734" s="5"/>
      <c r="EY734" s="5"/>
      <c r="EZ734" s="5"/>
      <c r="FA734" s="5"/>
      <c r="FB734" s="5"/>
      <c r="FC734" s="5"/>
      <c r="FD734" s="5"/>
      <c r="FE734" s="5"/>
      <c r="FF734" s="5"/>
      <c r="FG734" s="5"/>
      <c r="FH734" s="5"/>
      <c r="FI734" s="5"/>
      <c r="FJ734" s="5"/>
      <c r="FK734" s="5"/>
      <c r="FL734" s="5"/>
      <c r="FM734" s="5"/>
      <c r="FN734" s="5"/>
      <c r="FO734" s="5"/>
      <c r="FP734" s="5"/>
      <c r="FQ734" s="5"/>
      <c r="FR734" s="5"/>
      <c r="FS734" s="5"/>
      <c r="FT734" s="5"/>
      <c r="FU734" s="5"/>
      <c r="FV734" s="5"/>
      <c r="FW734" s="5"/>
      <c r="FX734" s="5"/>
      <c r="FY734" s="5"/>
      <c r="FZ734" s="5"/>
      <c r="GA734" s="5"/>
      <c r="GB734" s="5"/>
      <c r="GC734" s="5"/>
      <c r="GD734" s="5"/>
      <c r="GE734" s="5"/>
      <c r="GF734" s="5"/>
      <c r="GG734" s="5"/>
      <c r="GH734" s="5"/>
      <c r="GI734" s="5"/>
      <c r="GJ734" s="5"/>
      <c r="GK734" s="5"/>
      <c r="GL734" s="5"/>
      <c r="GM734" s="5"/>
      <c r="GN734" s="5"/>
      <c r="GO734" s="5"/>
      <c r="GP734" s="5"/>
      <c r="GQ734" s="5"/>
      <c r="GR734" s="5"/>
      <c r="GS734" s="5"/>
      <c r="GT734" s="5"/>
      <c r="GU734" s="5"/>
      <c r="GV734" s="5"/>
      <c r="GW734" s="5"/>
      <c r="GX734" s="5"/>
      <c r="GY734" s="5"/>
      <c r="GZ734" s="5"/>
      <c r="HA734" s="5"/>
      <c r="HB734" s="5"/>
      <c r="HC734" s="5"/>
      <c r="HD734" s="5"/>
      <c r="HE734" s="5"/>
      <c r="HF734" s="5"/>
      <c r="HG734" s="5"/>
      <c r="HH734" s="5"/>
      <c r="HI734" s="5"/>
    </row>
    <row r="735">
      <c r="A735" s="5"/>
      <c r="B735" s="5"/>
      <c r="C735" s="42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  <c r="EQ735" s="5"/>
      <c r="ER735" s="5"/>
      <c r="ES735" s="5"/>
      <c r="ET735" s="5"/>
      <c r="EU735" s="5"/>
      <c r="EV735" s="5"/>
      <c r="EW735" s="5"/>
      <c r="EX735" s="5"/>
      <c r="EY735" s="5"/>
      <c r="EZ735" s="5"/>
      <c r="FA735" s="5"/>
      <c r="FB735" s="5"/>
      <c r="FC735" s="5"/>
      <c r="FD735" s="5"/>
      <c r="FE735" s="5"/>
      <c r="FF735" s="5"/>
      <c r="FG735" s="5"/>
      <c r="FH735" s="5"/>
      <c r="FI735" s="5"/>
      <c r="FJ735" s="5"/>
      <c r="FK735" s="5"/>
      <c r="FL735" s="5"/>
      <c r="FM735" s="5"/>
      <c r="FN735" s="5"/>
      <c r="FO735" s="5"/>
      <c r="FP735" s="5"/>
      <c r="FQ735" s="5"/>
      <c r="FR735" s="5"/>
      <c r="FS735" s="5"/>
      <c r="FT735" s="5"/>
      <c r="FU735" s="5"/>
      <c r="FV735" s="5"/>
      <c r="FW735" s="5"/>
      <c r="FX735" s="5"/>
      <c r="FY735" s="5"/>
      <c r="FZ735" s="5"/>
      <c r="GA735" s="5"/>
      <c r="GB735" s="5"/>
      <c r="GC735" s="5"/>
      <c r="GD735" s="5"/>
      <c r="GE735" s="5"/>
      <c r="GF735" s="5"/>
      <c r="GG735" s="5"/>
      <c r="GH735" s="5"/>
      <c r="GI735" s="5"/>
      <c r="GJ735" s="5"/>
      <c r="GK735" s="5"/>
      <c r="GL735" s="5"/>
      <c r="GM735" s="5"/>
      <c r="GN735" s="5"/>
      <c r="GO735" s="5"/>
      <c r="GP735" s="5"/>
      <c r="GQ735" s="5"/>
      <c r="GR735" s="5"/>
      <c r="GS735" s="5"/>
      <c r="GT735" s="5"/>
      <c r="GU735" s="5"/>
      <c r="GV735" s="5"/>
      <c r="GW735" s="5"/>
      <c r="GX735" s="5"/>
      <c r="GY735" s="5"/>
      <c r="GZ735" s="5"/>
      <c r="HA735" s="5"/>
      <c r="HB735" s="5"/>
      <c r="HC735" s="5"/>
      <c r="HD735" s="5"/>
      <c r="HE735" s="5"/>
      <c r="HF735" s="5"/>
      <c r="HG735" s="5"/>
      <c r="HH735" s="5"/>
      <c r="HI735" s="5"/>
    </row>
    <row r="736">
      <c r="A736" s="5"/>
      <c r="B736" s="5"/>
      <c r="C736" s="42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  <c r="EQ736" s="5"/>
      <c r="ER736" s="5"/>
      <c r="ES736" s="5"/>
      <c r="ET736" s="5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5"/>
      <c r="FM736" s="5"/>
      <c r="FN736" s="5"/>
      <c r="FO736" s="5"/>
      <c r="FP736" s="5"/>
      <c r="FQ736" s="5"/>
      <c r="FR736" s="5"/>
      <c r="FS736" s="5"/>
      <c r="FT736" s="5"/>
      <c r="FU736" s="5"/>
      <c r="FV736" s="5"/>
      <c r="FW736" s="5"/>
      <c r="FX736" s="5"/>
      <c r="FY736" s="5"/>
      <c r="FZ736" s="5"/>
      <c r="GA736" s="5"/>
      <c r="GB736" s="5"/>
      <c r="GC736" s="5"/>
      <c r="GD736" s="5"/>
      <c r="GE736" s="5"/>
      <c r="GF736" s="5"/>
      <c r="GG736" s="5"/>
      <c r="GH736" s="5"/>
      <c r="GI736" s="5"/>
      <c r="GJ736" s="5"/>
      <c r="GK736" s="5"/>
      <c r="GL736" s="5"/>
      <c r="GM736" s="5"/>
      <c r="GN736" s="5"/>
      <c r="GO736" s="5"/>
      <c r="GP736" s="5"/>
      <c r="GQ736" s="5"/>
      <c r="GR736" s="5"/>
      <c r="GS736" s="5"/>
      <c r="GT736" s="5"/>
      <c r="GU736" s="5"/>
      <c r="GV736" s="5"/>
      <c r="GW736" s="5"/>
      <c r="GX736" s="5"/>
      <c r="GY736" s="5"/>
      <c r="GZ736" s="5"/>
      <c r="HA736" s="5"/>
      <c r="HB736" s="5"/>
      <c r="HC736" s="5"/>
      <c r="HD736" s="5"/>
      <c r="HE736" s="5"/>
      <c r="HF736" s="5"/>
      <c r="HG736" s="5"/>
      <c r="HH736" s="5"/>
      <c r="HI736" s="5"/>
    </row>
    <row r="737">
      <c r="A737" s="5"/>
      <c r="B737" s="5"/>
      <c r="C737" s="42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  <c r="EQ737" s="5"/>
      <c r="ER737" s="5"/>
      <c r="ES737" s="5"/>
      <c r="ET737" s="5"/>
      <c r="EU737" s="5"/>
      <c r="EV737" s="5"/>
      <c r="EW737" s="5"/>
      <c r="EX737" s="5"/>
      <c r="EY737" s="5"/>
      <c r="EZ737" s="5"/>
      <c r="FA737" s="5"/>
      <c r="FB737" s="5"/>
      <c r="FC737" s="5"/>
      <c r="FD737" s="5"/>
      <c r="FE737" s="5"/>
      <c r="FF737" s="5"/>
      <c r="FG737" s="5"/>
      <c r="FH737" s="5"/>
      <c r="FI737" s="5"/>
      <c r="FJ737" s="5"/>
      <c r="FK737" s="5"/>
      <c r="FL737" s="5"/>
      <c r="FM737" s="5"/>
      <c r="FN737" s="5"/>
      <c r="FO737" s="5"/>
      <c r="FP737" s="5"/>
      <c r="FQ737" s="5"/>
      <c r="FR737" s="5"/>
      <c r="FS737" s="5"/>
      <c r="FT737" s="5"/>
      <c r="FU737" s="5"/>
      <c r="FV737" s="5"/>
      <c r="FW737" s="5"/>
      <c r="FX737" s="5"/>
      <c r="FY737" s="5"/>
      <c r="FZ737" s="5"/>
      <c r="GA737" s="5"/>
      <c r="GB737" s="5"/>
      <c r="GC737" s="5"/>
      <c r="GD737" s="5"/>
      <c r="GE737" s="5"/>
      <c r="GF737" s="5"/>
      <c r="GG737" s="5"/>
      <c r="GH737" s="5"/>
      <c r="GI737" s="5"/>
      <c r="GJ737" s="5"/>
      <c r="GK737" s="5"/>
      <c r="GL737" s="5"/>
      <c r="GM737" s="5"/>
      <c r="GN737" s="5"/>
      <c r="GO737" s="5"/>
      <c r="GP737" s="5"/>
      <c r="GQ737" s="5"/>
      <c r="GR737" s="5"/>
      <c r="GS737" s="5"/>
      <c r="GT737" s="5"/>
      <c r="GU737" s="5"/>
      <c r="GV737" s="5"/>
      <c r="GW737" s="5"/>
      <c r="GX737" s="5"/>
      <c r="GY737" s="5"/>
      <c r="GZ737" s="5"/>
      <c r="HA737" s="5"/>
      <c r="HB737" s="5"/>
      <c r="HC737" s="5"/>
      <c r="HD737" s="5"/>
      <c r="HE737" s="5"/>
      <c r="HF737" s="5"/>
      <c r="HG737" s="5"/>
      <c r="HH737" s="5"/>
      <c r="HI737" s="5"/>
    </row>
    <row r="738">
      <c r="A738" s="5"/>
      <c r="B738" s="5"/>
      <c r="C738" s="42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  <c r="EQ738" s="5"/>
      <c r="ER738" s="5"/>
      <c r="ES738" s="5"/>
      <c r="ET738" s="5"/>
      <c r="EU738" s="5"/>
      <c r="EV738" s="5"/>
      <c r="EW738" s="5"/>
      <c r="EX738" s="5"/>
      <c r="EY738" s="5"/>
      <c r="EZ738" s="5"/>
      <c r="FA738" s="5"/>
      <c r="FB738" s="5"/>
      <c r="FC738" s="5"/>
      <c r="FD738" s="5"/>
      <c r="FE738" s="5"/>
      <c r="FF738" s="5"/>
      <c r="FG738" s="5"/>
      <c r="FH738" s="5"/>
      <c r="FI738" s="5"/>
      <c r="FJ738" s="5"/>
      <c r="FK738" s="5"/>
      <c r="FL738" s="5"/>
      <c r="FM738" s="5"/>
      <c r="FN738" s="5"/>
      <c r="FO738" s="5"/>
      <c r="FP738" s="5"/>
      <c r="FQ738" s="5"/>
      <c r="FR738" s="5"/>
      <c r="FS738" s="5"/>
      <c r="FT738" s="5"/>
      <c r="FU738" s="5"/>
      <c r="FV738" s="5"/>
      <c r="FW738" s="5"/>
      <c r="FX738" s="5"/>
      <c r="FY738" s="5"/>
      <c r="FZ738" s="5"/>
      <c r="GA738" s="5"/>
      <c r="GB738" s="5"/>
      <c r="GC738" s="5"/>
      <c r="GD738" s="5"/>
      <c r="GE738" s="5"/>
      <c r="GF738" s="5"/>
      <c r="GG738" s="5"/>
      <c r="GH738" s="5"/>
      <c r="GI738" s="5"/>
      <c r="GJ738" s="5"/>
      <c r="GK738" s="5"/>
      <c r="GL738" s="5"/>
      <c r="GM738" s="5"/>
      <c r="GN738" s="5"/>
      <c r="GO738" s="5"/>
      <c r="GP738" s="5"/>
      <c r="GQ738" s="5"/>
      <c r="GR738" s="5"/>
      <c r="GS738" s="5"/>
      <c r="GT738" s="5"/>
      <c r="GU738" s="5"/>
      <c r="GV738" s="5"/>
      <c r="GW738" s="5"/>
      <c r="GX738" s="5"/>
      <c r="GY738" s="5"/>
      <c r="GZ738" s="5"/>
      <c r="HA738" s="5"/>
      <c r="HB738" s="5"/>
      <c r="HC738" s="5"/>
      <c r="HD738" s="5"/>
      <c r="HE738" s="5"/>
      <c r="HF738" s="5"/>
      <c r="HG738" s="5"/>
      <c r="HH738" s="5"/>
      <c r="HI738" s="5"/>
    </row>
    <row r="739">
      <c r="A739" s="5"/>
      <c r="B739" s="5"/>
      <c r="C739" s="42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  <c r="EQ739" s="5"/>
      <c r="ER739" s="5"/>
      <c r="ES739" s="5"/>
      <c r="ET739" s="5"/>
      <c r="EU739" s="5"/>
      <c r="EV739" s="5"/>
      <c r="EW739" s="5"/>
      <c r="EX739" s="5"/>
      <c r="EY739" s="5"/>
      <c r="EZ739" s="5"/>
      <c r="FA739" s="5"/>
      <c r="FB739" s="5"/>
      <c r="FC739" s="5"/>
      <c r="FD739" s="5"/>
      <c r="FE739" s="5"/>
      <c r="FF739" s="5"/>
      <c r="FG739" s="5"/>
      <c r="FH739" s="5"/>
      <c r="FI739" s="5"/>
      <c r="FJ739" s="5"/>
      <c r="FK739" s="5"/>
      <c r="FL739" s="5"/>
      <c r="FM739" s="5"/>
      <c r="FN739" s="5"/>
      <c r="FO739" s="5"/>
      <c r="FP739" s="5"/>
      <c r="FQ739" s="5"/>
      <c r="FR739" s="5"/>
      <c r="FS739" s="5"/>
      <c r="FT739" s="5"/>
      <c r="FU739" s="5"/>
      <c r="FV739" s="5"/>
      <c r="FW739" s="5"/>
      <c r="FX739" s="5"/>
      <c r="FY739" s="5"/>
      <c r="FZ739" s="5"/>
      <c r="GA739" s="5"/>
      <c r="GB739" s="5"/>
      <c r="GC739" s="5"/>
      <c r="GD739" s="5"/>
      <c r="GE739" s="5"/>
      <c r="GF739" s="5"/>
      <c r="GG739" s="5"/>
      <c r="GH739" s="5"/>
      <c r="GI739" s="5"/>
      <c r="GJ739" s="5"/>
      <c r="GK739" s="5"/>
      <c r="GL739" s="5"/>
      <c r="GM739" s="5"/>
      <c r="GN739" s="5"/>
      <c r="GO739" s="5"/>
      <c r="GP739" s="5"/>
      <c r="GQ739" s="5"/>
      <c r="GR739" s="5"/>
      <c r="GS739" s="5"/>
      <c r="GT739" s="5"/>
      <c r="GU739" s="5"/>
      <c r="GV739" s="5"/>
      <c r="GW739" s="5"/>
      <c r="GX739" s="5"/>
      <c r="GY739" s="5"/>
      <c r="GZ739" s="5"/>
      <c r="HA739" s="5"/>
      <c r="HB739" s="5"/>
      <c r="HC739" s="5"/>
      <c r="HD739" s="5"/>
      <c r="HE739" s="5"/>
      <c r="HF739" s="5"/>
      <c r="HG739" s="5"/>
      <c r="HH739" s="5"/>
      <c r="HI739" s="5"/>
    </row>
    <row r="740">
      <c r="A740" s="5"/>
      <c r="B740" s="5"/>
      <c r="C740" s="42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  <c r="EQ740" s="5"/>
      <c r="ER740" s="5"/>
      <c r="ES740" s="5"/>
      <c r="ET740" s="5"/>
      <c r="EU740" s="5"/>
      <c r="EV740" s="5"/>
      <c r="EW740" s="5"/>
      <c r="EX740" s="5"/>
      <c r="EY740" s="5"/>
      <c r="EZ740" s="5"/>
      <c r="FA740" s="5"/>
      <c r="FB740" s="5"/>
      <c r="FC740" s="5"/>
      <c r="FD740" s="5"/>
      <c r="FE740" s="5"/>
      <c r="FF740" s="5"/>
      <c r="FG740" s="5"/>
      <c r="FH740" s="5"/>
      <c r="FI740" s="5"/>
      <c r="FJ740" s="5"/>
      <c r="FK740" s="5"/>
      <c r="FL740" s="5"/>
      <c r="FM740" s="5"/>
      <c r="FN740" s="5"/>
      <c r="FO740" s="5"/>
      <c r="FP740" s="5"/>
      <c r="FQ740" s="5"/>
      <c r="FR740" s="5"/>
      <c r="FS740" s="5"/>
      <c r="FT740" s="5"/>
      <c r="FU740" s="5"/>
      <c r="FV740" s="5"/>
      <c r="FW740" s="5"/>
      <c r="FX740" s="5"/>
      <c r="FY740" s="5"/>
      <c r="FZ740" s="5"/>
      <c r="GA740" s="5"/>
      <c r="GB740" s="5"/>
      <c r="GC740" s="5"/>
      <c r="GD740" s="5"/>
      <c r="GE740" s="5"/>
      <c r="GF740" s="5"/>
      <c r="GG740" s="5"/>
      <c r="GH740" s="5"/>
      <c r="GI740" s="5"/>
      <c r="GJ740" s="5"/>
      <c r="GK740" s="5"/>
      <c r="GL740" s="5"/>
      <c r="GM740" s="5"/>
      <c r="GN740" s="5"/>
      <c r="GO740" s="5"/>
      <c r="GP740" s="5"/>
      <c r="GQ740" s="5"/>
      <c r="GR740" s="5"/>
      <c r="GS740" s="5"/>
      <c r="GT740" s="5"/>
      <c r="GU740" s="5"/>
      <c r="GV740" s="5"/>
      <c r="GW740" s="5"/>
      <c r="GX740" s="5"/>
      <c r="GY740" s="5"/>
      <c r="GZ740" s="5"/>
      <c r="HA740" s="5"/>
      <c r="HB740" s="5"/>
      <c r="HC740" s="5"/>
      <c r="HD740" s="5"/>
      <c r="HE740" s="5"/>
      <c r="HF740" s="5"/>
      <c r="HG740" s="5"/>
      <c r="HH740" s="5"/>
      <c r="HI740" s="5"/>
    </row>
    <row r="741">
      <c r="A741" s="5"/>
      <c r="B741" s="5"/>
      <c r="C741" s="42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  <c r="EQ741" s="5"/>
      <c r="ER741" s="5"/>
      <c r="ES741" s="5"/>
      <c r="ET741" s="5"/>
      <c r="EU741" s="5"/>
      <c r="EV741" s="5"/>
      <c r="EW741" s="5"/>
      <c r="EX741" s="5"/>
      <c r="EY741" s="5"/>
      <c r="EZ741" s="5"/>
      <c r="FA741" s="5"/>
      <c r="FB741" s="5"/>
      <c r="FC741" s="5"/>
      <c r="FD741" s="5"/>
      <c r="FE741" s="5"/>
      <c r="FF741" s="5"/>
      <c r="FG741" s="5"/>
      <c r="FH741" s="5"/>
      <c r="FI741" s="5"/>
      <c r="FJ741" s="5"/>
      <c r="FK741" s="5"/>
      <c r="FL741" s="5"/>
      <c r="FM741" s="5"/>
      <c r="FN741" s="5"/>
      <c r="FO741" s="5"/>
      <c r="FP741" s="5"/>
      <c r="FQ741" s="5"/>
      <c r="FR741" s="5"/>
      <c r="FS741" s="5"/>
      <c r="FT741" s="5"/>
      <c r="FU741" s="5"/>
      <c r="FV741" s="5"/>
      <c r="FW741" s="5"/>
      <c r="FX741" s="5"/>
      <c r="FY741" s="5"/>
      <c r="FZ741" s="5"/>
      <c r="GA741" s="5"/>
      <c r="GB741" s="5"/>
      <c r="GC741" s="5"/>
      <c r="GD741" s="5"/>
      <c r="GE741" s="5"/>
      <c r="GF741" s="5"/>
      <c r="GG741" s="5"/>
      <c r="GH741" s="5"/>
      <c r="GI741" s="5"/>
      <c r="GJ741" s="5"/>
      <c r="GK741" s="5"/>
      <c r="GL741" s="5"/>
      <c r="GM741" s="5"/>
      <c r="GN741" s="5"/>
      <c r="GO741" s="5"/>
      <c r="GP741" s="5"/>
      <c r="GQ741" s="5"/>
      <c r="GR741" s="5"/>
      <c r="GS741" s="5"/>
      <c r="GT741" s="5"/>
      <c r="GU741" s="5"/>
      <c r="GV741" s="5"/>
      <c r="GW741" s="5"/>
      <c r="GX741" s="5"/>
      <c r="GY741" s="5"/>
      <c r="GZ741" s="5"/>
      <c r="HA741" s="5"/>
      <c r="HB741" s="5"/>
      <c r="HC741" s="5"/>
      <c r="HD741" s="5"/>
      <c r="HE741" s="5"/>
      <c r="HF741" s="5"/>
      <c r="HG741" s="5"/>
      <c r="HH741" s="5"/>
      <c r="HI741" s="5"/>
    </row>
    <row r="742">
      <c r="A742" s="5"/>
      <c r="B742" s="5"/>
      <c r="C742" s="42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  <c r="EQ742" s="5"/>
      <c r="ER742" s="5"/>
      <c r="ES742" s="5"/>
      <c r="ET742" s="5"/>
      <c r="EU742" s="5"/>
      <c r="EV742" s="5"/>
      <c r="EW742" s="5"/>
      <c r="EX742" s="5"/>
      <c r="EY742" s="5"/>
      <c r="EZ742" s="5"/>
      <c r="FA742" s="5"/>
      <c r="FB742" s="5"/>
      <c r="FC742" s="5"/>
      <c r="FD742" s="5"/>
      <c r="FE742" s="5"/>
      <c r="FF742" s="5"/>
      <c r="FG742" s="5"/>
      <c r="FH742" s="5"/>
      <c r="FI742" s="5"/>
      <c r="FJ742" s="5"/>
      <c r="FK742" s="5"/>
      <c r="FL742" s="5"/>
      <c r="FM742" s="5"/>
      <c r="FN742" s="5"/>
      <c r="FO742" s="5"/>
      <c r="FP742" s="5"/>
      <c r="FQ742" s="5"/>
      <c r="FR742" s="5"/>
      <c r="FS742" s="5"/>
      <c r="FT742" s="5"/>
      <c r="FU742" s="5"/>
      <c r="FV742" s="5"/>
      <c r="FW742" s="5"/>
      <c r="FX742" s="5"/>
      <c r="FY742" s="5"/>
      <c r="FZ742" s="5"/>
      <c r="GA742" s="5"/>
      <c r="GB742" s="5"/>
      <c r="GC742" s="5"/>
      <c r="GD742" s="5"/>
      <c r="GE742" s="5"/>
      <c r="GF742" s="5"/>
      <c r="GG742" s="5"/>
      <c r="GH742" s="5"/>
      <c r="GI742" s="5"/>
      <c r="GJ742" s="5"/>
      <c r="GK742" s="5"/>
      <c r="GL742" s="5"/>
      <c r="GM742" s="5"/>
      <c r="GN742" s="5"/>
      <c r="GO742" s="5"/>
      <c r="GP742" s="5"/>
      <c r="GQ742" s="5"/>
      <c r="GR742" s="5"/>
      <c r="GS742" s="5"/>
      <c r="GT742" s="5"/>
      <c r="GU742" s="5"/>
      <c r="GV742" s="5"/>
      <c r="GW742" s="5"/>
      <c r="GX742" s="5"/>
      <c r="GY742" s="5"/>
      <c r="GZ742" s="5"/>
      <c r="HA742" s="5"/>
      <c r="HB742" s="5"/>
      <c r="HC742" s="5"/>
      <c r="HD742" s="5"/>
      <c r="HE742" s="5"/>
      <c r="HF742" s="5"/>
      <c r="HG742" s="5"/>
      <c r="HH742" s="5"/>
      <c r="HI742" s="5"/>
    </row>
    <row r="743">
      <c r="A743" s="5"/>
      <c r="B743" s="5"/>
      <c r="C743" s="42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  <c r="EQ743" s="5"/>
      <c r="ER743" s="5"/>
      <c r="ES743" s="5"/>
      <c r="ET743" s="5"/>
      <c r="EU743" s="5"/>
      <c r="EV743" s="5"/>
      <c r="EW743" s="5"/>
      <c r="EX743" s="5"/>
      <c r="EY743" s="5"/>
      <c r="EZ743" s="5"/>
      <c r="FA743" s="5"/>
      <c r="FB743" s="5"/>
      <c r="FC743" s="5"/>
      <c r="FD743" s="5"/>
      <c r="FE743" s="5"/>
      <c r="FF743" s="5"/>
      <c r="FG743" s="5"/>
      <c r="FH743" s="5"/>
      <c r="FI743" s="5"/>
      <c r="FJ743" s="5"/>
      <c r="FK743" s="5"/>
      <c r="FL743" s="5"/>
      <c r="FM743" s="5"/>
      <c r="FN743" s="5"/>
      <c r="FO743" s="5"/>
      <c r="FP743" s="5"/>
      <c r="FQ743" s="5"/>
      <c r="FR743" s="5"/>
      <c r="FS743" s="5"/>
      <c r="FT743" s="5"/>
      <c r="FU743" s="5"/>
      <c r="FV743" s="5"/>
      <c r="FW743" s="5"/>
      <c r="FX743" s="5"/>
      <c r="FY743" s="5"/>
      <c r="FZ743" s="5"/>
      <c r="GA743" s="5"/>
      <c r="GB743" s="5"/>
      <c r="GC743" s="5"/>
      <c r="GD743" s="5"/>
      <c r="GE743" s="5"/>
      <c r="GF743" s="5"/>
      <c r="GG743" s="5"/>
      <c r="GH743" s="5"/>
      <c r="GI743" s="5"/>
      <c r="GJ743" s="5"/>
      <c r="GK743" s="5"/>
      <c r="GL743" s="5"/>
      <c r="GM743" s="5"/>
      <c r="GN743" s="5"/>
      <c r="GO743" s="5"/>
      <c r="GP743" s="5"/>
      <c r="GQ743" s="5"/>
      <c r="GR743" s="5"/>
      <c r="GS743" s="5"/>
      <c r="GT743" s="5"/>
      <c r="GU743" s="5"/>
      <c r="GV743" s="5"/>
      <c r="GW743" s="5"/>
      <c r="GX743" s="5"/>
      <c r="GY743" s="5"/>
      <c r="GZ743" s="5"/>
      <c r="HA743" s="5"/>
      <c r="HB743" s="5"/>
      <c r="HC743" s="5"/>
      <c r="HD743" s="5"/>
      <c r="HE743" s="5"/>
      <c r="HF743" s="5"/>
      <c r="HG743" s="5"/>
      <c r="HH743" s="5"/>
      <c r="HI743" s="5"/>
    </row>
    <row r="744">
      <c r="A744" s="5"/>
      <c r="B744" s="5"/>
      <c r="C744" s="42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  <c r="EQ744" s="5"/>
      <c r="ER744" s="5"/>
      <c r="ES744" s="5"/>
      <c r="ET744" s="5"/>
      <c r="EU744" s="5"/>
      <c r="EV744" s="5"/>
      <c r="EW744" s="5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5"/>
      <c r="FM744" s="5"/>
      <c r="FN744" s="5"/>
      <c r="FO744" s="5"/>
      <c r="FP744" s="5"/>
      <c r="FQ744" s="5"/>
      <c r="FR744" s="5"/>
      <c r="FS744" s="5"/>
      <c r="FT744" s="5"/>
      <c r="FU744" s="5"/>
      <c r="FV744" s="5"/>
      <c r="FW744" s="5"/>
      <c r="FX744" s="5"/>
      <c r="FY744" s="5"/>
      <c r="FZ744" s="5"/>
      <c r="GA744" s="5"/>
      <c r="GB744" s="5"/>
      <c r="GC744" s="5"/>
      <c r="GD744" s="5"/>
      <c r="GE744" s="5"/>
      <c r="GF744" s="5"/>
      <c r="GG744" s="5"/>
      <c r="GH744" s="5"/>
      <c r="GI744" s="5"/>
      <c r="GJ744" s="5"/>
      <c r="GK744" s="5"/>
      <c r="GL744" s="5"/>
      <c r="GM744" s="5"/>
      <c r="GN744" s="5"/>
      <c r="GO744" s="5"/>
      <c r="GP744" s="5"/>
      <c r="GQ744" s="5"/>
      <c r="GR744" s="5"/>
      <c r="GS744" s="5"/>
      <c r="GT744" s="5"/>
      <c r="GU744" s="5"/>
      <c r="GV744" s="5"/>
      <c r="GW744" s="5"/>
      <c r="GX744" s="5"/>
      <c r="GY744" s="5"/>
      <c r="GZ744" s="5"/>
      <c r="HA744" s="5"/>
      <c r="HB744" s="5"/>
      <c r="HC744" s="5"/>
      <c r="HD744" s="5"/>
      <c r="HE744" s="5"/>
      <c r="HF744" s="5"/>
      <c r="HG744" s="5"/>
      <c r="HH744" s="5"/>
      <c r="HI744" s="5"/>
    </row>
    <row r="745">
      <c r="A745" s="5"/>
      <c r="B745" s="5"/>
      <c r="C745" s="42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  <c r="EQ745" s="5"/>
      <c r="ER745" s="5"/>
      <c r="ES745" s="5"/>
      <c r="ET745" s="5"/>
      <c r="EU745" s="5"/>
      <c r="EV745" s="5"/>
      <c r="EW745" s="5"/>
      <c r="EX745" s="5"/>
      <c r="EY745" s="5"/>
      <c r="EZ745" s="5"/>
      <c r="FA745" s="5"/>
      <c r="FB745" s="5"/>
      <c r="FC745" s="5"/>
      <c r="FD745" s="5"/>
      <c r="FE745" s="5"/>
      <c r="FF745" s="5"/>
      <c r="FG745" s="5"/>
      <c r="FH745" s="5"/>
      <c r="FI745" s="5"/>
      <c r="FJ745" s="5"/>
      <c r="FK745" s="5"/>
      <c r="FL745" s="5"/>
      <c r="FM745" s="5"/>
      <c r="FN745" s="5"/>
      <c r="FO745" s="5"/>
      <c r="FP745" s="5"/>
      <c r="FQ745" s="5"/>
      <c r="FR745" s="5"/>
      <c r="FS745" s="5"/>
      <c r="FT745" s="5"/>
      <c r="FU745" s="5"/>
      <c r="FV745" s="5"/>
      <c r="FW745" s="5"/>
      <c r="FX745" s="5"/>
      <c r="FY745" s="5"/>
      <c r="FZ745" s="5"/>
      <c r="GA745" s="5"/>
      <c r="GB745" s="5"/>
      <c r="GC745" s="5"/>
      <c r="GD745" s="5"/>
      <c r="GE745" s="5"/>
      <c r="GF745" s="5"/>
      <c r="GG745" s="5"/>
      <c r="GH745" s="5"/>
      <c r="GI745" s="5"/>
      <c r="GJ745" s="5"/>
      <c r="GK745" s="5"/>
      <c r="GL745" s="5"/>
      <c r="GM745" s="5"/>
      <c r="GN745" s="5"/>
      <c r="GO745" s="5"/>
      <c r="GP745" s="5"/>
      <c r="GQ745" s="5"/>
      <c r="GR745" s="5"/>
      <c r="GS745" s="5"/>
      <c r="GT745" s="5"/>
      <c r="GU745" s="5"/>
      <c r="GV745" s="5"/>
      <c r="GW745" s="5"/>
      <c r="GX745" s="5"/>
      <c r="GY745" s="5"/>
      <c r="GZ745" s="5"/>
      <c r="HA745" s="5"/>
      <c r="HB745" s="5"/>
      <c r="HC745" s="5"/>
      <c r="HD745" s="5"/>
      <c r="HE745" s="5"/>
      <c r="HF745" s="5"/>
      <c r="HG745" s="5"/>
      <c r="HH745" s="5"/>
      <c r="HI745" s="5"/>
    </row>
    <row r="746">
      <c r="A746" s="5"/>
      <c r="B746" s="5"/>
      <c r="C746" s="42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  <c r="EQ746" s="5"/>
      <c r="ER746" s="5"/>
      <c r="ES746" s="5"/>
      <c r="ET746" s="5"/>
      <c r="EU746" s="5"/>
      <c r="EV746" s="5"/>
      <c r="EW746" s="5"/>
      <c r="EX746" s="5"/>
      <c r="EY746" s="5"/>
      <c r="EZ746" s="5"/>
      <c r="FA746" s="5"/>
      <c r="FB746" s="5"/>
      <c r="FC746" s="5"/>
      <c r="FD746" s="5"/>
      <c r="FE746" s="5"/>
      <c r="FF746" s="5"/>
      <c r="FG746" s="5"/>
      <c r="FH746" s="5"/>
      <c r="FI746" s="5"/>
      <c r="FJ746" s="5"/>
      <c r="FK746" s="5"/>
      <c r="FL746" s="5"/>
      <c r="FM746" s="5"/>
      <c r="FN746" s="5"/>
      <c r="FO746" s="5"/>
      <c r="FP746" s="5"/>
      <c r="FQ746" s="5"/>
      <c r="FR746" s="5"/>
      <c r="FS746" s="5"/>
      <c r="FT746" s="5"/>
      <c r="FU746" s="5"/>
      <c r="FV746" s="5"/>
      <c r="FW746" s="5"/>
      <c r="FX746" s="5"/>
      <c r="FY746" s="5"/>
      <c r="FZ746" s="5"/>
      <c r="GA746" s="5"/>
      <c r="GB746" s="5"/>
      <c r="GC746" s="5"/>
      <c r="GD746" s="5"/>
      <c r="GE746" s="5"/>
      <c r="GF746" s="5"/>
      <c r="GG746" s="5"/>
      <c r="GH746" s="5"/>
      <c r="GI746" s="5"/>
      <c r="GJ746" s="5"/>
      <c r="GK746" s="5"/>
      <c r="GL746" s="5"/>
      <c r="GM746" s="5"/>
      <c r="GN746" s="5"/>
      <c r="GO746" s="5"/>
      <c r="GP746" s="5"/>
      <c r="GQ746" s="5"/>
      <c r="GR746" s="5"/>
      <c r="GS746" s="5"/>
      <c r="GT746" s="5"/>
      <c r="GU746" s="5"/>
      <c r="GV746" s="5"/>
      <c r="GW746" s="5"/>
      <c r="GX746" s="5"/>
      <c r="GY746" s="5"/>
      <c r="GZ746" s="5"/>
      <c r="HA746" s="5"/>
      <c r="HB746" s="5"/>
      <c r="HC746" s="5"/>
      <c r="HD746" s="5"/>
      <c r="HE746" s="5"/>
      <c r="HF746" s="5"/>
      <c r="HG746" s="5"/>
      <c r="HH746" s="5"/>
      <c r="HI746" s="5"/>
    </row>
    <row r="747">
      <c r="A747" s="5"/>
      <c r="B747" s="5"/>
      <c r="C747" s="42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  <c r="EQ747" s="5"/>
      <c r="ER747" s="5"/>
      <c r="ES747" s="5"/>
      <c r="ET747" s="5"/>
      <c r="EU747" s="5"/>
      <c r="EV747" s="5"/>
      <c r="EW747" s="5"/>
      <c r="EX747" s="5"/>
      <c r="EY747" s="5"/>
      <c r="EZ747" s="5"/>
      <c r="FA747" s="5"/>
      <c r="FB747" s="5"/>
      <c r="FC747" s="5"/>
      <c r="FD747" s="5"/>
      <c r="FE747" s="5"/>
      <c r="FF747" s="5"/>
      <c r="FG747" s="5"/>
      <c r="FH747" s="5"/>
      <c r="FI747" s="5"/>
      <c r="FJ747" s="5"/>
      <c r="FK747" s="5"/>
      <c r="FL747" s="5"/>
      <c r="FM747" s="5"/>
      <c r="FN747" s="5"/>
      <c r="FO747" s="5"/>
      <c r="FP747" s="5"/>
      <c r="FQ747" s="5"/>
      <c r="FR747" s="5"/>
      <c r="FS747" s="5"/>
      <c r="FT747" s="5"/>
      <c r="FU747" s="5"/>
      <c r="FV747" s="5"/>
      <c r="FW747" s="5"/>
      <c r="FX747" s="5"/>
      <c r="FY747" s="5"/>
      <c r="FZ747" s="5"/>
      <c r="GA747" s="5"/>
      <c r="GB747" s="5"/>
      <c r="GC747" s="5"/>
      <c r="GD747" s="5"/>
      <c r="GE747" s="5"/>
      <c r="GF747" s="5"/>
      <c r="GG747" s="5"/>
      <c r="GH747" s="5"/>
      <c r="GI747" s="5"/>
      <c r="GJ747" s="5"/>
      <c r="GK747" s="5"/>
      <c r="GL747" s="5"/>
      <c r="GM747" s="5"/>
      <c r="GN747" s="5"/>
      <c r="GO747" s="5"/>
      <c r="GP747" s="5"/>
      <c r="GQ747" s="5"/>
      <c r="GR747" s="5"/>
      <c r="GS747" s="5"/>
      <c r="GT747" s="5"/>
      <c r="GU747" s="5"/>
      <c r="GV747" s="5"/>
      <c r="GW747" s="5"/>
      <c r="GX747" s="5"/>
      <c r="GY747" s="5"/>
      <c r="GZ747" s="5"/>
      <c r="HA747" s="5"/>
      <c r="HB747" s="5"/>
      <c r="HC747" s="5"/>
      <c r="HD747" s="5"/>
      <c r="HE747" s="5"/>
      <c r="HF747" s="5"/>
      <c r="HG747" s="5"/>
      <c r="HH747" s="5"/>
      <c r="HI747" s="5"/>
    </row>
    <row r="748">
      <c r="A748" s="5"/>
      <c r="B748" s="5"/>
      <c r="C748" s="42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  <c r="EQ748" s="5"/>
      <c r="ER748" s="5"/>
      <c r="ES748" s="5"/>
      <c r="ET748" s="5"/>
      <c r="EU748" s="5"/>
      <c r="EV748" s="5"/>
      <c r="EW748" s="5"/>
      <c r="EX748" s="5"/>
      <c r="EY748" s="5"/>
      <c r="EZ748" s="5"/>
      <c r="FA748" s="5"/>
      <c r="FB748" s="5"/>
      <c r="FC748" s="5"/>
      <c r="FD748" s="5"/>
      <c r="FE748" s="5"/>
      <c r="FF748" s="5"/>
      <c r="FG748" s="5"/>
      <c r="FH748" s="5"/>
      <c r="FI748" s="5"/>
      <c r="FJ748" s="5"/>
      <c r="FK748" s="5"/>
      <c r="FL748" s="5"/>
      <c r="FM748" s="5"/>
      <c r="FN748" s="5"/>
      <c r="FO748" s="5"/>
      <c r="FP748" s="5"/>
      <c r="FQ748" s="5"/>
      <c r="FR748" s="5"/>
      <c r="FS748" s="5"/>
      <c r="FT748" s="5"/>
      <c r="FU748" s="5"/>
      <c r="FV748" s="5"/>
      <c r="FW748" s="5"/>
      <c r="FX748" s="5"/>
      <c r="FY748" s="5"/>
      <c r="FZ748" s="5"/>
      <c r="GA748" s="5"/>
      <c r="GB748" s="5"/>
      <c r="GC748" s="5"/>
      <c r="GD748" s="5"/>
      <c r="GE748" s="5"/>
      <c r="GF748" s="5"/>
      <c r="GG748" s="5"/>
      <c r="GH748" s="5"/>
      <c r="GI748" s="5"/>
      <c r="GJ748" s="5"/>
      <c r="GK748" s="5"/>
      <c r="GL748" s="5"/>
      <c r="GM748" s="5"/>
      <c r="GN748" s="5"/>
      <c r="GO748" s="5"/>
      <c r="GP748" s="5"/>
      <c r="GQ748" s="5"/>
      <c r="GR748" s="5"/>
      <c r="GS748" s="5"/>
      <c r="GT748" s="5"/>
      <c r="GU748" s="5"/>
      <c r="GV748" s="5"/>
      <c r="GW748" s="5"/>
      <c r="GX748" s="5"/>
      <c r="GY748" s="5"/>
      <c r="GZ748" s="5"/>
      <c r="HA748" s="5"/>
      <c r="HB748" s="5"/>
      <c r="HC748" s="5"/>
      <c r="HD748" s="5"/>
      <c r="HE748" s="5"/>
      <c r="HF748" s="5"/>
      <c r="HG748" s="5"/>
      <c r="HH748" s="5"/>
      <c r="HI748" s="5"/>
    </row>
    <row r="749">
      <c r="A749" s="5"/>
      <c r="B749" s="5"/>
      <c r="C749" s="42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  <c r="EQ749" s="5"/>
      <c r="ER749" s="5"/>
      <c r="ES749" s="5"/>
      <c r="ET749" s="5"/>
      <c r="EU749" s="5"/>
      <c r="EV749" s="5"/>
      <c r="EW749" s="5"/>
      <c r="EX749" s="5"/>
      <c r="EY749" s="5"/>
      <c r="EZ749" s="5"/>
      <c r="FA749" s="5"/>
      <c r="FB749" s="5"/>
      <c r="FC749" s="5"/>
      <c r="FD749" s="5"/>
      <c r="FE749" s="5"/>
      <c r="FF749" s="5"/>
      <c r="FG749" s="5"/>
      <c r="FH749" s="5"/>
      <c r="FI749" s="5"/>
      <c r="FJ749" s="5"/>
      <c r="FK749" s="5"/>
      <c r="FL749" s="5"/>
      <c r="FM749" s="5"/>
      <c r="FN749" s="5"/>
      <c r="FO749" s="5"/>
      <c r="FP749" s="5"/>
      <c r="FQ749" s="5"/>
      <c r="FR749" s="5"/>
      <c r="FS749" s="5"/>
      <c r="FT749" s="5"/>
      <c r="FU749" s="5"/>
      <c r="FV749" s="5"/>
      <c r="FW749" s="5"/>
      <c r="FX749" s="5"/>
      <c r="FY749" s="5"/>
      <c r="FZ749" s="5"/>
      <c r="GA749" s="5"/>
      <c r="GB749" s="5"/>
      <c r="GC749" s="5"/>
      <c r="GD749" s="5"/>
      <c r="GE749" s="5"/>
      <c r="GF749" s="5"/>
      <c r="GG749" s="5"/>
      <c r="GH749" s="5"/>
      <c r="GI749" s="5"/>
      <c r="GJ749" s="5"/>
      <c r="GK749" s="5"/>
      <c r="GL749" s="5"/>
      <c r="GM749" s="5"/>
      <c r="GN749" s="5"/>
      <c r="GO749" s="5"/>
      <c r="GP749" s="5"/>
      <c r="GQ749" s="5"/>
      <c r="GR749" s="5"/>
      <c r="GS749" s="5"/>
      <c r="GT749" s="5"/>
      <c r="GU749" s="5"/>
      <c r="GV749" s="5"/>
      <c r="GW749" s="5"/>
      <c r="GX749" s="5"/>
      <c r="GY749" s="5"/>
      <c r="GZ749" s="5"/>
      <c r="HA749" s="5"/>
      <c r="HB749" s="5"/>
      <c r="HC749" s="5"/>
      <c r="HD749" s="5"/>
      <c r="HE749" s="5"/>
      <c r="HF749" s="5"/>
      <c r="HG749" s="5"/>
      <c r="HH749" s="5"/>
      <c r="HI749" s="5"/>
    </row>
    <row r="750">
      <c r="A750" s="5"/>
      <c r="B750" s="5"/>
      <c r="C750" s="42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  <c r="EQ750" s="5"/>
      <c r="ER750" s="5"/>
      <c r="ES750" s="5"/>
      <c r="ET750" s="5"/>
      <c r="EU750" s="5"/>
      <c r="EV750" s="5"/>
      <c r="EW750" s="5"/>
      <c r="EX750" s="5"/>
      <c r="EY750" s="5"/>
      <c r="EZ750" s="5"/>
      <c r="FA750" s="5"/>
      <c r="FB750" s="5"/>
      <c r="FC750" s="5"/>
      <c r="FD750" s="5"/>
      <c r="FE750" s="5"/>
      <c r="FF750" s="5"/>
      <c r="FG750" s="5"/>
      <c r="FH750" s="5"/>
      <c r="FI750" s="5"/>
      <c r="FJ750" s="5"/>
      <c r="FK750" s="5"/>
      <c r="FL750" s="5"/>
      <c r="FM750" s="5"/>
      <c r="FN750" s="5"/>
      <c r="FO750" s="5"/>
      <c r="FP750" s="5"/>
      <c r="FQ750" s="5"/>
      <c r="FR750" s="5"/>
      <c r="FS750" s="5"/>
      <c r="FT750" s="5"/>
      <c r="FU750" s="5"/>
      <c r="FV750" s="5"/>
      <c r="FW750" s="5"/>
      <c r="FX750" s="5"/>
      <c r="FY750" s="5"/>
      <c r="FZ750" s="5"/>
      <c r="GA750" s="5"/>
      <c r="GB750" s="5"/>
      <c r="GC750" s="5"/>
      <c r="GD750" s="5"/>
      <c r="GE750" s="5"/>
      <c r="GF750" s="5"/>
      <c r="GG750" s="5"/>
      <c r="GH750" s="5"/>
      <c r="GI750" s="5"/>
      <c r="GJ750" s="5"/>
      <c r="GK750" s="5"/>
      <c r="GL750" s="5"/>
      <c r="GM750" s="5"/>
      <c r="GN750" s="5"/>
      <c r="GO750" s="5"/>
      <c r="GP750" s="5"/>
      <c r="GQ750" s="5"/>
      <c r="GR750" s="5"/>
      <c r="GS750" s="5"/>
      <c r="GT750" s="5"/>
      <c r="GU750" s="5"/>
      <c r="GV750" s="5"/>
      <c r="GW750" s="5"/>
      <c r="GX750" s="5"/>
      <c r="GY750" s="5"/>
      <c r="GZ750" s="5"/>
      <c r="HA750" s="5"/>
      <c r="HB750" s="5"/>
      <c r="HC750" s="5"/>
      <c r="HD750" s="5"/>
      <c r="HE750" s="5"/>
      <c r="HF750" s="5"/>
      <c r="HG750" s="5"/>
      <c r="HH750" s="5"/>
      <c r="HI750" s="5"/>
    </row>
    <row r="751">
      <c r="A751" s="5"/>
      <c r="B751" s="5"/>
      <c r="C751" s="42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  <c r="EQ751" s="5"/>
      <c r="ER751" s="5"/>
      <c r="ES751" s="5"/>
      <c r="ET751" s="5"/>
      <c r="EU751" s="5"/>
      <c r="EV751" s="5"/>
      <c r="EW751" s="5"/>
      <c r="EX751" s="5"/>
      <c r="EY751" s="5"/>
      <c r="EZ751" s="5"/>
      <c r="FA751" s="5"/>
      <c r="FB751" s="5"/>
      <c r="FC751" s="5"/>
      <c r="FD751" s="5"/>
      <c r="FE751" s="5"/>
      <c r="FF751" s="5"/>
      <c r="FG751" s="5"/>
      <c r="FH751" s="5"/>
      <c r="FI751" s="5"/>
      <c r="FJ751" s="5"/>
      <c r="FK751" s="5"/>
      <c r="FL751" s="5"/>
      <c r="FM751" s="5"/>
      <c r="FN751" s="5"/>
      <c r="FO751" s="5"/>
      <c r="FP751" s="5"/>
      <c r="FQ751" s="5"/>
      <c r="FR751" s="5"/>
      <c r="FS751" s="5"/>
      <c r="FT751" s="5"/>
      <c r="FU751" s="5"/>
      <c r="FV751" s="5"/>
      <c r="FW751" s="5"/>
      <c r="FX751" s="5"/>
      <c r="FY751" s="5"/>
      <c r="FZ751" s="5"/>
      <c r="GA751" s="5"/>
      <c r="GB751" s="5"/>
      <c r="GC751" s="5"/>
      <c r="GD751" s="5"/>
      <c r="GE751" s="5"/>
      <c r="GF751" s="5"/>
      <c r="GG751" s="5"/>
      <c r="GH751" s="5"/>
      <c r="GI751" s="5"/>
      <c r="GJ751" s="5"/>
      <c r="GK751" s="5"/>
      <c r="GL751" s="5"/>
      <c r="GM751" s="5"/>
      <c r="GN751" s="5"/>
      <c r="GO751" s="5"/>
      <c r="GP751" s="5"/>
      <c r="GQ751" s="5"/>
      <c r="GR751" s="5"/>
      <c r="GS751" s="5"/>
      <c r="GT751" s="5"/>
      <c r="GU751" s="5"/>
      <c r="GV751" s="5"/>
      <c r="GW751" s="5"/>
      <c r="GX751" s="5"/>
      <c r="GY751" s="5"/>
      <c r="GZ751" s="5"/>
      <c r="HA751" s="5"/>
      <c r="HB751" s="5"/>
      <c r="HC751" s="5"/>
      <c r="HD751" s="5"/>
      <c r="HE751" s="5"/>
      <c r="HF751" s="5"/>
      <c r="HG751" s="5"/>
      <c r="HH751" s="5"/>
      <c r="HI751" s="5"/>
    </row>
    <row r="752">
      <c r="A752" s="5"/>
      <c r="B752" s="5"/>
      <c r="C752" s="42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  <c r="EQ752" s="5"/>
      <c r="ER752" s="5"/>
      <c r="ES752" s="5"/>
      <c r="ET752" s="5"/>
      <c r="EU752" s="5"/>
      <c r="EV752" s="5"/>
      <c r="EW752" s="5"/>
      <c r="EX752" s="5"/>
      <c r="EY752" s="5"/>
      <c r="EZ752" s="5"/>
      <c r="FA752" s="5"/>
      <c r="FB752" s="5"/>
      <c r="FC752" s="5"/>
      <c r="FD752" s="5"/>
      <c r="FE752" s="5"/>
      <c r="FF752" s="5"/>
      <c r="FG752" s="5"/>
      <c r="FH752" s="5"/>
      <c r="FI752" s="5"/>
      <c r="FJ752" s="5"/>
      <c r="FK752" s="5"/>
      <c r="FL752" s="5"/>
      <c r="FM752" s="5"/>
      <c r="FN752" s="5"/>
      <c r="FO752" s="5"/>
      <c r="FP752" s="5"/>
      <c r="FQ752" s="5"/>
      <c r="FR752" s="5"/>
      <c r="FS752" s="5"/>
      <c r="FT752" s="5"/>
      <c r="FU752" s="5"/>
      <c r="FV752" s="5"/>
      <c r="FW752" s="5"/>
      <c r="FX752" s="5"/>
      <c r="FY752" s="5"/>
      <c r="FZ752" s="5"/>
      <c r="GA752" s="5"/>
      <c r="GB752" s="5"/>
      <c r="GC752" s="5"/>
      <c r="GD752" s="5"/>
      <c r="GE752" s="5"/>
      <c r="GF752" s="5"/>
      <c r="GG752" s="5"/>
      <c r="GH752" s="5"/>
      <c r="GI752" s="5"/>
      <c r="GJ752" s="5"/>
      <c r="GK752" s="5"/>
      <c r="GL752" s="5"/>
      <c r="GM752" s="5"/>
      <c r="GN752" s="5"/>
      <c r="GO752" s="5"/>
      <c r="GP752" s="5"/>
      <c r="GQ752" s="5"/>
      <c r="GR752" s="5"/>
      <c r="GS752" s="5"/>
      <c r="GT752" s="5"/>
      <c r="GU752" s="5"/>
      <c r="GV752" s="5"/>
      <c r="GW752" s="5"/>
      <c r="GX752" s="5"/>
      <c r="GY752" s="5"/>
      <c r="GZ752" s="5"/>
      <c r="HA752" s="5"/>
      <c r="HB752" s="5"/>
      <c r="HC752" s="5"/>
      <c r="HD752" s="5"/>
      <c r="HE752" s="5"/>
      <c r="HF752" s="5"/>
      <c r="HG752" s="5"/>
      <c r="HH752" s="5"/>
      <c r="HI752" s="5"/>
    </row>
    <row r="753">
      <c r="A753" s="5"/>
      <c r="B753" s="5"/>
      <c r="C753" s="42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  <c r="EQ753" s="5"/>
      <c r="ER753" s="5"/>
      <c r="ES753" s="5"/>
      <c r="ET753" s="5"/>
      <c r="EU753" s="5"/>
      <c r="EV753" s="5"/>
      <c r="EW753" s="5"/>
      <c r="EX753" s="5"/>
      <c r="EY753" s="5"/>
      <c r="EZ753" s="5"/>
      <c r="FA753" s="5"/>
      <c r="FB753" s="5"/>
      <c r="FC753" s="5"/>
      <c r="FD753" s="5"/>
      <c r="FE753" s="5"/>
      <c r="FF753" s="5"/>
      <c r="FG753" s="5"/>
      <c r="FH753" s="5"/>
      <c r="FI753" s="5"/>
      <c r="FJ753" s="5"/>
      <c r="FK753" s="5"/>
      <c r="FL753" s="5"/>
      <c r="FM753" s="5"/>
      <c r="FN753" s="5"/>
      <c r="FO753" s="5"/>
      <c r="FP753" s="5"/>
      <c r="FQ753" s="5"/>
      <c r="FR753" s="5"/>
      <c r="FS753" s="5"/>
      <c r="FT753" s="5"/>
      <c r="FU753" s="5"/>
      <c r="FV753" s="5"/>
      <c r="FW753" s="5"/>
      <c r="FX753" s="5"/>
      <c r="FY753" s="5"/>
      <c r="FZ753" s="5"/>
      <c r="GA753" s="5"/>
      <c r="GB753" s="5"/>
      <c r="GC753" s="5"/>
      <c r="GD753" s="5"/>
      <c r="GE753" s="5"/>
      <c r="GF753" s="5"/>
      <c r="GG753" s="5"/>
      <c r="GH753" s="5"/>
      <c r="GI753" s="5"/>
      <c r="GJ753" s="5"/>
      <c r="GK753" s="5"/>
      <c r="GL753" s="5"/>
      <c r="GM753" s="5"/>
      <c r="GN753" s="5"/>
      <c r="GO753" s="5"/>
      <c r="GP753" s="5"/>
      <c r="GQ753" s="5"/>
      <c r="GR753" s="5"/>
      <c r="GS753" s="5"/>
      <c r="GT753" s="5"/>
      <c r="GU753" s="5"/>
      <c r="GV753" s="5"/>
      <c r="GW753" s="5"/>
      <c r="GX753" s="5"/>
      <c r="GY753" s="5"/>
      <c r="GZ753" s="5"/>
      <c r="HA753" s="5"/>
      <c r="HB753" s="5"/>
      <c r="HC753" s="5"/>
      <c r="HD753" s="5"/>
      <c r="HE753" s="5"/>
      <c r="HF753" s="5"/>
      <c r="HG753" s="5"/>
      <c r="HH753" s="5"/>
      <c r="HI753" s="5"/>
    </row>
    <row r="754">
      <c r="A754" s="5"/>
      <c r="B754" s="5"/>
      <c r="C754" s="42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  <c r="EQ754" s="5"/>
      <c r="ER754" s="5"/>
      <c r="ES754" s="5"/>
      <c r="ET754" s="5"/>
      <c r="EU754" s="5"/>
      <c r="EV754" s="5"/>
      <c r="EW754" s="5"/>
      <c r="EX754" s="5"/>
      <c r="EY754" s="5"/>
      <c r="EZ754" s="5"/>
      <c r="FA754" s="5"/>
      <c r="FB754" s="5"/>
      <c r="FC754" s="5"/>
      <c r="FD754" s="5"/>
      <c r="FE754" s="5"/>
      <c r="FF754" s="5"/>
      <c r="FG754" s="5"/>
      <c r="FH754" s="5"/>
      <c r="FI754" s="5"/>
      <c r="FJ754" s="5"/>
      <c r="FK754" s="5"/>
      <c r="FL754" s="5"/>
      <c r="FM754" s="5"/>
      <c r="FN754" s="5"/>
      <c r="FO754" s="5"/>
      <c r="FP754" s="5"/>
      <c r="FQ754" s="5"/>
      <c r="FR754" s="5"/>
      <c r="FS754" s="5"/>
      <c r="FT754" s="5"/>
      <c r="FU754" s="5"/>
      <c r="FV754" s="5"/>
      <c r="FW754" s="5"/>
      <c r="FX754" s="5"/>
      <c r="FY754" s="5"/>
      <c r="FZ754" s="5"/>
      <c r="GA754" s="5"/>
      <c r="GB754" s="5"/>
      <c r="GC754" s="5"/>
      <c r="GD754" s="5"/>
      <c r="GE754" s="5"/>
      <c r="GF754" s="5"/>
      <c r="GG754" s="5"/>
      <c r="GH754" s="5"/>
      <c r="GI754" s="5"/>
      <c r="GJ754" s="5"/>
      <c r="GK754" s="5"/>
      <c r="GL754" s="5"/>
      <c r="GM754" s="5"/>
      <c r="GN754" s="5"/>
      <c r="GO754" s="5"/>
      <c r="GP754" s="5"/>
      <c r="GQ754" s="5"/>
      <c r="GR754" s="5"/>
      <c r="GS754" s="5"/>
      <c r="GT754" s="5"/>
      <c r="GU754" s="5"/>
      <c r="GV754" s="5"/>
      <c r="GW754" s="5"/>
      <c r="GX754" s="5"/>
      <c r="GY754" s="5"/>
      <c r="GZ754" s="5"/>
      <c r="HA754" s="5"/>
      <c r="HB754" s="5"/>
      <c r="HC754" s="5"/>
      <c r="HD754" s="5"/>
      <c r="HE754" s="5"/>
      <c r="HF754" s="5"/>
      <c r="HG754" s="5"/>
      <c r="HH754" s="5"/>
      <c r="HI754" s="5"/>
    </row>
    <row r="755">
      <c r="A755" s="5"/>
      <c r="B755" s="5"/>
      <c r="C755" s="42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  <c r="EQ755" s="5"/>
      <c r="ER755" s="5"/>
      <c r="ES755" s="5"/>
      <c r="ET755" s="5"/>
      <c r="EU755" s="5"/>
      <c r="EV755" s="5"/>
      <c r="EW755" s="5"/>
      <c r="EX755" s="5"/>
      <c r="EY755" s="5"/>
      <c r="EZ755" s="5"/>
      <c r="FA755" s="5"/>
      <c r="FB755" s="5"/>
      <c r="FC755" s="5"/>
      <c r="FD755" s="5"/>
      <c r="FE755" s="5"/>
      <c r="FF755" s="5"/>
      <c r="FG755" s="5"/>
      <c r="FH755" s="5"/>
      <c r="FI755" s="5"/>
      <c r="FJ755" s="5"/>
      <c r="FK755" s="5"/>
      <c r="FL755" s="5"/>
      <c r="FM755" s="5"/>
      <c r="FN755" s="5"/>
      <c r="FO755" s="5"/>
      <c r="FP755" s="5"/>
      <c r="FQ755" s="5"/>
      <c r="FR755" s="5"/>
      <c r="FS755" s="5"/>
      <c r="FT755" s="5"/>
      <c r="FU755" s="5"/>
      <c r="FV755" s="5"/>
      <c r="FW755" s="5"/>
      <c r="FX755" s="5"/>
      <c r="FY755" s="5"/>
      <c r="FZ755" s="5"/>
      <c r="GA755" s="5"/>
      <c r="GB755" s="5"/>
      <c r="GC755" s="5"/>
      <c r="GD755" s="5"/>
      <c r="GE755" s="5"/>
      <c r="GF755" s="5"/>
      <c r="GG755" s="5"/>
      <c r="GH755" s="5"/>
      <c r="GI755" s="5"/>
      <c r="GJ755" s="5"/>
      <c r="GK755" s="5"/>
      <c r="GL755" s="5"/>
      <c r="GM755" s="5"/>
      <c r="GN755" s="5"/>
      <c r="GO755" s="5"/>
      <c r="GP755" s="5"/>
      <c r="GQ755" s="5"/>
      <c r="GR755" s="5"/>
      <c r="GS755" s="5"/>
      <c r="GT755" s="5"/>
      <c r="GU755" s="5"/>
      <c r="GV755" s="5"/>
      <c r="GW755" s="5"/>
      <c r="GX755" s="5"/>
      <c r="GY755" s="5"/>
      <c r="GZ755" s="5"/>
      <c r="HA755" s="5"/>
      <c r="HB755" s="5"/>
      <c r="HC755" s="5"/>
      <c r="HD755" s="5"/>
      <c r="HE755" s="5"/>
      <c r="HF755" s="5"/>
      <c r="HG755" s="5"/>
      <c r="HH755" s="5"/>
      <c r="HI755" s="5"/>
    </row>
    <row r="756">
      <c r="A756" s="5"/>
      <c r="B756" s="5"/>
      <c r="C756" s="42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  <c r="EQ756" s="5"/>
      <c r="ER756" s="5"/>
      <c r="ES756" s="5"/>
      <c r="ET756" s="5"/>
      <c r="EU756" s="5"/>
      <c r="EV756" s="5"/>
      <c r="EW756" s="5"/>
      <c r="EX756" s="5"/>
      <c r="EY756" s="5"/>
      <c r="EZ756" s="5"/>
      <c r="FA756" s="5"/>
      <c r="FB756" s="5"/>
      <c r="FC756" s="5"/>
      <c r="FD756" s="5"/>
      <c r="FE756" s="5"/>
      <c r="FF756" s="5"/>
      <c r="FG756" s="5"/>
      <c r="FH756" s="5"/>
      <c r="FI756" s="5"/>
      <c r="FJ756" s="5"/>
      <c r="FK756" s="5"/>
      <c r="FL756" s="5"/>
      <c r="FM756" s="5"/>
      <c r="FN756" s="5"/>
      <c r="FO756" s="5"/>
      <c r="FP756" s="5"/>
      <c r="FQ756" s="5"/>
      <c r="FR756" s="5"/>
      <c r="FS756" s="5"/>
      <c r="FT756" s="5"/>
      <c r="FU756" s="5"/>
      <c r="FV756" s="5"/>
      <c r="FW756" s="5"/>
      <c r="FX756" s="5"/>
      <c r="FY756" s="5"/>
      <c r="FZ756" s="5"/>
      <c r="GA756" s="5"/>
      <c r="GB756" s="5"/>
      <c r="GC756" s="5"/>
      <c r="GD756" s="5"/>
      <c r="GE756" s="5"/>
      <c r="GF756" s="5"/>
      <c r="GG756" s="5"/>
      <c r="GH756" s="5"/>
      <c r="GI756" s="5"/>
      <c r="GJ756" s="5"/>
      <c r="GK756" s="5"/>
      <c r="GL756" s="5"/>
      <c r="GM756" s="5"/>
      <c r="GN756" s="5"/>
      <c r="GO756" s="5"/>
      <c r="GP756" s="5"/>
      <c r="GQ756" s="5"/>
      <c r="GR756" s="5"/>
      <c r="GS756" s="5"/>
      <c r="GT756" s="5"/>
      <c r="GU756" s="5"/>
      <c r="GV756" s="5"/>
      <c r="GW756" s="5"/>
      <c r="GX756" s="5"/>
      <c r="GY756" s="5"/>
      <c r="GZ756" s="5"/>
      <c r="HA756" s="5"/>
      <c r="HB756" s="5"/>
      <c r="HC756" s="5"/>
      <c r="HD756" s="5"/>
      <c r="HE756" s="5"/>
      <c r="HF756" s="5"/>
      <c r="HG756" s="5"/>
      <c r="HH756" s="5"/>
      <c r="HI756" s="5"/>
    </row>
    <row r="757">
      <c r="A757" s="5"/>
      <c r="B757" s="5"/>
      <c r="C757" s="42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  <c r="EQ757" s="5"/>
      <c r="ER757" s="5"/>
      <c r="ES757" s="5"/>
      <c r="ET757" s="5"/>
      <c r="EU757" s="5"/>
      <c r="EV757" s="5"/>
      <c r="EW757" s="5"/>
      <c r="EX757" s="5"/>
      <c r="EY757" s="5"/>
      <c r="EZ757" s="5"/>
      <c r="FA757" s="5"/>
      <c r="FB757" s="5"/>
      <c r="FC757" s="5"/>
      <c r="FD757" s="5"/>
      <c r="FE757" s="5"/>
      <c r="FF757" s="5"/>
      <c r="FG757" s="5"/>
      <c r="FH757" s="5"/>
      <c r="FI757" s="5"/>
      <c r="FJ757" s="5"/>
      <c r="FK757" s="5"/>
      <c r="FL757" s="5"/>
      <c r="FM757" s="5"/>
      <c r="FN757" s="5"/>
      <c r="FO757" s="5"/>
      <c r="FP757" s="5"/>
      <c r="FQ757" s="5"/>
      <c r="FR757" s="5"/>
      <c r="FS757" s="5"/>
      <c r="FT757" s="5"/>
      <c r="FU757" s="5"/>
      <c r="FV757" s="5"/>
      <c r="FW757" s="5"/>
      <c r="FX757" s="5"/>
      <c r="FY757" s="5"/>
      <c r="FZ757" s="5"/>
      <c r="GA757" s="5"/>
      <c r="GB757" s="5"/>
      <c r="GC757" s="5"/>
      <c r="GD757" s="5"/>
      <c r="GE757" s="5"/>
      <c r="GF757" s="5"/>
      <c r="GG757" s="5"/>
      <c r="GH757" s="5"/>
      <c r="GI757" s="5"/>
      <c r="GJ757" s="5"/>
      <c r="GK757" s="5"/>
      <c r="GL757" s="5"/>
      <c r="GM757" s="5"/>
      <c r="GN757" s="5"/>
      <c r="GO757" s="5"/>
      <c r="GP757" s="5"/>
      <c r="GQ757" s="5"/>
      <c r="GR757" s="5"/>
      <c r="GS757" s="5"/>
      <c r="GT757" s="5"/>
      <c r="GU757" s="5"/>
      <c r="GV757" s="5"/>
      <c r="GW757" s="5"/>
      <c r="GX757" s="5"/>
      <c r="GY757" s="5"/>
      <c r="GZ757" s="5"/>
      <c r="HA757" s="5"/>
      <c r="HB757" s="5"/>
      <c r="HC757" s="5"/>
      <c r="HD757" s="5"/>
      <c r="HE757" s="5"/>
      <c r="HF757" s="5"/>
      <c r="HG757" s="5"/>
      <c r="HH757" s="5"/>
      <c r="HI757" s="5"/>
    </row>
    <row r="758">
      <c r="A758" s="5"/>
      <c r="B758" s="5"/>
      <c r="C758" s="42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  <c r="EQ758" s="5"/>
      <c r="ER758" s="5"/>
      <c r="ES758" s="5"/>
      <c r="ET758" s="5"/>
      <c r="EU758" s="5"/>
      <c r="EV758" s="5"/>
      <c r="EW758" s="5"/>
      <c r="EX758" s="5"/>
      <c r="EY758" s="5"/>
      <c r="EZ758" s="5"/>
      <c r="FA758" s="5"/>
      <c r="FB758" s="5"/>
      <c r="FC758" s="5"/>
      <c r="FD758" s="5"/>
      <c r="FE758" s="5"/>
      <c r="FF758" s="5"/>
      <c r="FG758" s="5"/>
      <c r="FH758" s="5"/>
      <c r="FI758" s="5"/>
      <c r="FJ758" s="5"/>
      <c r="FK758" s="5"/>
      <c r="FL758" s="5"/>
      <c r="FM758" s="5"/>
      <c r="FN758" s="5"/>
      <c r="FO758" s="5"/>
      <c r="FP758" s="5"/>
      <c r="FQ758" s="5"/>
      <c r="FR758" s="5"/>
      <c r="FS758" s="5"/>
      <c r="FT758" s="5"/>
      <c r="FU758" s="5"/>
      <c r="FV758" s="5"/>
      <c r="FW758" s="5"/>
      <c r="FX758" s="5"/>
      <c r="FY758" s="5"/>
      <c r="FZ758" s="5"/>
      <c r="GA758" s="5"/>
      <c r="GB758" s="5"/>
      <c r="GC758" s="5"/>
      <c r="GD758" s="5"/>
      <c r="GE758" s="5"/>
      <c r="GF758" s="5"/>
      <c r="GG758" s="5"/>
      <c r="GH758" s="5"/>
      <c r="GI758" s="5"/>
      <c r="GJ758" s="5"/>
      <c r="GK758" s="5"/>
      <c r="GL758" s="5"/>
      <c r="GM758" s="5"/>
      <c r="GN758" s="5"/>
      <c r="GO758" s="5"/>
      <c r="GP758" s="5"/>
      <c r="GQ758" s="5"/>
      <c r="GR758" s="5"/>
      <c r="GS758" s="5"/>
      <c r="GT758" s="5"/>
      <c r="GU758" s="5"/>
      <c r="GV758" s="5"/>
      <c r="GW758" s="5"/>
      <c r="GX758" s="5"/>
      <c r="GY758" s="5"/>
      <c r="GZ758" s="5"/>
      <c r="HA758" s="5"/>
      <c r="HB758" s="5"/>
      <c r="HC758" s="5"/>
      <c r="HD758" s="5"/>
      <c r="HE758" s="5"/>
      <c r="HF758" s="5"/>
      <c r="HG758" s="5"/>
      <c r="HH758" s="5"/>
      <c r="HI758" s="5"/>
    </row>
    <row r="759">
      <c r="A759" s="5"/>
      <c r="B759" s="5"/>
      <c r="C759" s="42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  <c r="EQ759" s="5"/>
      <c r="ER759" s="5"/>
      <c r="ES759" s="5"/>
      <c r="ET759" s="5"/>
      <c r="EU759" s="5"/>
      <c r="EV759" s="5"/>
      <c r="EW759" s="5"/>
      <c r="EX759" s="5"/>
      <c r="EY759" s="5"/>
      <c r="EZ759" s="5"/>
      <c r="FA759" s="5"/>
      <c r="FB759" s="5"/>
      <c r="FC759" s="5"/>
      <c r="FD759" s="5"/>
      <c r="FE759" s="5"/>
      <c r="FF759" s="5"/>
      <c r="FG759" s="5"/>
      <c r="FH759" s="5"/>
      <c r="FI759" s="5"/>
      <c r="FJ759" s="5"/>
      <c r="FK759" s="5"/>
      <c r="FL759" s="5"/>
      <c r="FM759" s="5"/>
      <c r="FN759" s="5"/>
      <c r="FO759" s="5"/>
      <c r="FP759" s="5"/>
      <c r="FQ759" s="5"/>
      <c r="FR759" s="5"/>
      <c r="FS759" s="5"/>
      <c r="FT759" s="5"/>
      <c r="FU759" s="5"/>
      <c r="FV759" s="5"/>
      <c r="FW759" s="5"/>
      <c r="FX759" s="5"/>
      <c r="FY759" s="5"/>
      <c r="FZ759" s="5"/>
      <c r="GA759" s="5"/>
      <c r="GB759" s="5"/>
      <c r="GC759" s="5"/>
      <c r="GD759" s="5"/>
      <c r="GE759" s="5"/>
      <c r="GF759" s="5"/>
      <c r="GG759" s="5"/>
      <c r="GH759" s="5"/>
      <c r="GI759" s="5"/>
      <c r="GJ759" s="5"/>
      <c r="GK759" s="5"/>
      <c r="GL759" s="5"/>
      <c r="GM759" s="5"/>
      <c r="GN759" s="5"/>
      <c r="GO759" s="5"/>
      <c r="GP759" s="5"/>
      <c r="GQ759" s="5"/>
      <c r="GR759" s="5"/>
      <c r="GS759" s="5"/>
      <c r="GT759" s="5"/>
      <c r="GU759" s="5"/>
      <c r="GV759" s="5"/>
      <c r="GW759" s="5"/>
      <c r="GX759" s="5"/>
      <c r="GY759" s="5"/>
      <c r="GZ759" s="5"/>
      <c r="HA759" s="5"/>
      <c r="HB759" s="5"/>
      <c r="HC759" s="5"/>
      <c r="HD759" s="5"/>
      <c r="HE759" s="5"/>
      <c r="HF759" s="5"/>
      <c r="HG759" s="5"/>
      <c r="HH759" s="5"/>
      <c r="HI759" s="5"/>
    </row>
    <row r="760">
      <c r="A760" s="5"/>
      <c r="B760" s="5"/>
      <c r="C760" s="42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  <c r="EQ760" s="5"/>
      <c r="ER760" s="5"/>
      <c r="ES760" s="5"/>
      <c r="ET760" s="5"/>
      <c r="EU760" s="5"/>
      <c r="EV760" s="5"/>
      <c r="EW760" s="5"/>
      <c r="EX760" s="5"/>
      <c r="EY760" s="5"/>
      <c r="EZ760" s="5"/>
      <c r="FA760" s="5"/>
      <c r="FB760" s="5"/>
      <c r="FC760" s="5"/>
      <c r="FD760" s="5"/>
      <c r="FE760" s="5"/>
      <c r="FF760" s="5"/>
      <c r="FG760" s="5"/>
      <c r="FH760" s="5"/>
      <c r="FI760" s="5"/>
      <c r="FJ760" s="5"/>
      <c r="FK760" s="5"/>
      <c r="FL760" s="5"/>
      <c r="FM760" s="5"/>
      <c r="FN760" s="5"/>
      <c r="FO760" s="5"/>
      <c r="FP760" s="5"/>
      <c r="FQ760" s="5"/>
      <c r="FR760" s="5"/>
      <c r="FS760" s="5"/>
      <c r="FT760" s="5"/>
      <c r="FU760" s="5"/>
      <c r="FV760" s="5"/>
      <c r="FW760" s="5"/>
      <c r="FX760" s="5"/>
      <c r="FY760" s="5"/>
      <c r="FZ760" s="5"/>
      <c r="GA760" s="5"/>
      <c r="GB760" s="5"/>
      <c r="GC760" s="5"/>
      <c r="GD760" s="5"/>
      <c r="GE760" s="5"/>
      <c r="GF760" s="5"/>
      <c r="GG760" s="5"/>
      <c r="GH760" s="5"/>
      <c r="GI760" s="5"/>
      <c r="GJ760" s="5"/>
      <c r="GK760" s="5"/>
      <c r="GL760" s="5"/>
      <c r="GM760" s="5"/>
      <c r="GN760" s="5"/>
      <c r="GO760" s="5"/>
      <c r="GP760" s="5"/>
      <c r="GQ760" s="5"/>
      <c r="GR760" s="5"/>
      <c r="GS760" s="5"/>
      <c r="GT760" s="5"/>
      <c r="GU760" s="5"/>
      <c r="GV760" s="5"/>
      <c r="GW760" s="5"/>
      <c r="GX760" s="5"/>
      <c r="GY760" s="5"/>
      <c r="GZ760" s="5"/>
      <c r="HA760" s="5"/>
      <c r="HB760" s="5"/>
      <c r="HC760" s="5"/>
      <c r="HD760" s="5"/>
      <c r="HE760" s="5"/>
      <c r="HF760" s="5"/>
      <c r="HG760" s="5"/>
      <c r="HH760" s="5"/>
      <c r="HI760" s="5"/>
    </row>
    <row r="761">
      <c r="A761" s="5"/>
      <c r="B761" s="5"/>
      <c r="C761" s="42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  <c r="EQ761" s="5"/>
      <c r="ER761" s="5"/>
      <c r="ES761" s="5"/>
      <c r="ET761" s="5"/>
      <c r="EU761" s="5"/>
      <c r="EV761" s="5"/>
      <c r="EW761" s="5"/>
      <c r="EX761" s="5"/>
      <c r="EY761" s="5"/>
      <c r="EZ761" s="5"/>
      <c r="FA761" s="5"/>
      <c r="FB761" s="5"/>
      <c r="FC761" s="5"/>
      <c r="FD761" s="5"/>
      <c r="FE761" s="5"/>
      <c r="FF761" s="5"/>
      <c r="FG761" s="5"/>
      <c r="FH761" s="5"/>
      <c r="FI761" s="5"/>
      <c r="FJ761" s="5"/>
      <c r="FK761" s="5"/>
      <c r="FL761" s="5"/>
      <c r="FM761" s="5"/>
      <c r="FN761" s="5"/>
      <c r="FO761" s="5"/>
      <c r="FP761" s="5"/>
      <c r="FQ761" s="5"/>
      <c r="FR761" s="5"/>
      <c r="FS761" s="5"/>
      <c r="FT761" s="5"/>
      <c r="FU761" s="5"/>
      <c r="FV761" s="5"/>
      <c r="FW761" s="5"/>
      <c r="FX761" s="5"/>
      <c r="FY761" s="5"/>
      <c r="FZ761" s="5"/>
      <c r="GA761" s="5"/>
      <c r="GB761" s="5"/>
      <c r="GC761" s="5"/>
      <c r="GD761" s="5"/>
      <c r="GE761" s="5"/>
      <c r="GF761" s="5"/>
      <c r="GG761" s="5"/>
      <c r="GH761" s="5"/>
      <c r="GI761" s="5"/>
      <c r="GJ761" s="5"/>
      <c r="GK761" s="5"/>
      <c r="GL761" s="5"/>
      <c r="GM761" s="5"/>
      <c r="GN761" s="5"/>
      <c r="GO761" s="5"/>
      <c r="GP761" s="5"/>
      <c r="GQ761" s="5"/>
      <c r="GR761" s="5"/>
      <c r="GS761" s="5"/>
      <c r="GT761" s="5"/>
      <c r="GU761" s="5"/>
      <c r="GV761" s="5"/>
      <c r="GW761" s="5"/>
      <c r="GX761" s="5"/>
      <c r="GY761" s="5"/>
      <c r="GZ761" s="5"/>
      <c r="HA761" s="5"/>
      <c r="HB761" s="5"/>
      <c r="HC761" s="5"/>
      <c r="HD761" s="5"/>
      <c r="HE761" s="5"/>
      <c r="HF761" s="5"/>
      <c r="HG761" s="5"/>
      <c r="HH761" s="5"/>
      <c r="HI761" s="5"/>
    </row>
    <row r="762">
      <c r="A762" s="5"/>
      <c r="B762" s="5"/>
      <c r="C762" s="42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  <c r="EQ762" s="5"/>
      <c r="ER762" s="5"/>
      <c r="ES762" s="5"/>
      <c r="ET762" s="5"/>
      <c r="EU762" s="5"/>
      <c r="EV762" s="5"/>
      <c r="EW762" s="5"/>
      <c r="EX762" s="5"/>
      <c r="EY762" s="5"/>
      <c r="EZ762" s="5"/>
      <c r="FA762" s="5"/>
      <c r="FB762" s="5"/>
      <c r="FC762" s="5"/>
      <c r="FD762" s="5"/>
      <c r="FE762" s="5"/>
      <c r="FF762" s="5"/>
      <c r="FG762" s="5"/>
      <c r="FH762" s="5"/>
      <c r="FI762" s="5"/>
      <c r="FJ762" s="5"/>
      <c r="FK762" s="5"/>
      <c r="FL762" s="5"/>
      <c r="FM762" s="5"/>
      <c r="FN762" s="5"/>
      <c r="FO762" s="5"/>
      <c r="FP762" s="5"/>
      <c r="FQ762" s="5"/>
      <c r="FR762" s="5"/>
      <c r="FS762" s="5"/>
      <c r="FT762" s="5"/>
      <c r="FU762" s="5"/>
      <c r="FV762" s="5"/>
      <c r="FW762" s="5"/>
      <c r="FX762" s="5"/>
      <c r="FY762" s="5"/>
      <c r="FZ762" s="5"/>
      <c r="GA762" s="5"/>
      <c r="GB762" s="5"/>
      <c r="GC762" s="5"/>
      <c r="GD762" s="5"/>
      <c r="GE762" s="5"/>
      <c r="GF762" s="5"/>
      <c r="GG762" s="5"/>
      <c r="GH762" s="5"/>
      <c r="GI762" s="5"/>
      <c r="GJ762" s="5"/>
      <c r="GK762" s="5"/>
      <c r="GL762" s="5"/>
      <c r="GM762" s="5"/>
      <c r="GN762" s="5"/>
      <c r="GO762" s="5"/>
      <c r="GP762" s="5"/>
      <c r="GQ762" s="5"/>
      <c r="GR762" s="5"/>
      <c r="GS762" s="5"/>
      <c r="GT762" s="5"/>
      <c r="GU762" s="5"/>
      <c r="GV762" s="5"/>
      <c r="GW762" s="5"/>
      <c r="GX762" s="5"/>
      <c r="GY762" s="5"/>
      <c r="GZ762" s="5"/>
      <c r="HA762" s="5"/>
      <c r="HB762" s="5"/>
      <c r="HC762" s="5"/>
      <c r="HD762" s="5"/>
      <c r="HE762" s="5"/>
      <c r="HF762" s="5"/>
      <c r="HG762" s="5"/>
      <c r="HH762" s="5"/>
      <c r="HI762" s="5"/>
    </row>
    <row r="763">
      <c r="A763" s="5"/>
      <c r="B763" s="5"/>
      <c r="C763" s="42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  <c r="EQ763" s="5"/>
      <c r="ER763" s="5"/>
      <c r="ES763" s="5"/>
      <c r="ET763" s="5"/>
      <c r="EU763" s="5"/>
      <c r="EV763" s="5"/>
      <c r="EW763" s="5"/>
      <c r="EX763" s="5"/>
      <c r="EY763" s="5"/>
      <c r="EZ763" s="5"/>
      <c r="FA763" s="5"/>
      <c r="FB763" s="5"/>
      <c r="FC763" s="5"/>
      <c r="FD763" s="5"/>
      <c r="FE763" s="5"/>
      <c r="FF763" s="5"/>
      <c r="FG763" s="5"/>
      <c r="FH763" s="5"/>
      <c r="FI763" s="5"/>
      <c r="FJ763" s="5"/>
      <c r="FK763" s="5"/>
      <c r="FL763" s="5"/>
      <c r="FM763" s="5"/>
      <c r="FN763" s="5"/>
      <c r="FO763" s="5"/>
      <c r="FP763" s="5"/>
      <c r="FQ763" s="5"/>
      <c r="FR763" s="5"/>
      <c r="FS763" s="5"/>
      <c r="FT763" s="5"/>
      <c r="FU763" s="5"/>
      <c r="FV763" s="5"/>
      <c r="FW763" s="5"/>
      <c r="FX763" s="5"/>
      <c r="FY763" s="5"/>
      <c r="FZ763" s="5"/>
      <c r="GA763" s="5"/>
      <c r="GB763" s="5"/>
      <c r="GC763" s="5"/>
      <c r="GD763" s="5"/>
      <c r="GE763" s="5"/>
      <c r="GF763" s="5"/>
      <c r="GG763" s="5"/>
      <c r="GH763" s="5"/>
      <c r="GI763" s="5"/>
      <c r="GJ763" s="5"/>
      <c r="GK763" s="5"/>
      <c r="GL763" s="5"/>
      <c r="GM763" s="5"/>
      <c r="GN763" s="5"/>
      <c r="GO763" s="5"/>
      <c r="GP763" s="5"/>
      <c r="GQ763" s="5"/>
      <c r="GR763" s="5"/>
      <c r="GS763" s="5"/>
      <c r="GT763" s="5"/>
      <c r="GU763" s="5"/>
      <c r="GV763" s="5"/>
      <c r="GW763" s="5"/>
      <c r="GX763" s="5"/>
      <c r="GY763" s="5"/>
      <c r="GZ763" s="5"/>
      <c r="HA763" s="5"/>
      <c r="HB763" s="5"/>
      <c r="HC763" s="5"/>
      <c r="HD763" s="5"/>
      <c r="HE763" s="5"/>
      <c r="HF763" s="5"/>
      <c r="HG763" s="5"/>
      <c r="HH763" s="5"/>
      <c r="HI763" s="5"/>
    </row>
    <row r="764">
      <c r="A764" s="5"/>
      <c r="B764" s="5"/>
      <c r="C764" s="42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  <c r="EQ764" s="5"/>
      <c r="ER764" s="5"/>
      <c r="ES764" s="5"/>
      <c r="ET764" s="5"/>
      <c r="EU764" s="5"/>
      <c r="EV764" s="5"/>
      <c r="EW764" s="5"/>
      <c r="EX764" s="5"/>
      <c r="EY764" s="5"/>
      <c r="EZ764" s="5"/>
      <c r="FA764" s="5"/>
      <c r="FB764" s="5"/>
      <c r="FC764" s="5"/>
      <c r="FD764" s="5"/>
      <c r="FE764" s="5"/>
      <c r="FF764" s="5"/>
      <c r="FG764" s="5"/>
      <c r="FH764" s="5"/>
      <c r="FI764" s="5"/>
      <c r="FJ764" s="5"/>
      <c r="FK764" s="5"/>
      <c r="FL764" s="5"/>
      <c r="FM764" s="5"/>
      <c r="FN764" s="5"/>
      <c r="FO764" s="5"/>
      <c r="FP764" s="5"/>
      <c r="FQ764" s="5"/>
      <c r="FR764" s="5"/>
      <c r="FS764" s="5"/>
      <c r="FT764" s="5"/>
      <c r="FU764" s="5"/>
      <c r="FV764" s="5"/>
      <c r="FW764" s="5"/>
      <c r="FX764" s="5"/>
      <c r="FY764" s="5"/>
      <c r="FZ764" s="5"/>
      <c r="GA764" s="5"/>
      <c r="GB764" s="5"/>
      <c r="GC764" s="5"/>
      <c r="GD764" s="5"/>
      <c r="GE764" s="5"/>
      <c r="GF764" s="5"/>
      <c r="GG764" s="5"/>
      <c r="GH764" s="5"/>
      <c r="GI764" s="5"/>
      <c r="GJ764" s="5"/>
      <c r="GK764" s="5"/>
      <c r="GL764" s="5"/>
      <c r="GM764" s="5"/>
      <c r="GN764" s="5"/>
      <c r="GO764" s="5"/>
      <c r="GP764" s="5"/>
      <c r="GQ764" s="5"/>
      <c r="GR764" s="5"/>
      <c r="GS764" s="5"/>
      <c r="GT764" s="5"/>
      <c r="GU764" s="5"/>
      <c r="GV764" s="5"/>
      <c r="GW764" s="5"/>
      <c r="GX764" s="5"/>
      <c r="GY764" s="5"/>
      <c r="GZ764" s="5"/>
      <c r="HA764" s="5"/>
      <c r="HB764" s="5"/>
      <c r="HC764" s="5"/>
      <c r="HD764" s="5"/>
      <c r="HE764" s="5"/>
      <c r="HF764" s="5"/>
      <c r="HG764" s="5"/>
      <c r="HH764" s="5"/>
      <c r="HI764" s="5"/>
    </row>
    <row r="765">
      <c r="A765" s="5"/>
      <c r="B765" s="5"/>
      <c r="C765" s="42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  <c r="EQ765" s="5"/>
      <c r="ER765" s="5"/>
      <c r="ES765" s="5"/>
      <c r="ET765" s="5"/>
      <c r="EU765" s="5"/>
      <c r="EV765" s="5"/>
      <c r="EW765" s="5"/>
      <c r="EX765" s="5"/>
      <c r="EY765" s="5"/>
      <c r="EZ765" s="5"/>
      <c r="FA765" s="5"/>
      <c r="FB765" s="5"/>
      <c r="FC765" s="5"/>
      <c r="FD765" s="5"/>
      <c r="FE765" s="5"/>
      <c r="FF765" s="5"/>
      <c r="FG765" s="5"/>
      <c r="FH765" s="5"/>
      <c r="FI765" s="5"/>
      <c r="FJ765" s="5"/>
      <c r="FK765" s="5"/>
      <c r="FL765" s="5"/>
      <c r="FM765" s="5"/>
      <c r="FN765" s="5"/>
      <c r="FO765" s="5"/>
      <c r="FP765" s="5"/>
      <c r="FQ765" s="5"/>
      <c r="FR765" s="5"/>
      <c r="FS765" s="5"/>
      <c r="FT765" s="5"/>
      <c r="FU765" s="5"/>
      <c r="FV765" s="5"/>
      <c r="FW765" s="5"/>
      <c r="FX765" s="5"/>
      <c r="FY765" s="5"/>
      <c r="FZ765" s="5"/>
      <c r="GA765" s="5"/>
      <c r="GB765" s="5"/>
      <c r="GC765" s="5"/>
      <c r="GD765" s="5"/>
      <c r="GE765" s="5"/>
      <c r="GF765" s="5"/>
      <c r="GG765" s="5"/>
      <c r="GH765" s="5"/>
      <c r="GI765" s="5"/>
      <c r="GJ765" s="5"/>
      <c r="GK765" s="5"/>
      <c r="GL765" s="5"/>
      <c r="GM765" s="5"/>
      <c r="GN765" s="5"/>
      <c r="GO765" s="5"/>
      <c r="GP765" s="5"/>
      <c r="GQ765" s="5"/>
      <c r="GR765" s="5"/>
      <c r="GS765" s="5"/>
      <c r="GT765" s="5"/>
      <c r="GU765" s="5"/>
      <c r="GV765" s="5"/>
      <c r="GW765" s="5"/>
      <c r="GX765" s="5"/>
      <c r="GY765" s="5"/>
      <c r="GZ765" s="5"/>
      <c r="HA765" s="5"/>
      <c r="HB765" s="5"/>
      <c r="HC765" s="5"/>
      <c r="HD765" s="5"/>
      <c r="HE765" s="5"/>
      <c r="HF765" s="5"/>
      <c r="HG765" s="5"/>
      <c r="HH765" s="5"/>
      <c r="HI765" s="5"/>
    </row>
    <row r="766">
      <c r="A766" s="5"/>
      <c r="B766" s="5"/>
      <c r="C766" s="42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  <c r="EQ766" s="5"/>
      <c r="ER766" s="5"/>
      <c r="ES766" s="5"/>
      <c r="ET766" s="5"/>
      <c r="EU766" s="5"/>
      <c r="EV766" s="5"/>
      <c r="EW766" s="5"/>
      <c r="EX766" s="5"/>
      <c r="EY766" s="5"/>
      <c r="EZ766" s="5"/>
      <c r="FA766" s="5"/>
      <c r="FB766" s="5"/>
      <c r="FC766" s="5"/>
      <c r="FD766" s="5"/>
      <c r="FE766" s="5"/>
      <c r="FF766" s="5"/>
      <c r="FG766" s="5"/>
      <c r="FH766" s="5"/>
      <c r="FI766" s="5"/>
      <c r="FJ766" s="5"/>
      <c r="FK766" s="5"/>
      <c r="FL766" s="5"/>
      <c r="FM766" s="5"/>
      <c r="FN766" s="5"/>
      <c r="FO766" s="5"/>
      <c r="FP766" s="5"/>
      <c r="FQ766" s="5"/>
      <c r="FR766" s="5"/>
      <c r="FS766" s="5"/>
      <c r="FT766" s="5"/>
      <c r="FU766" s="5"/>
      <c r="FV766" s="5"/>
      <c r="FW766" s="5"/>
      <c r="FX766" s="5"/>
      <c r="FY766" s="5"/>
      <c r="FZ766" s="5"/>
      <c r="GA766" s="5"/>
      <c r="GB766" s="5"/>
      <c r="GC766" s="5"/>
      <c r="GD766" s="5"/>
      <c r="GE766" s="5"/>
      <c r="GF766" s="5"/>
      <c r="GG766" s="5"/>
      <c r="GH766" s="5"/>
      <c r="GI766" s="5"/>
      <c r="GJ766" s="5"/>
      <c r="GK766" s="5"/>
      <c r="GL766" s="5"/>
      <c r="GM766" s="5"/>
      <c r="GN766" s="5"/>
      <c r="GO766" s="5"/>
      <c r="GP766" s="5"/>
      <c r="GQ766" s="5"/>
      <c r="GR766" s="5"/>
      <c r="GS766" s="5"/>
      <c r="GT766" s="5"/>
      <c r="GU766" s="5"/>
      <c r="GV766" s="5"/>
      <c r="GW766" s="5"/>
      <c r="GX766" s="5"/>
      <c r="GY766" s="5"/>
      <c r="GZ766" s="5"/>
      <c r="HA766" s="5"/>
      <c r="HB766" s="5"/>
      <c r="HC766" s="5"/>
      <c r="HD766" s="5"/>
      <c r="HE766" s="5"/>
      <c r="HF766" s="5"/>
      <c r="HG766" s="5"/>
      <c r="HH766" s="5"/>
      <c r="HI766" s="5"/>
    </row>
    <row r="767">
      <c r="A767" s="5"/>
      <c r="B767" s="5"/>
      <c r="C767" s="42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  <c r="EQ767" s="5"/>
      <c r="ER767" s="5"/>
      <c r="ES767" s="5"/>
      <c r="ET767" s="5"/>
      <c r="EU767" s="5"/>
      <c r="EV767" s="5"/>
      <c r="EW767" s="5"/>
      <c r="EX767" s="5"/>
      <c r="EY767" s="5"/>
      <c r="EZ767" s="5"/>
      <c r="FA767" s="5"/>
      <c r="FB767" s="5"/>
      <c r="FC767" s="5"/>
      <c r="FD767" s="5"/>
      <c r="FE767" s="5"/>
      <c r="FF767" s="5"/>
      <c r="FG767" s="5"/>
      <c r="FH767" s="5"/>
      <c r="FI767" s="5"/>
      <c r="FJ767" s="5"/>
      <c r="FK767" s="5"/>
      <c r="FL767" s="5"/>
      <c r="FM767" s="5"/>
      <c r="FN767" s="5"/>
      <c r="FO767" s="5"/>
      <c r="FP767" s="5"/>
      <c r="FQ767" s="5"/>
      <c r="FR767" s="5"/>
      <c r="FS767" s="5"/>
      <c r="FT767" s="5"/>
      <c r="FU767" s="5"/>
      <c r="FV767" s="5"/>
      <c r="FW767" s="5"/>
      <c r="FX767" s="5"/>
      <c r="FY767" s="5"/>
      <c r="FZ767" s="5"/>
      <c r="GA767" s="5"/>
      <c r="GB767" s="5"/>
      <c r="GC767" s="5"/>
      <c r="GD767" s="5"/>
      <c r="GE767" s="5"/>
      <c r="GF767" s="5"/>
      <c r="GG767" s="5"/>
      <c r="GH767" s="5"/>
      <c r="GI767" s="5"/>
      <c r="GJ767" s="5"/>
      <c r="GK767" s="5"/>
      <c r="GL767" s="5"/>
      <c r="GM767" s="5"/>
      <c r="GN767" s="5"/>
      <c r="GO767" s="5"/>
      <c r="GP767" s="5"/>
      <c r="GQ767" s="5"/>
      <c r="GR767" s="5"/>
      <c r="GS767" s="5"/>
      <c r="GT767" s="5"/>
      <c r="GU767" s="5"/>
      <c r="GV767" s="5"/>
      <c r="GW767" s="5"/>
      <c r="GX767" s="5"/>
      <c r="GY767" s="5"/>
      <c r="GZ767" s="5"/>
      <c r="HA767" s="5"/>
      <c r="HB767" s="5"/>
      <c r="HC767" s="5"/>
      <c r="HD767" s="5"/>
      <c r="HE767" s="5"/>
      <c r="HF767" s="5"/>
      <c r="HG767" s="5"/>
      <c r="HH767" s="5"/>
      <c r="HI767" s="5"/>
    </row>
    <row r="768">
      <c r="A768" s="5"/>
      <c r="B768" s="5"/>
      <c r="C768" s="42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  <c r="EQ768" s="5"/>
      <c r="ER768" s="5"/>
      <c r="ES768" s="5"/>
      <c r="ET768" s="5"/>
      <c r="EU768" s="5"/>
      <c r="EV768" s="5"/>
      <c r="EW768" s="5"/>
      <c r="EX768" s="5"/>
      <c r="EY768" s="5"/>
      <c r="EZ768" s="5"/>
      <c r="FA768" s="5"/>
      <c r="FB768" s="5"/>
      <c r="FC768" s="5"/>
      <c r="FD768" s="5"/>
      <c r="FE768" s="5"/>
      <c r="FF768" s="5"/>
      <c r="FG768" s="5"/>
      <c r="FH768" s="5"/>
      <c r="FI768" s="5"/>
      <c r="FJ768" s="5"/>
      <c r="FK768" s="5"/>
      <c r="FL768" s="5"/>
      <c r="FM768" s="5"/>
      <c r="FN768" s="5"/>
      <c r="FO768" s="5"/>
      <c r="FP768" s="5"/>
      <c r="FQ768" s="5"/>
      <c r="FR768" s="5"/>
      <c r="FS768" s="5"/>
      <c r="FT768" s="5"/>
      <c r="FU768" s="5"/>
      <c r="FV768" s="5"/>
      <c r="FW768" s="5"/>
      <c r="FX768" s="5"/>
      <c r="FY768" s="5"/>
      <c r="FZ768" s="5"/>
      <c r="GA768" s="5"/>
      <c r="GB768" s="5"/>
      <c r="GC768" s="5"/>
      <c r="GD768" s="5"/>
      <c r="GE768" s="5"/>
      <c r="GF768" s="5"/>
      <c r="GG768" s="5"/>
      <c r="GH768" s="5"/>
      <c r="GI768" s="5"/>
      <c r="GJ768" s="5"/>
      <c r="GK768" s="5"/>
      <c r="GL768" s="5"/>
      <c r="GM768" s="5"/>
      <c r="GN768" s="5"/>
      <c r="GO768" s="5"/>
      <c r="GP768" s="5"/>
      <c r="GQ768" s="5"/>
      <c r="GR768" s="5"/>
      <c r="GS768" s="5"/>
      <c r="GT768" s="5"/>
      <c r="GU768" s="5"/>
      <c r="GV768" s="5"/>
      <c r="GW768" s="5"/>
      <c r="GX768" s="5"/>
      <c r="GY768" s="5"/>
      <c r="GZ768" s="5"/>
      <c r="HA768" s="5"/>
      <c r="HB768" s="5"/>
      <c r="HC768" s="5"/>
      <c r="HD768" s="5"/>
      <c r="HE768" s="5"/>
      <c r="HF768" s="5"/>
      <c r="HG768" s="5"/>
      <c r="HH768" s="5"/>
      <c r="HI768" s="5"/>
    </row>
    <row r="769">
      <c r="A769" s="5"/>
      <c r="B769" s="5"/>
      <c r="C769" s="42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  <c r="EQ769" s="5"/>
      <c r="ER769" s="5"/>
      <c r="ES769" s="5"/>
      <c r="ET769" s="5"/>
      <c r="EU769" s="5"/>
      <c r="EV769" s="5"/>
      <c r="EW769" s="5"/>
      <c r="EX769" s="5"/>
      <c r="EY769" s="5"/>
      <c r="EZ769" s="5"/>
      <c r="FA769" s="5"/>
      <c r="FB769" s="5"/>
      <c r="FC769" s="5"/>
      <c r="FD769" s="5"/>
      <c r="FE769" s="5"/>
      <c r="FF769" s="5"/>
      <c r="FG769" s="5"/>
      <c r="FH769" s="5"/>
      <c r="FI769" s="5"/>
      <c r="FJ769" s="5"/>
      <c r="FK769" s="5"/>
      <c r="FL769" s="5"/>
      <c r="FM769" s="5"/>
      <c r="FN769" s="5"/>
      <c r="FO769" s="5"/>
      <c r="FP769" s="5"/>
      <c r="FQ769" s="5"/>
      <c r="FR769" s="5"/>
      <c r="FS769" s="5"/>
      <c r="FT769" s="5"/>
      <c r="FU769" s="5"/>
      <c r="FV769" s="5"/>
      <c r="FW769" s="5"/>
      <c r="FX769" s="5"/>
      <c r="FY769" s="5"/>
      <c r="FZ769" s="5"/>
      <c r="GA769" s="5"/>
      <c r="GB769" s="5"/>
      <c r="GC769" s="5"/>
      <c r="GD769" s="5"/>
      <c r="GE769" s="5"/>
      <c r="GF769" s="5"/>
      <c r="GG769" s="5"/>
      <c r="GH769" s="5"/>
      <c r="GI769" s="5"/>
      <c r="GJ769" s="5"/>
      <c r="GK769" s="5"/>
      <c r="GL769" s="5"/>
      <c r="GM769" s="5"/>
      <c r="GN769" s="5"/>
      <c r="GO769" s="5"/>
      <c r="GP769" s="5"/>
      <c r="GQ769" s="5"/>
      <c r="GR769" s="5"/>
      <c r="GS769" s="5"/>
      <c r="GT769" s="5"/>
      <c r="GU769" s="5"/>
      <c r="GV769" s="5"/>
      <c r="GW769" s="5"/>
      <c r="GX769" s="5"/>
      <c r="GY769" s="5"/>
      <c r="GZ769" s="5"/>
      <c r="HA769" s="5"/>
      <c r="HB769" s="5"/>
      <c r="HC769" s="5"/>
      <c r="HD769" s="5"/>
      <c r="HE769" s="5"/>
      <c r="HF769" s="5"/>
      <c r="HG769" s="5"/>
      <c r="HH769" s="5"/>
      <c r="HI769" s="5"/>
    </row>
    <row r="770">
      <c r="A770" s="5"/>
      <c r="B770" s="5"/>
      <c r="C770" s="42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  <c r="EQ770" s="5"/>
      <c r="ER770" s="5"/>
      <c r="ES770" s="5"/>
      <c r="ET770" s="5"/>
      <c r="EU770" s="5"/>
      <c r="EV770" s="5"/>
      <c r="EW770" s="5"/>
      <c r="EX770" s="5"/>
      <c r="EY770" s="5"/>
      <c r="EZ770" s="5"/>
      <c r="FA770" s="5"/>
      <c r="FB770" s="5"/>
      <c r="FC770" s="5"/>
      <c r="FD770" s="5"/>
      <c r="FE770" s="5"/>
      <c r="FF770" s="5"/>
      <c r="FG770" s="5"/>
      <c r="FH770" s="5"/>
      <c r="FI770" s="5"/>
      <c r="FJ770" s="5"/>
      <c r="FK770" s="5"/>
      <c r="FL770" s="5"/>
      <c r="FM770" s="5"/>
      <c r="FN770" s="5"/>
      <c r="FO770" s="5"/>
      <c r="FP770" s="5"/>
      <c r="FQ770" s="5"/>
      <c r="FR770" s="5"/>
      <c r="FS770" s="5"/>
      <c r="FT770" s="5"/>
      <c r="FU770" s="5"/>
      <c r="FV770" s="5"/>
      <c r="FW770" s="5"/>
      <c r="FX770" s="5"/>
      <c r="FY770" s="5"/>
      <c r="FZ770" s="5"/>
      <c r="GA770" s="5"/>
      <c r="GB770" s="5"/>
      <c r="GC770" s="5"/>
      <c r="GD770" s="5"/>
      <c r="GE770" s="5"/>
      <c r="GF770" s="5"/>
      <c r="GG770" s="5"/>
      <c r="GH770" s="5"/>
      <c r="GI770" s="5"/>
      <c r="GJ770" s="5"/>
      <c r="GK770" s="5"/>
      <c r="GL770" s="5"/>
      <c r="GM770" s="5"/>
      <c r="GN770" s="5"/>
      <c r="GO770" s="5"/>
      <c r="GP770" s="5"/>
      <c r="GQ770" s="5"/>
      <c r="GR770" s="5"/>
      <c r="GS770" s="5"/>
      <c r="GT770" s="5"/>
      <c r="GU770" s="5"/>
      <c r="GV770" s="5"/>
      <c r="GW770" s="5"/>
      <c r="GX770" s="5"/>
      <c r="GY770" s="5"/>
      <c r="GZ770" s="5"/>
      <c r="HA770" s="5"/>
      <c r="HB770" s="5"/>
      <c r="HC770" s="5"/>
      <c r="HD770" s="5"/>
      <c r="HE770" s="5"/>
      <c r="HF770" s="5"/>
      <c r="HG770" s="5"/>
      <c r="HH770" s="5"/>
      <c r="HI770" s="5"/>
    </row>
    <row r="771">
      <c r="A771" s="5"/>
      <c r="B771" s="5"/>
      <c r="C771" s="42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  <c r="EQ771" s="5"/>
      <c r="ER771" s="5"/>
      <c r="ES771" s="5"/>
      <c r="ET771" s="5"/>
      <c r="EU771" s="5"/>
      <c r="EV771" s="5"/>
      <c r="EW771" s="5"/>
      <c r="EX771" s="5"/>
      <c r="EY771" s="5"/>
      <c r="EZ771" s="5"/>
      <c r="FA771" s="5"/>
      <c r="FB771" s="5"/>
      <c r="FC771" s="5"/>
      <c r="FD771" s="5"/>
      <c r="FE771" s="5"/>
      <c r="FF771" s="5"/>
      <c r="FG771" s="5"/>
      <c r="FH771" s="5"/>
      <c r="FI771" s="5"/>
      <c r="FJ771" s="5"/>
      <c r="FK771" s="5"/>
      <c r="FL771" s="5"/>
      <c r="FM771" s="5"/>
      <c r="FN771" s="5"/>
      <c r="FO771" s="5"/>
      <c r="FP771" s="5"/>
      <c r="FQ771" s="5"/>
      <c r="FR771" s="5"/>
      <c r="FS771" s="5"/>
      <c r="FT771" s="5"/>
      <c r="FU771" s="5"/>
      <c r="FV771" s="5"/>
      <c r="FW771" s="5"/>
      <c r="FX771" s="5"/>
      <c r="FY771" s="5"/>
      <c r="FZ771" s="5"/>
      <c r="GA771" s="5"/>
      <c r="GB771" s="5"/>
      <c r="GC771" s="5"/>
      <c r="GD771" s="5"/>
      <c r="GE771" s="5"/>
      <c r="GF771" s="5"/>
      <c r="GG771" s="5"/>
      <c r="GH771" s="5"/>
      <c r="GI771" s="5"/>
      <c r="GJ771" s="5"/>
      <c r="GK771" s="5"/>
      <c r="GL771" s="5"/>
      <c r="GM771" s="5"/>
      <c r="GN771" s="5"/>
      <c r="GO771" s="5"/>
      <c r="GP771" s="5"/>
      <c r="GQ771" s="5"/>
      <c r="GR771" s="5"/>
      <c r="GS771" s="5"/>
      <c r="GT771" s="5"/>
      <c r="GU771" s="5"/>
      <c r="GV771" s="5"/>
      <c r="GW771" s="5"/>
      <c r="GX771" s="5"/>
      <c r="GY771" s="5"/>
      <c r="GZ771" s="5"/>
      <c r="HA771" s="5"/>
      <c r="HB771" s="5"/>
      <c r="HC771" s="5"/>
      <c r="HD771" s="5"/>
      <c r="HE771" s="5"/>
      <c r="HF771" s="5"/>
      <c r="HG771" s="5"/>
      <c r="HH771" s="5"/>
      <c r="HI771" s="5"/>
    </row>
    <row r="772">
      <c r="A772" s="5"/>
      <c r="B772" s="5"/>
      <c r="C772" s="42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  <c r="EQ772" s="5"/>
      <c r="ER772" s="5"/>
      <c r="ES772" s="5"/>
      <c r="ET772" s="5"/>
      <c r="EU772" s="5"/>
      <c r="EV772" s="5"/>
      <c r="EW772" s="5"/>
      <c r="EX772" s="5"/>
      <c r="EY772" s="5"/>
      <c r="EZ772" s="5"/>
      <c r="FA772" s="5"/>
      <c r="FB772" s="5"/>
      <c r="FC772" s="5"/>
      <c r="FD772" s="5"/>
      <c r="FE772" s="5"/>
      <c r="FF772" s="5"/>
      <c r="FG772" s="5"/>
      <c r="FH772" s="5"/>
      <c r="FI772" s="5"/>
      <c r="FJ772" s="5"/>
      <c r="FK772" s="5"/>
      <c r="FL772" s="5"/>
      <c r="FM772" s="5"/>
      <c r="FN772" s="5"/>
      <c r="FO772" s="5"/>
      <c r="FP772" s="5"/>
      <c r="FQ772" s="5"/>
      <c r="FR772" s="5"/>
      <c r="FS772" s="5"/>
      <c r="FT772" s="5"/>
      <c r="FU772" s="5"/>
      <c r="FV772" s="5"/>
      <c r="FW772" s="5"/>
      <c r="FX772" s="5"/>
      <c r="FY772" s="5"/>
      <c r="FZ772" s="5"/>
      <c r="GA772" s="5"/>
      <c r="GB772" s="5"/>
      <c r="GC772" s="5"/>
      <c r="GD772" s="5"/>
      <c r="GE772" s="5"/>
      <c r="GF772" s="5"/>
      <c r="GG772" s="5"/>
      <c r="GH772" s="5"/>
      <c r="GI772" s="5"/>
      <c r="GJ772" s="5"/>
      <c r="GK772" s="5"/>
      <c r="GL772" s="5"/>
      <c r="GM772" s="5"/>
      <c r="GN772" s="5"/>
      <c r="GO772" s="5"/>
      <c r="GP772" s="5"/>
      <c r="GQ772" s="5"/>
      <c r="GR772" s="5"/>
      <c r="GS772" s="5"/>
      <c r="GT772" s="5"/>
      <c r="GU772" s="5"/>
      <c r="GV772" s="5"/>
      <c r="GW772" s="5"/>
      <c r="GX772" s="5"/>
      <c r="GY772" s="5"/>
      <c r="GZ772" s="5"/>
      <c r="HA772" s="5"/>
      <c r="HB772" s="5"/>
      <c r="HC772" s="5"/>
      <c r="HD772" s="5"/>
      <c r="HE772" s="5"/>
      <c r="HF772" s="5"/>
      <c r="HG772" s="5"/>
      <c r="HH772" s="5"/>
      <c r="HI772" s="5"/>
    </row>
    <row r="773">
      <c r="A773" s="5"/>
      <c r="B773" s="5"/>
      <c r="C773" s="42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  <c r="EQ773" s="5"/>
      <c r="ER773" s="5"/>
      <c r="ES773" s="5"/>
      <c r="ET773" s="5"/>
      <c r="EU773" s="5"/>
      <c r="EV773" s="5"/>
      <c r="EW773" s="5"/>
      <c r="EX773" s="5"/>
      <c r="EY773" s="5"/>
      <c r="EZ773" s="5"/>
      <c r="FA773" s="5"/>
      <c r="FB773" s="5"/>
      <c r="FC773" s="5"/>
      <c r="FD773" s="5"/>
      <c r="FE773" s="5"/>
      <c r="FF773" s="5"/>
      <c r="FG773" s="5"/>
      <c r="FH773" s="5"/>
      <c r="FI773" s="5"/>
      <c r="FJ773" s="5"/>
      <c r="FK773" s="5"/>
      <c r="FL773" s="5"/>
      <c r="FM773" s="5"/>
      <c r="FN773" s="5"/>
      <c r="FO773" s="5"/>
      <c r="FP773" s="5"/>
      <c r="FQ773" s="5"/>
      <c r="FR773" s="5"/>
      <c r="FS773" s="5"/>
      <c r="FT773" s="5"/>
      <c r="FU773" s="5"/>
      <c r="FV773" s="5"/>
      <c r="FW773" s="5"/>
      <c r="FX773" s="5"/>
      <c r="FY773" s="5"/>
      <c r="FZ773" s="5"/>
      <c r="GA773" s="5"/>
      <c r="GB773" s="5"/>
      <c r="GC773" s="5"/>
      <c r="GD773" s="5"/>
      <c r="GE773" s="5"/>
      <c r="GF773" s="5"/>
      <c r="GG773" s="5"/>
      <c r="GH773" s="5"/>
      <c r="GI773" s="5"/>
      <c r="GJ773" s="5"/>
      <c r="GK773" s="5"/>
      <c r="GL773" s="5"/>
      <c r="GM773" s="5"/>
      <c r="GN773" s="5"/>
      <c r="GO773" s="5"/>
      <c r="GP773" s="5"/>
      <c r="GQ773" s="5"/>
      <c r="GR773" s="5"/>
      <c r="GS773" s="5"/>
      <c r="GT773" s="5"/>
      <c r="GU773" s="5"/>
      <c r="GV773" s="5"/>
      <c r="GW773" s="5"/>
      <c r="GX773" s="5"/>
      <c r="GY773" s="5"/>
      <c r="GZ773" s="5"/>
      <c r="HA773" s="5"/>
      <c r="HB773" s="5"/>
      <c r="HC773" s="5"/>
      <c r="HD773" s="5"/>
      <c r="HE773" s="5"/>
      <c r="HF773" s="5"/>
      <c r="HG773" s="5"/>
      <c r="HH773" s="5"/>
      <c r="HI773" s="5"/>
    </row>
    <row r="774">
      <c r="A774" s="5"/>
      <c r="B774" s="5"/>
      <c r="C774" s="42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  <c r="EQ774" s="5"/>
      <c r="ER774" s="5"/>
      <c r="ES774" s="5"/>
      <c r="ET774" s="5"/>
      <c r="EU774" s="5"/>
      <c r="EV774" s="5"/>
      <c r="EW774" s="5"/>
      <c r="EX774" s="5"/>
      <c r="EY774" s="5"/>
      <c r="EZ774" s="5"/>
      <c r="FA774" s="5"/>
      <c r="FB774" s="5"/>
      <c r="FC774" s="5"/>
      <c r="FD774" s="5"/>
      <c r="FE774" s="5"/>
      <c r="FF774" s="5"/>
      <c r="FG774" s="5"/>
      <c r="FH774" s="5"/>
      <c r="FI774" s="5"/>
      <c r="FJ774" s="5"/>
      <c r="FK774" s="5"/>
      <c r="FL774" s="5"/>
      <c r="FM774" s="5"/>
      <c r="FN774" s="5"/>
      <c r="FO774" s="5"/>
      <c r="FP774" s="5"/>
      <c r="FQ774" s="5"/>
      <c r="FR774" s="5"/>
      <c r="FS774" s="5"/>
      <c r="FT774" s="5"/>
      <c r="FU774" s="5"/>
      <c r="FV774" s="5"/>
      <c r="FW774" s="5"/>
      <c r="FX774" s="5"/>
      <c r="FY774" s="5"/>
      <c r="FZ774" s="5"/>
      <c r="GA774" s="5"/>
      <c r="GB774" s="5"/>
      <c r="GC774" s="5"/>
      <c r="GD774" s="5"/>
      <c r="GE774" s="5"/>
      <c r="GF774" s="5"/>
      <c r="GG774" s="5"/>
      <c r="GH774" s="5"/>
      <c r="GI774" s="5"/>
      <c r="GJ774" s="5"/>
      <c r="GK774" s="5"/>
      <c r="GL774" s="5"/>
      <c r="GM774" s="5"/>
      <c r="GN774" s="5"/>
      <c r="GO774" s="5"/>
      <c r="GP774" s="5"/>
      <c r="GQ774" s="5"/>
      <c r="GR774" s="5"/>
      <c r="GS774" s="5"/>
      <c r="GT774" s="5"/>
      <c r="GU774" s="5"/>
      <c r="GV774" s="5"/>
      <c r="GW774" s="5"/>
      <c r="GX774" s="5"/>
      <c r="GY774" s="5"/>
      <c r="GZ774" s="5"/>
      <c r="HA774" s="5"/>
      <c r="HB774" s="5"/>
      <c r="HC774" s="5"/>
      <c r="HD774" s="5"/>
      <c r="HE774" s="5"/>
      <c r="HF774" s="5"/>
      <c r="HG774" s="5"/>
      <c r="HH774" s="5"/>
      <c r="HI774" s="5"/>
    </row>
    <row r="775">
      <c r="A775" s="5"/>
      <c r="B775" s="5"/>
      <c r="C775" s="42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  <c r="EQ775" s="5"/>
      <c r="ER775" s="5"/>
      <c r="ES775" s="5"/>
      <c r="ET775" s="5"/>
      <c r="EU775" s="5"/>
      <c r="EV775" s="5"/>
      <c r="EW775" s="5"/>
      <c r="EX775" s="5"/>
      <c r="EY775" s="5"/>
      <c r="EZ775" s="5"/>
      <c r="FA775" s="5"/>
      <c r="FB775" s="5"/>
      <c r="FC775" s="5"/>
      <c r="FD775" s="5"/>
      <c r="FE775" s="5"/>
      <c r="FF775" s="5"/>
      <c r="FG775" s="5"/>
      <c r="FH775" s="5"/>
      <c r="FI775" s="5"/>
      <c r="FJ775" s="5"/>
      <c r="FK775" s="5"/>
      <c r="FL775" s="5"/>
      <c r="FM775" s="5"/>
      <c r="FN775" s="5"/>
      <c r="FO775" s="5"/>
      <c r="FP775" s="5"/>
      <c r="FQ775" s="5"/>
      <c r="FR775" s="5"/>
      <c r="FS775" s="5"/>
      <c r="FT775" s="5"/>
      <c r="FU775" s="5"/>
      <c r="FV775" s="5"/>
      <c r="FW775" s="5"/>
      <c r="FX775" s="5"/>
      <c r="FY775" s="5"/>
      <c r="FZ775" s="5"/>
      <c r="GA775" s="5"/>
      <c r="GB775" s="5"/>
      <c r="GC775" s="5"/>
      <c r="GD775" s="5"/>
      <c r="GE775" s="5"/>
      <c r="GF775" s="5"/>
      <c r="GG775" s="5"/>
      <c r="GH775" s="5"/>
      <c r="GI775" s="5"/>
      <c r="GJ775" s="5"/>
      <c r="GK775" s="5"/>
      <c r="GL775" s="5"/>
      <c r="GM775" s="5"/>
      <c r="GN775" s="5"/>
      <c r="GO775" s="5"/>
      <c r="GP775" s="5"/>
      <c r="GQ775" s="5"/>
      <c r="GR775" s="5"/>
      <c r="GS775" s="5"/>
      <c r="GT775" s="5"/>
      <c r="GU775" s="5"/>
      <c r="GV775" s="5"/>
      <c r="GW775" s="5"/>
      <c r="GX775" s="5"/>
      <c r="GY775" s="5"/>
      <c r="GZ775" s="5"/>
      <c r="HA775" s="5"/>
      <c r="HB775" s="5"/>
      <c r="HC775" s="5"/>
      <c r="HD775" s="5"/>
      <c r="HE775" s="5"/>
      <c r="HF775" s="5"/>
      <c r="HG775" s="5"/>
      <c r="HH775" s="5"/>
      <c r="HI775" s="5"/>
    </row>
    <row r="776">
      <c r="A776" s="5"/>
      <c r="B776" s="5"/>
      <c r="C776" s="42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  <c r="EQ776" s="5"/>
      <c r="ER776" s="5"/>
      <c r="ES776" s="5"/>
      <c r="ET776" s="5"/>
      <c r="EU776" s="5"/>
      <c r="EV776" s="5"/>
      <c r="EW776" s="5"/>
      <c r="EX776" s="5"/>
      <c r="EY776" s="5"/>
      <c r="EZ776" s="5"/>
      <c r="FA776" s="5"/>
      <c r="FB776" s="5"/>
      <c r="FC776" s="5"/>
      <c r="FD776" s="5"/>
      <c r="FE776" s="5"/>
      <c r="FF776" s="5"/>
      <c r="FG776" s="5"/>
      <c r="FH776" s="5"/>
      <c r="FI776" s="5"/>
      <c r="FJ776" s="5"/>
      <c r="FK776" s="5"/>
      <c r="FL776" s="5"/>
      <c r="FM776" s="5"/>
      <c r="FN776" s="5"/>
      <c r="FO776" s="5"/>
      <c r="FP776" s="5"/>
      <c r="FQ776" s="5"/>
      <c r="FR776" s="5"/>
      <c r="FS776" s="5"/>
      <c r="FT776" s="5"/>
      <c r="FU776" s="5"/>
      <c r="FV776" s="5"/>
      <c r="FW776" s="5"/>
      <c r="FX776" s="5"/>
      <c r="FY776" s="5"/>
      <c r="FZ776" s="5"/>
      <c r="GA776" s="5"/>
      <c r="GB776" s="5"/>
      <c r="GC776" s="5"/>
      <c r="GD776" s="5"/>
      <c r="GE776" s="5"/>
      <c r="GF776" s="5"/>
      <c r="GG776" s="5"/>
      <c r="GH776" s="5"/>
      <c r="GI776" s="5"/>
      <c r="GJ776" s="5"/>
      <c r="GK776" s="5"/>
      <c r="GL776" s="5"/>
      <c r="GM776" s="5"/>
      <c r="GN776" s="5"/>
      <c r="GO776" s="5"/>
      <c r="GP776" s="5"/>
      <c r="GQ776" s="5"/>
      <c r="GR776" s="5"/>
      <c r="GS776" s="5"/>
      <c r="GT776" s="5"/>
      <c r="GU776" s="5"/>
      <c r="GV776" s="5"/>
      <c r="GW776" s="5"/>
      <c r="GX776" s="5"/>
      <c r="GY776" s="5"/>
      <c r="GZ776" s="5"/>
      <c r="HA776" s="5"/>
      <c r="HB776" s="5"/>
      <c r="HC776" s="5"/>
      <c r="HD776" s="5"/>
      <c r="HE776" s="5"/>
      <c r="HF776" s="5"/>
      <c r="HG776" s="5"/>
      <c r="HH776" s="5"/>
      <c r="HI776" s="5"/>
    </row>
    <row r="777">
      <c r="A777" s="5"/>
      <c r="B777" s="5"/>
      <c r="C777" s="42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  <c r="EQ777" s="5"/>
      <c r="ER777" s="5"/>
      <c r="ES777" s="5"/>
      <c r="ET777" s="5"/>
      <c r="EU777" s="5"/>
      <c r="EV777" s="5"/>
      <c r="EW777" s="5"/>
      <c r="EX777" s="5"/>
      <c r="EY777" s="5"/>
      <c r="EZ777" s="5"/>
      <c r="FA777" s="5"/>
      <c r="FB777" s="5"/>
      <c r="FC777" s="5"/>
      <c r="FD777" s="5"/>
      <c r="FE777" s="5"/>
      <c r="FF777" s="5"/>
      <c r="FG777" s="5"/>
      <c r="FH777" s="5"/>
      <c r="FI777" s="5"/>
      <c r="FJ777" s="5"/>
      <c r="FK777" s="5"/>
      <c r="FL777" s="5"/>
      <c r="FM777" s="5"/>
      <c r="FN777" s="5"/>
      <c r="FO777" s="5"/>
      <c r="FP777" s="5"/>
      <c r="FQ777" s="5"/>
      <c r="FR777" s="5"/>
      <c r="FS777" s="5"/>
      <c r="FT777" s="5"/>
      <c r="FU777" s="5"/>
      <c r="FV777" s="5"/>
      <c r="FW777" s="5"/>
      <c r="FX777" s="5"/>
      <c r="FY777" s="5"/>
      <c r="FZ777" s="5"/>
      <c r="GA777" s="5"/>
      <c r="GB777" s="5"/>
      <c r="GC777" s="5"/>
      <c r="GD777" s="5"/>
      <c r="GE777" s="5"/>
      <c r="GF777" s="5"/>
      <c r="GG777" s="5"/>
      <c r="GH777" s="5"/>
      <c r="GI777" s="5"/>
      <c r="GJ777" s="5"/>
      <c r="GK777" s="5"/>
      <c r="GL777" s="5"/>
      <c r="GM777" s="5"/>
      <c r="GN777" s="5"/>
      <c r="GO777" s="5"/>
      <c r="GP777" s="5"/>
      <c r="GQ777" s="5"/>
      <c r="GR777" s="5"/>
      <c r="GS777" s="5"/>
      <c r="GT777" s="5"/>
      <c r="GU777" s="5"/>
      <c r="GV777" s="5"/>
      <c r="GW777" s="5"/>
      <c r="GX777" s="5"/>
      <c r="GY777" s="5"/>
      <c r="GZ777" s="5"/>
      <c r="HA777" s="5"/>
      <c r="HB777" s="5"/>
      <c r="HC777" s="5"/>
      <c r="HD777" s="5"/>
      <c r="HE777" s="5"/>
      <c r="HF777" s="5"/>
      <c r="HG777" s="5"/>
      <c r="HH777" s="5"/>
      <c r="HI777" s="5"/>
    </row>
    <row r="778">
      <c r="A778" s="5"/>
      <c r="B778" s="5"/>
      <c r="C778" s="42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  <c r="EQ778" s="5"/>
      <c r="ER778" s="5"/>
      <c r="ES778" s="5"/>
      <c r="ET778" s="5"/>
      <c r="EU778" s="5"/>
      <c r="EV778" s="5"/>
      <c r="EW778" s="5"/>
      <c r="EX778" s="5"/>
      <c r="EY778" s="5"/>
      <c r="EZ778" s="5"/>
      <c r="FA778" s="5"/>
      <c r="FB778" s="5"/>
      <c r="FC778" s="5"/>
      <c r="FD778" s="5"/>
      <c r="FE778" s="5"/>
      <c r="FF778" s="5"/>
      <c r="FG778" s="5"/>
      <c r="FH778" s="5"/>
      <c r="FI778" s="5"/>
      <c r="FJ778" s="5"/>
      <c r="FK778" s="5"/>
      <c r="FL778" s="5"/>
      <c r="FM778" s="5"/>
      <c r="FN778" s="5"/>
      <c r="FO778" s="5"/>
      <c r="FP778" s="5"/>
      <c r="FQ778" s="5"/>
      <c r="FR778" s="5"/>
      <c r="FS778" s="5"/>
      <c r="FT778" s="5"/>
      <c r="FU778" s="5"/>
      <c r="FV778" s="5"/>
      <c r="FW778" s="5"/>
      <c r="FX778" s="5"/>
      <c r="FY778" s="5"/>
      <c r="FZ778" s="5"/>
      <c r="GA778" s="5"/>
      <c r="GB778" s="5"/>
      <c r="GC778" s="5"/>
      <c r="GD778" s="5"/>
      <c r="GE778" s="5"/>
      <c r="GF778" s="5"/>
      <c r="GG778" s="5"/>
      <c r="GH778" s="5"/>
      <c r="GI778" s="5"/>
      <c r="GJ778" s="5"/>
      <c r="GK778" s="5"/>
      <c r="GL778" s="5"/>
      <c r="GM778" s="5"/>
      <c r="GN778" s="5"/>
      <c r="GO778" s="5"/>
      <c r="GP778" s="5"/>
      <c r="GQ778" s="5"/>
      <c r="GR778" s="5"/>
      <c r="GS778" s="5"/>
      <c r="GT778" s="5"/>
      <c r="GU778" s="5"/>
      <c r="GV778" s="5"/>
      <c r="GW778" s="5"/>
      <c r="GX778" s="5"/>
      <c r="GY778" s="5"/>
      <c r="GZ778" s="5"/>
      <c r="HA778" s="5"/>
      <c r="HB778" s="5"/>
      <c r="HC778" s="5"/>
      <c r="HD778" s="5"/>
      <c r="HE778" s="5"/>
      <c r="HF778" s="5"/>
      <c r="HG778" s="5"/>
      <c r="HH778" s="5"/>
      <c r="HI778" s="5"/>
    </row>
    <row r="779">
      <c r="A779" s="5"/>
      <c r="B779" s="5"/>
      <c r="C779" s="42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  <c r="EQ779" s="5"/>
      <c r="ER779" s="5"/>
      <c r="ES779" s="5"/>
      <c r="ET779" s="5"/>
      <c r="EU779" s="5"/>
      <c r="EV779" s="5"/>
      <c r="EW779" s="5"/>
      <c r="EX779" s="5"/>
      <c r="EY779" s="5"/>
      <c r="EZ779" s="5"/>
      <c r="FA779" s="5"/>
      <c r="FB779" s="5"/>
      <c r="FC779" s="5"/>
      <c r="FD779" s="5"/>
      <c r="FE779" s="5"/>
      <c r="FF779" s="5"/>
      <c r="FG779" s="5"/>
      <c r="FH779" s="5"/>
      <c r="FI779" s="5"/>
      <c r="FJ779" s="5"/>
      <c r="FK779" s="5"/>
      <c r="FL779" s="5"/>
      <c r="FM779" s="5"/>
      <c r="FN779" s="5"/>
      <c r="FO779" s="5"/>
      <c r="FP779" s="5"/>
      <c r="FQ779" s="5"/>
      <c r="FR779" s="5"/>
      <c r="FS779" s="5"/>
      <c r="FT779" s="5"/>
      <c r="FU779" s="5"/>
      <c r="FV779" s="5"/>
      <c r="FW779" s="5"/>
      <c r="FX779" s="5"/>
      <c r="FY779" s="5"/>
      <c r="FZ779" s="5"/>
      <c r="GA779" s="5"/>
      <c r="GB779" s="5"/>
      <c r="GC779" s="5"/>
      <c r="GD779" s="5"/>
      <c r="GE779" s="5"/>
      <c r="GF779" s="5"/>
      <c r="GG779" s="5"/>
      <c r="GH779" s="5"/>
      <c r="GI779" s="5"/>
      <c r="GJ779" s="5"/>
      <c r="GK779" s="5"/>
      <c r="GL779" s="5"/>
      <c r="GM779" s="5"/>
      <c r="GN779" s="5"/>
      <c r="GO779" s="5"/>
      <c r="GP779" s="5"/>
      <c r="GQ779" s="5"/>
      <c r="GR779" s="5"/>
      <c r="GS779" s="5"/>
      <c r="GT779" s="5"/>
      <c r="GU779" s="5"/>
      <c r="GV779" s="5"/>
      <c r="GW779" s="5"/>
      <c r="GX779" s="5"/>
      <c r="GY779" s="5"/>
      <c r="GZ779" s="5"/>
      <c r="HA779" s="5"/>
      <c r="HB779" s="5"/>
      <c r="HC779" s="5"/>
      <c r="HD779" s="5"/>
      <c r="HE779" s="5"/>
      <c r="HF779" s="5"/>
      <c r="HG779" s="5"/>
      <c r="HH779" s="5"/>
      <c r="HI779" s="5"/>
    </row>
    <row r="780">
      <c r="A780" s="5"/>
      <c r="B780" s="5"/>
      <c r="C780" s="42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  <c r="EQ780" s="5"/>
      <c r="ER780" s="5"/>
      <c r="ES780" s="5"/>
      <c r="ET780" s="5"/>
      <c r="EU780" s="5"/>
      <c r="EV780" s="5"/>
      <c r="EW780" s="5"/>
      <c r="EX780" s="5"/>
      <c r="EY780" s="5"/>
      <c r="EZ780" s="5"/>
      <c r="FA780" s="5"/>
      <c r="FB780" s="5"/>
      <c r="FC780" s="5"/>
      <c r="FD780" s="5"/>
      <c r="FE780" s="5"/>
      <c r="FF780" s="5"/>
      <c r="FG780" s="5"/>
      <c r="FH780" s="5"/>
      <c r="FI780" s="5"/>
      <c r="FJ780" s="5"/>
      <c r="FK780" s="5"/>
      <c r="FL780" s="5"/>
      <c r="FM780" s="5"/>
      <c r="FN780" s="5"/>
      <c r="FO780" s="5"/>
      <c r="FP780" s="5"/>
      <c r="FQ780" s="5"/>
      <c r="FR780" s="5"/>
      <c r="FS780" s="5"/>
      <c r="FT780" s="5"/>
      <c r="FU780" s="5"/>
      <c r="FV780" s="5"/>
      <c r="FW780" s="5"/>
      <c r="FX780" s="5"/>
      <c r="FY780" s="5"/>
      <c r="FZ780" s="5"/>
      <c r="GA780" s="5"/>
      <c r="GB780" s="5"/>
      <c r="GC780" s="5"/>
      <c r="GD780" s="5"/>
      <c r="GE780" s="5"/>
      <c r="GF780" s="5"/>
      <c r="GG780" s="5"/>
      <c r="GH780" s="5"/>
      <c r="GI780" s="5"/>
      <c r="GJ780" s="5"/>
      <c r="GK780" s="5"/>
      <c r="GL780" s="5"/>
      <c r="GM780" s="5"/>
      <c r="GN780" s="5"/>
      <c r="GO780" s="5"/>
      <c r="GP780" s="5"/>
      <c r="GQ780" s="5"/>
      <c r="GR780" s="5"/>
      <c r="GS780" s="5"/>
      <c r="GT780" s="5"/>
      <c r="GU780" s="5"/>
      <c r="GV780" s="5"/>
      <c r="GW780" s="5"/>
      <c r="GX780" s="5"/>
      <c r="GY780" s="5"/>
      <c r="GZ780" s="5"/>
      <c r="HA780" s="5"/>
      <c r="HB780" s="5"/>
      <c r="HC780" s="5"/>
      <c r="HD780" s="5"/>
      <c r="HE780" s="5"/>
      <c r="HF780" s="5"/>
      <c r="HG780" s="5"/>
      <c r="HH780" s="5"/>
      <c r="HI780" s="5"/>
    </row>
    <row r="781">
      <c r="A781" s="5"/>
      <c r="B781" s="5"/>
      <c r="C781" s="42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  <c r="EQ781" s="5"/>
      <c r="ER781" s="5"/>
      <c r="ES781" s="5"/>
      <c r="ET781" s="5"/>
      <c r="EU781" s="5"/>
      <c r="EV781" s="5"/>
      <c r="EW781" s="5"/>
      <c r="EX781" s="5"/>
      <c r="EY781" s="5"/>
      <c r="EZ781" s="5"/>
      <c r="FA781" s="5"/>
      <c r="FB781" s="5"/>
      <c r="FC781" s="5"/>
      <c r="FD781" s="5"/>
      <c r="FE781" s="5"/>
      <c r="FF781" s="5"/>
      <c r="FG781" s="5"/>
      <c r="FH781" s="5"/>
      <c r="FI781" s="5"/>
      <c r="FJ781" s="5"/>
      <c r="FK781" s="5"/>
      <c r="FL781" s="5"/>
      <c r="FM781" s="5"/>
      <c r="FN781" s="5"/>
      <c r="FO781" s="5"/>
      <c r="FP781" s="5"/>
      <c r="FQ781" s="5"/>
      <c r="FR781" s="5"/>
      <c r="FS781" s="5"/>
      <c r="FT781" s="5"/>
      <c r="FU781" s="5"/>
      <c r="FV781" s="5"/>
      <c r="FW781" s="5"/>
      <c r="FX781" s="5"/>
      <c r="FY781" s="5"/>
      <c r="FZ781" s="5"/>
      <c r="GA781" s="5"/>
      <c r="GB781" s="5"/>
      <c r="GC781" s="5"/>
      <c r="GD781" s="5"/>
      <c r="GE781" s="5"/>
      <c r="GF781" s="5"/>
      <c r="GG781" s="5"/>
      <c r="GH781" s="5"/>
      <c r="GI781" s="5"/>
      <c r="GJ781" s="5"/>
      <c r="GK781" s="5"/>
      <c r="GL781" s="5"/>
      <c r="GM781" s="5"/>
      <c r="GN781" s="5"/>
      <c r="GO781" s="5"/>
      <c r="GP781" s="5"/>
      <c r="GQ781" s="5"/>
      <c r="GR781" s="5"/>
      <c r="GS781" s="5"/>
      <c r="GT781" s="5"/>
      <c r="GU781" s="5"/>
      <c r="GV781" s="5"/>
      <c r="GW781" s="5"/>
      <c r="GX781" s="5"/>
      <c r="GY781" s="5"/>
      <c r="GZ781" s="5"/>
      <c r="HA781" s="5"/>
      <c r="HB781" s="5"/>
      <c r="HC781" s="5"/>
      <c r="HD781" s="5"/>
      <c r="HE781" s="5"/>
      <c r="HF781" s="5"/>
      <c r="HG781" s="5"/>
      <c r="HH781" s="5"/>
      <c r="HI781" s="5"/>
    </row>
    <row r="782">
      <c r="A782" s="5"/>
      <c r="B782" s="5"/>
      <c r="C782" s="42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  <c r="EQ782" s="5"/>
      <c r="ER782" s="5"/>
      <c r="ES782" s="5"/>
      <c r="ET782" s="5"/>
      <c r="EU782" s="5"/>
      <c r="EV782" s="5"/>
      <c r="EW782" s="5"/>
      <c r="EX782" s="5"/>
      <c r="EY782" s="5"/>
      <c r="EZ782" s="5"/>
      <c r="FA782" s="5"/>
      <c r="FB782" s="5"/>
      <c r="FC782" s="5"/>
      <c r="FD782" s="5"/>
      <c r="FE782" s="5"/>
      <c r="FF782" s="5"/>
      <c r="FG782" s="5"/>
      <c r="FH782" s="5"/>
      <c r="FI782" s="5"/>
      <c r="FJ782" s="5"/>
      <c r="FK782" s="5"/>
      <c r="FL782" s="5"/>
      <c r="FM782" s="5"/>
      <c r="FN782" s="5"/>
      <c r="FO782" s="5"/>
      <c r="FP782" s="5"/>
      <c r="FQ782" s="5"/>
      <c r="FR782" s="5"/>
      <c r="FS782" s="5"/>
      <c r="FT782" s="5"/>
      <c r="FU782" s="5"/>
      <c r="FV782" s="5"/>
      <c r="FW782" s="5"/>
      <c r="FX782" s="5"/>
      <c r="FY782" s="5"/>
      <c r="FZ782" s="5"/>
      <c r="GA782" s="5"/>
      <c r="GB782" s="5"/>
      <c r="GC782" s="5"/>
      <c r="GD782" s="5"/>
      <c r="GE782" s="5"/>
      <c r="GF782" s="5"/>
      <c r="GG782" s="5"/>
      <c r="GH782" s="5"/>
      <c r="GI782" s="5"/>
      <c r="GJ782" s="5"/>
      <c r="GK782" s="5"/>
      <c r="GL782" s="5"/>
      <c r="GM782" s="5"/>
      <c r="GN782" s="5"/>
      <c r="GO782" s="5"/>
      <c r="GP782" s="5"/>
      <c r="GQ782" s="5"/>
      <c r="GR782" s="5"/>
      <c r="GS782" s="5"/>
      <c r="GT782" s="5"/>
      <c r="GU782" s="5"/>
      <c r="GV782" s="5"/>
      <c r="GW782" s="5"/>
      <c r="GX782" s="5"/>
      <c r="GY782" s="5"/>
      <c r="GZ782" s="5"/>
      <c r="HA782" s="5"/>
      <c r="HB782" s="5"/>
      <c r="HC782" s="5"/>
      <c r="HD782" s="5"/>
      <c r="HE782" s="5"/>
      <c r="HF782" s="5"/>
      <c r="HG782" s="5"/>
      <c r="HH782" s="5"/>
      <c r="HI782" s="5"/>
    </row>
    <row r="783">
      <c r="A783" s="5"/>
      <c r="B783" s="5"/>
      <c r="C783" s="42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  <c r="EQ783" s="5"/>
      <c r="ER783" s="5"/>
      <c r="ES783" s="5"/>
      <c r="ET783" s="5"/>
      <c r="EU783" s="5"/>
      <c r="EV783" s="5"/>
      <c r="EW783" s="5"/>
      <c r="EX783" s="5"/>
      <c r="EY783" s="5"/>
      <c r="EZ783" s="5"/>
      <c r="FA783" s="5"/>
      <c r="FB783" s="5"/>
      <c r="FC783" s="5"/>
      <c r="FD783" s="5"/>
      <c r="FE783" s="5"/>
      <c r="FF783" s="5"/>
      <c r="FG783" s="5"/>
      <c r="FH783" s="5"/>
      <c r="FI783" s="5"/>
      <c r="FJ783" s="5"/>
      <c r="FK783" s="5"/>
      <c r="FL783" s="5"/>
      <c r="FM783" s="5"/>
      <c r="FN783" s="5"/>
      <c r="FO783" s="5"/>
      <c r="FP783" s="5"/>
      <c r="FQ783" s="5"/>
      <c r="FR783" s="5"/>
      <c r="FS783" s="5"/>
      <c r="FT783" s="5"/>
      <c r="FU783" s="5"/>
      <c r="FV783" s="5"/>
      <c r="FW783" s="5"/>
      <c r="FX783" s="5"/>
      <c r="FY783" s="5"/>
      <c r="FZ783" s="5"/>
      <c r="GA783" s="5"/>
      <c r="GB783" s="5"/>
      <c r="GC783" s="5"/>
      <c r="GD783" s="5"/>
      <c r="GE783" s="5"/>
      <c r="GF783" s="5"/>
      <c r="GG783" s="5"/>
      <c r="GH783" s="5"/>
      <c r="GI783" s="5"/>
      <c r="GJ783" s="5"/>
      <c r="GK783" s="5"/>
      <c r="GL783" s="5"/>
      <c r="GM783" s="5"/>
      <c r="GN783" s="5"/>
      <c r="GO783" s="5"/>
      <c r="GP783" s="5"/>
      <c r="GQ783" s="5"/>
      <c r="GR783" s="5"/>
      <c r="GS783" s="5"/>
      <c r="GT783" s="5"/>
      <c r="GU783" s="5"/>
      <c r="GV783" s="5"/>
      <c r="GW783" s="5"/>
      <c r="GX783" s="5"/>
      <c r="GY783" s="5"/>
      <c r="GZ783" s="5"/>
      <c r="HA783" s="5"/>
      <c r="HB783" s="5"/>
      <c r="HC783" s="5"/>
      <c r="HD783" s="5"/>
      <c r="HE783" s="5"/>
      <c r="HF783" s="5"/>
      <c r="HG783" s="5"/>
      <c r="HH783" s="5"/>
      <c r="HI783" s="5"/>
    </row>
    <row r="784">
      <c r="A784" s="5"/>
      <c r="B784" s="5"/>
      <c r="C784" s="42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</row>
    <row r="785">
      <c r="A785" s="5"/>
      <c r="B785" s="5"/>
      <c r="C785" s="42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</row>
    <row r="786">
      <c r="A786" s="5"/>
      <c r="B786" s="5"/>
      <c r="C786" s="42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  <c r="EQ786" s="5"/>
      <c r="ER786" s="5"/>
      <c r="ES786" s="5"/>
      <c r="ET786" s="5"/>
      <c r="EU786" s="5"/>
      <c r="EV786" s="5"/>
      <c r="EW786" s="5"/>
      <c r="EX786" s="5"/>
      <c r="EY786" s="5"/>
      <c r="EZ786" s="5"/>
      <c r="FA786" s="5"/>
      <c r="FB786" s="5"/>
      <c r="FC786" s="5"/>
      <c r="FD786" s="5"/>
      <c r="FE786" s="5"/>
      <c r="FF786" s="5"/>
      <c r="FG786" s="5"/>
      <c r="FH786" s="5"/>
      <c r="FI786" s="5"/>
      <c r="FJ786" s="5"/>
      <c r="FK786" s="5"/>
      <c r="FL786" s="5"/>
      <c r="FM786" s="5"/>
      <c r="FN786" s="5"/>
      <c r="FO786" s="5"/>
      <c r="FP786" s="5"/>
      <c r="FQ786" s="5"/>
      <c r="FR786" s="5"/>
      <c r="FS786" s="5"/>
      <c r="FT786" s="5"/>
      <c r="FU786" s="5"/>
      <c r="FV786" s="5"/>
      <c r="FW786" s="5"/>
      <c r="FX786" s="5"/>
      <c r="FY786" s="5"/>
      <c r="FZ786" s="5"/>
      <c r="GA786" s="5"/>
      <c r="GB786" s="5"/>
      <c r="GC786" s="5"/>
      <c r="GD786" s="5"/>
      <c r="GE786" s="5"/>
      <c r="GF786" s="5"/>
      <c r="GG786" s="5"/>
      <c r="GH786" s="5"/>
      <c r="GI786" s="5"/>
      <c r="GJ786" s="5"/>
      <c r="GK786" s="5"/>
      <c r="GL786" s="5"/>
      <c r="GM786" s="5"/>
      <c r="GN786" s="5"/>
      <c r="GO786" s="5"/>
      <c r="GP786" s="5"/>
      <c r="GQ786" s="5"/>
      <c r="GR786" s="5"/>
      <c r="GS786" s="5"/>
      <c r="GT786" s="5"/>
      <c r="GU786" s="5"/>
      <c r="GV786" s="5"/>
      <c r="GW786" s="5"/>
      <c r="GX786" s="5"/>
      <c r="GY786" s="5"/>
      <c r="GZ786" s="5"/>
      <c r="HA786" s="5"/>
      <c r="HB786" s="5"/>
      <c r="HC786" s="5"/>
      <c r="HD786" s="5"/>
      <c r="HE786" s="5"/>
      <c r="HF786" s="5"/>
      <c r="HG786" s="5"/>
      <c r="HH786" s="5"/>
      <c r="HI786" s="5"/>
    </row>
    <row r="787">
      <c r="A787" s="5"/>
      <c r="B787" s="5"/>
      <c r="C787" s="42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  <c r="EQ787" s="5"/>
      <c r="ER787" s="5"/>
      <c r="ES787" s="5"/>
      <c r="ET787" s="5"/>
      <c r="EU787" s="5"/>
      <c r="EV787" s="5"/>
      <c r="EW787" s="5"/>
      <c r="EX787" s="5"/>
      <c r="EY787" s="5"/>
      <c r="EZ787" s="5"/>
      <c r="FA787" s="5"/>
      <c r="FB787" s="5"/>
      <c r="FC787" s="5"/>
      <c r="FD787" s="5"/>
      <c r="FE787" s="5"/>
      <c r="FF787" s="5"/>
      <c r="FG787" s="5"/>
      <c r="FH787" s="5"/>
      <c r="FI787" s="5"/>
      <c r="FJ787" s="5"/>
      <c r="FK787" s="5"/>
      <c r="FL787" s="5"/>
      <c r="FM787" s="5"/>
      <c r="FN787" s="5"/>
      <c r="FO787" s="5"/>
      <c r="FP787" s="5"/>
      <c r="FQ787" s="5"/>
      <c r="FR787" s="5"/>
      <c r="FS787" s="5"/>
      <c r="FT787" s="5"/>
      <c r="FU787" s="5"/>
      <c r="FV787" s="5"/>
      <c r="FW787" s="5"/>
      <c r="FX787" s="5"/>
      <c r="FY787" s="5"/>
      <c r="FZ787" s="5"/>
      <c r="GA787" s="5"/>
      <c r="GB787" s="5"/>
      <c r="GC787" s="5"/>
      <c r="GD787" s="5"/>
      <c r="GE787" s="5"/>
      <c r="GF787" s="5"/>
      <c r="GG787" s="5"/>
      <c r="GH787" s="5"/>
      <c r="GI787" s="5"/>
      <c r="GJ787" s="5"/>
      <c r="GK787" s="5"/>
      <c r="GL787" s="5"/>
      <c r="GM787" s="5"/>
      <c r="GN787" s="5"/>
      <c r="GO787" s="5"/>
      <c r="GP787" s="5"/>
      <c r="GQ787" s="5"/>
      <c r="GR787" s="5"/>
      <c r="GS787" s="5"/>
      <c r="GT787" s="5"/>
      <c r="GU787" s="5"/>
      <c r="GV787" s="5"/>
      <c r="GW787" s="5"/>
      <c r="GX787" s="5"/>
      <c r="GY787" s="5"/>
      <c r="GZ787" s="5"/>
      <c r="HA787" s="5"/>
      <c r="HB787" s="5"/>
      <c r="HC787" s="5"/>
      <c r="HD787" s="5"/>
      <c r="HE787" s="5"/>
      <c r="HF787" s="5"/>
      <c r="HG787" s="5"/>
      <c r="HH787" s="5"/>
      <c r="HI787" s="5"/>
    </row>
    <row r="788">
      <c r="A788" s="5"/>
      <c r="B788" s="5"/>
      <c r="C788" s="42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  <c r="EQ788" s="5"/>
      <c r="ER788" s="5"/>
      <c r="ES788" s="5"/>
      <c r="ET788" s="5"/>
      <c r="EU788" s="5"/>
      <c r="EV788" s="5"/>
      <c r="EW788" s="5"/>
      <c r="EX788" s="5"/>
      <c r="EY788" s="5"/>
      <c r="EZ788" s="5"/>
      <c r="FA788" s="5"/>
      <c r="FB788" s="5"/>
      <c r="FC788" s="5"/>
      <c r="FD788" s="5"/>
      <c r="FE788" s="5"/>
      <c r="FF788" s="5"/>
      <c r="FG788" s="5"/>
      <c r="FH788" s="5"/>
      <c r="FI788" s="5"/>
      <c r="FJ788" s="5"/>
      <c r="FK788" s="5"/>
      <c r="FL788" s="5"/>
      <c r="FM788" s="5"/>
      <c r="FN788" s="5"/>
      <c r="FO788" s="5"/>
      <c r="FP788" s="5"/>
      <c r="FQ788" s="5"/>
      <c r="FR788" s="5"/>
      <c r="FS788" s="5"/>
      <c r="FT788" s="5"/>
      <c r="FU788" s="5"/>
      <c r="FV788" s="5"/>
      <c r="FW788" s="5"/>
      <c r="FX788" s="5"/>
      <c r="FY788" s="5"/>
      <c r="FZ788" s="5"/>
      <c r="GA788" s="5"/>
      <c r="GB788" s="5"/>
      <c r="GC788" s="5"/>
      <c r="GD788" s="5"/>
      <c r="GE788" s="5"/>
      <c r="GF788" s="5"/>
      <c r="GG788" s="5"/>
      <c r="GH788" s="5"/>
      <c r="GI788" s="5"/>
      <c r="GJ788" s="5"/>
      <c r="GK788" s="5"/>
      <c r="GL788" s="5"/>
      <c r="GM788" s="5"/>
      <c r="GN788" s="5"/>
      <c r="GO788" s="5"/>
      <c r="GP788" s="5"/>
      <c r="GQ788" s="5"/>
      <c r="GR788" s="5"/>
      <c r="GS788" s="5"/>
      <c r="GT788" s="5"/>
      <c r="GU788" s="5"/>
      <c r="GV788" s="5"/>
      <c r="GW788" s="5"/>
      <c r="GX788" s="5"/>
      <c r="GY788" s="5"/>
      <c r="GZ788" s="5"/>
      <c r="HA788" s="5"/>
      <c r="HB788" s="5"/>
      <c r="HC788" s="5"/>
      <c r="HD788" s="5"/>
      <c r="HE788" s="5"/>
      <c r="HF788" s="5"/>
      <c r="HG788" s="5"/>
      <c r="HH788" s="5"/>
      <c r="HI788" s="5"/>
    </row>
    <row r="789">
      <c r="A789" s="5"/>
      <c r="B789" s="5"/>
      <c r="C789" s="42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  <c r="EQ789" s="5"/>
      <c r="ER789" s="5"/>
      <c r="ES789" s="5"/>
      <c r="ET789" s="5"/>
      <c r="EU789" s="5"/>
      <c r="EV789" s="5"/>
      <c r="EW789" s="5"/>
      <c r="EX789" s="5"/>
      <c r="EY789" s="5"/>
      <c r="EZ789" s="5"/>
      <c r="FA789" s="5"/>
      <c r="FB789" s="5"/>
      <c r="FC789" s="5"/>
      <c r="FD789" s="5"/>
      <c r="FE789" s="5"/>
      <c r="FF789" s="5"/>
      <c r="FG789" s="5"/>
      <c r="FH789" s="5"/>
      <c r="FI789" s="5"/>
      <c r="FJ789" s="5"/>
      <c r="FK789" s="5"/>
      <c r="FL789" s="5"/>
      <c r="FM789" s="5"/>
      <c r="FN789" s="5"/>
      <c r="FO789" s="5"/>
      <c r="FP789" s="5"/>
      <c r="FQ789" s="5"/>
      <c r="FR789" s="5"/>
      <c r="FS789" s="5"/>
      <c r="FT789" s="5"/>
      <c r="FU789" s="5"/>
      <c r="FV789" s="5"/>
      <c r="FW789" s="5"/>
      <c r="FX789" s="5"/>
      <c r="FY789" s="5"/>
      <c r="FZ789" s="5"/>
      <c r="GA789" s="5"/>
      <c r="GB789" s="5"/>
      <c r="GC789" s="5"/>
      <c r="GD789" s="5"/>
      <c r="GE789" s="5"/>
      <c r="GF789" s="5"/>
      <c r="GG789" s="5"/>
      <c r="GH789" s="5"/>
      <c r="GI789" s="5"/>
      <c r="GJ789" s="5"/>
      <c r="GK789" s="5"/>
      <c r="GL789" s="5"/>
      <c r="GM789" s="5"/>
      <c r="GN789" s="5"/>
      <c r="GO789" s="5"/>
      <c r="GP789" s="5"/>
      <c r="GQ789" s="5"/>
      <c r="GR789" s="5"/>
      <c r="GS789" s="5"/>
      <c r="GT789" s="5"/>
      <c r="GU789" s="5"/>
      <c r="GV789" s="5"/>
      <c r="GW789" s="5"/>
      <c r="GX789" s="5"/>
      <c r="GY789" s="5"/>
      <c r="GZ789" s="5"/>
      <c r="HA789" s="5"/>
      <c r="HB789" s="5"/>
      <c r="HC789" s="5"/>
      <c r="HD789" s="5"/>
      <c r="HE789" s="5"/>
      <c r="HF789" s="5"/>
      <c r="HG789" s="5"/>
      <c r="HH789" s="5"/>
      <c r="HI789" s="5"/>
    </row>
    <row r="790">
      <c r="A790" s="5"/>
      <c r="B790" s="5"/>
      <c r="C790" s="42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</row>
    <row r="791">
      <c r="A791" s="5"/>
      <c r="B791" s="5"/>
      <c r="C791" s="42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</row>
    <row r="792">
      <c r="A792" s="5"/>
      <c r="B792" s="5"/>
      <c r="C792" s="42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</row>
    <row r="793">
      <c r="A793" s="5"/>
      <c r="B793" s="5"/>
      <c r="C793" s="42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</row>
    <row r="794">
      <c r="A794" s="5"/>
      <c r="B794" s="5"/>
      <c r="C794" s="42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  <c r="EQ794" s="5"/>
      <c r="ER794" s="5"/>
      <c r="ES794" s="5"/>
      <c r="ET794" s="5"/>
      <c r="EU794" s="5"/>
      <c r="EV794" s="5"/>
      <c r="EW794" s="5"/>
      <c r="EX794" s="5"/>
      <c r="EY794" s="5"/>
      <c r="EZ794" s="5"/>
      <c r="FA794" s="5"/>
      <c r="FB794" s="5"/>
      <c r="FC794" s="5"/>
      <c r="FD794" s="5"/>
      <c r="FE794" s="5"/>
      <c r="FF794" s="5"/>
      <c r="FG794" s="5"/>
      <c r="FH794" s="5"/>
      <c r="FI794" s="5"/>
      <c r="FJ794" s="5"/>
      <c r="FK794" s="5"/>
      <c r="FL794" s="5"/>
      <c r="FM794" s="5"/>
      <c r="FN794" s="5"/>
      <c r="FO794" s="5"/>
      <c r="FP794" s="5"/>
      <c r="FQ794" s="5"/>
      <c r="FR794" s="5"/>
      <c r="FS794" s="5"/>
      <c r="FT794" s="5"/>
      <c r="FU794" s="5"/>
      <c r="FV794" s="5"/>
      <c r="FW794" s="5"/>
      <c r="FX794" s="5"/>
      <c r="FY794" s="5"/>
      <c r="FZ794" s="5"/>
      <c r="GA794" s="5"/>
      <c r="GB794" s="5"/>
      <c r="GC794" s="5"/>
      <c r="GD794" s="5"/>
      <c r="GE794" s="5"/>
      <c r="GF794" s="5"/>
      <c r="GG794" s="5"/>
      <c r="GH794" s="5"/>
      <c r="GI794" s="5"/>
      <c r="GJ794" s="5"/>
      <c r="GK794" s="5"/>
      <c r="GL794" s="5"/>
      <c r="GM794" s="5"/>
      <c r="GN794" s="5"/>
      <c r="GO794" s="5"/>
      <c r="GP794" s="5"/>
      <c r="GQ794" s="5"/>
      <c r="GR794" s="5"/>
      <c r="GS794" s="5"/>
      <c r="GT794" s="5"/>
      <c r="GU794" s="5"/>
      <c r="GV794" s="5"/>
      <c r="GW794" s="5"/>
      <c r="GX794" s="5"/>
      <c r="GY794" s="5"/>
      <c r="GZ794" s="5"/>
      <c r="HA794" s="5"/>
      <c r="HB794" s="5"/>
      <c r="HC794" s="5"/>
      <c r="HD794" s="5"/>
      <c r="HE794" s="5"/>
      <c r="HF794" s="5"/>
      <c r="HG794" s="5"/>
      <c r="HH794" s="5"/>
      <c r="HI794" s="5"/>
    </row>
    <row r="795">
      <c r="A795" s="5"/>
      <c r="B795" s="5"/>
      <c r="C795" s="42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  <c r="EQ795" s="5"/>
      <c r="ER795" s="5"/>
      <c r="ES795" s="5"/>
      <c r="ET795" s="5"/>
      <c r="EU795" s="5"/>
      <c r="EV795" s="5"/>
      <c r="EW795" s="5"/>
      <c r="EX795" s="5"/>
      <c r="EY795" s="5"/>
      <c r="EZ795" s="5"/>
      <c r="FA795" s="5"/>
      <c r="FB795" s="5"/>
      <c r="FC795" s="5"/>
      <c r="FD795" s="5"/>
      <c r="FE795" s="5"/>
      <c r="FF795" s="5"/>
      <c r="FG795" s="5"/>
      <c r="FH795" s="5"/>
      <c r="FI795" s="5"/>
      <c r="FJ795" s="5"/>
      <c r="FK795" s="5"/>
      <c r="FL795" s="5"/>
      <c r="FM795" s="5"/>
      <c r="FN795" s="5"/>
      <c r="FO795" s="5"/>
      <c r="FP795" s="5"/>
      <c r="FQ795" s="5"/>
      <c r="FR795" s="5"/>
      <c r="FS795" s="5"/>
      <c r="FT795" s="5"/>
      <c r="FU795" s="5"/>
      <c r="FV795" s="5"/>
      <c r="FW795" s="5"/>
      <c r="FX795" s="5"/>
      <c r="FY795" s="5"/>
      <c r="FZ795" s="5"/>
      <c r="GA795" s="5"/>
      <c r="GB795" s="5"/>
      <c r="GC795" s="5"/>
      <c r="GD795" s="5"/>
      <c r="GE795" s="5"/>
      <c r="GF795" s="5"/>
      <c r="GG795" s="5"/>
      <c r="GH795" s="5"/>
      <c r="GI795" s="5"/>
      <c r="GJ795" s="5"/>
      <c r="GK795" s="5"/>
      <c r="GL795" s="5"/>
      <c r="GM795" s="5"/>
      <c r="GN795" s="5"/>
      <c r="GO795" s="5"/>
      <c r="GP795" s="5"/>
      <c r="GQ795" s="5"/>
      <c r="GR795" s="5"/>
      <c r="GS795" s="5"/>
      <c r="GT795" s="5"/>
      <c r="GU795" s="5"/>
      <c r="GV795" s="5"/>
      <c r="GW795" s="5"/>
      <c r="GX795" s="5"/>
      <c r="GY795" s="5"/>
      <c r="GZ795" s="5"/>
      <c r="HA795" s="5"/>
      <c r="HB795" s="5"/>
      <c r="HC795" s="5"/>
      <c r="HD795" s="5"/>
      <c r="HE795" s="5"/>
      <c r="HF795" s="5"/>
      <c r="HG795" s="5"/>
      <c r="HH795" s="5"/>
      <c r="HI795" s="5"/>
    </row>
    <row r="796">
      <c r="A796" s="5"/>
      <c r="B796" s="5"/>
      <c r="C796" s="42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  <c r="EQ796" s="5"/>
      <c r="ER796" s="5"/>
      <c r="ES796" s="5"/>
      <c r="ET796" s="5"/>
      <c r="EU796" s="5"/>
      <c r="EV796" s="5"/>
      <c r="EW796" s="5"/>
      <c r="EX796" s="5"/>
      <c r="EY796" s="5"/>
      <c r="EZ796" s="5"/>
      <c r="FA796" s="5"/>
      <c r="FB796" s="5"/>
      <c r="FC796" s="5"/>
      <c r="FD796" s="5"/>
      <c r="FE796" s="5"/>
      <c r="FF796" s="5"/>
      <c r="FG796" s="5"/>
      <c r="FH796" s="5"/>
      <c r="FI796" s="5"/>
      <c r="FJ796" s="5"/>
      <c r="FK796" s="5"/>
      <c r="FL796" s="5"/>
      <c r="FM796" s="5"/>
      <c r="FN796" s="5"/>
      <c r="FO796" s="5"/>
      <c r="FP796" s="5"/>
      <c r="FQ796" s="5"/>
      <c r="FR796" s="5"/>
      <c r="FS796" s="5"/>
      <c r="FT796" s="5"/>
      <c r="FU796" s="5"/>
      <c r="FV796" s="5"/>
      <c r="FW796" s="5"/>
      <c r="FX796" s="5"/>
      <c r="FY796" s="5"/>
      <c r="FZ796" s="5"/>
      <c r="GA796" s="5"/>
      <c r="GB796" s="5"/>
      <c r="GC796" s="5"/>
      <c r="GD796" s="5"/>
      <c r="GE796" s="5"/>
      <c r="GF796" s="5"/>
      <c r="GG796" s="5"/>
      <c r="GH796" s="5"/>
      <c r="GI796" s="5"/>
      <c r="GJ796" s="5"/>
      <c r="GK796" s="5"/>
      <c r="GL796" s="5"/>
      <c r="GM796" s="5"/>
      <c r="GN796" s="5"/>
      <c r="GO796" s="5"/>
      <c r="GP796" s="5"/>
      <c r="GQ796" s="5"/>
      <c r="GR796" s="5"/>
      <c r="GS796" s="5"/>
      <c r="GT796" s="5"/>
      <c r="GU796" s="5"/>
      <c r="GV796" s="5"/>
      <c r="GW796" s="5"/>
      <c r="GX796" s="5"/>
      <c r="GY796" s="5"/>
      <c r="GZ796" s="5"/>
      <c r="HA796" s="5"/>
      <c r="HB796" s="5"/>
      <c r="HC796" s="5"/>
      <c r="HD796" s="5"/>
      <c r="HE796" s="5"/>
      <c r="HF796" s="5"/>
      <c r="HG796" s="5"/>
      <c r="HH796" s="5"/>
      <c r="HI796" s="5"/>
    </row>
    <row r="797">
      <c r="A797" s="5"/>
      <c r="B797" s="5"/>
      <c r="C797" s="42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  <c r="EQ797" s="5"/>
      <c r="ER797" s="5"/>
      <c r="ES797" s="5"/>
      <c r="ET797" s="5"/>
      <c r="EU797" s="5"/>
      <c r="EV797" s="5"/>
      <c r="EW797" s="5"/>
      <c r="EX797" s="5"/>
      <c r="EY797" s="5"/>
      <c r="EZ797" s="5"/>
      <c r="FA797" s="5"/>
      <c r="FB797" s="5"/>
      <c r="FC797" s="5"/>
      <c r="FD797" s="5"/>
      <c r="FE797" s="5"/>
      <c r="FF797" s="5"/>
      <c r="FG797" s="5"/>
      <c r="FH797" s="5"/>
      <c r="FI797" s="5"/>
      <c r="FJ797" s="5"/>
      <c r="FK797" s="5"/>
      <c r="FL797" s="5"/>
      <c r="FM797" s="5"/>
      <c r="FN797" s="5"/>
      <c r="FO797" s="5"/>
      <c r="FP797" s="5"/>
      <c r="FQ797" s="5"/>
      <c r="FR797" s="5"/>
      <c r="FS797" s="5"/>
      <c r="FT797" s="5"/>
      <c r="FU797" s="5"/>
      <c r="FV797" s="5"/>
      <c r="FW797" s="5"/>
      <c r="FX797" s="5"/>
      <c r="FY797" s="5"/>
      <c r="FZ797" s="5"/>
      <c r="GA797" s="5"/>
      <c r="GB797" s="5"/>
      <c r="GC797" s="5"/>
      <c r="GD797" s="5"/>
      <c r="GE797" s="5"/>
      <c r="GF797" s="5"/>
      <c r="GG797" s="5"/>
      <c r="GH797" s="5"/>
      <c r="GI797" s="5"/>
      <c r="GJ797" s="5"/>
      <c r="GK797" s="5"/>
      <c r="GL797" s="5"/>
      <c r="GM797" s="5"/>
      <c r="GN797" s="5"/>
      <c r="GO797" s="5"/>
      <c r="GP797" s="5"/>
      <c r="GQ797" s="5"/>
      <c r="GR797" s="5"/>
      <c r="GS797" s="5"/>
      <c r="GT797" s="5"/>
      <c r="GU797" s="5"/>
      <c r="GV797" s="5"/>
      <c r="GW797" s="5"/>
      <c r="GX797" s="5"/>
      <c r="GY797" s="5"/>
      <c r="GZ797" s="5"/>
      <c r="HA797" s="5"/>
      <c r="HB797" s="5"/>
      <c r="HC797" s="5"/>
      <c r="HD797" s="5"/>
      <c r="HE797" s="5"/>
      <c r="HF797" s="5"/>
      <c r="HG797" s="5"/>
      <c r="HH797" s="5"/>
      <c r="HI797" s="5"/>
    </row>
    <row r="798">
      <c r="A798" s="5"/>
      <c r="B798" s="5"/>
      <c r="C798" s="42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  <c r="EQ798" s="5"/>
      <c r="ER798" s="5"/>
      <c r="ES798" s="5"/>
      <c r="ET798" s="5"/>
      <c r="EU798" s="5"/>
      <c r="EV798" s="5"/>
      <c r="EW798" s="5"/>
      <c r="EX798" s="5"/>
      <c r="EY798" s="5"/>
      <c r="EZ798" s="5"/>
      <c r="FA798" s="5"/>
      <c r="FB798" s="5"/>
      <c r="FC798" s="5"/>
      <c r="FD798" s="5"/>
      <c r="FE798" s="5"/>
      <c r="FF798" s="5"/>
      <c r="FG798" s="5"/>
      <c r="FH798" s="5"/>
      <c r="FI798" s="5"/>
      <c r="FJ798" s="5"/>
      <c r="FK798" s="5"/>
      <c r="FL798" s="5"/>
      <c r="FM798" s="5"/>
      <c r="FN798" s="5"/>
      <c r="FO798" s="5"/>
      <c r="FP798" s="5"/>
      <c r="FQ798" s="5"/>
      <c r="FR798" s="5"/>
      <c r="FS798" s="5"/>
      <c r="FT798" s="5"/>
      <c r="FU798" s="5"/>
      <c r="FV798" s="5"/>
      <c r="FW798" s="5"/>
      <c r="FX798" s="5"/>
      <c r="FY798" s="5"/>
      <c r="FZ798" s="5"/>
      <c r="GA798" s="5"/>
      <c r="GB798" s="5"/>
      <c r="GC798" s="5"/>
      <c r="GD798" s="5"/>
      <c r="GE798" s="5"/>
      <c r="GF798" s="5"/>
      <c r="GG798" s="5"/>
      <c r="GH798" s="5"/>
      <c r="GI798" s="5"/>
      <c r="GJ798" s="5"/>
      <c r="GK798" s="5"/>
      <c r="GL798" s="5"/>
      <c r="GM798" s="5"/>
      <c r="GN798" s="5"/>
      <c r="GO798" s="5"/>
      <c r="GP798" s="5"/>
      <c r="GQ798" s="5"/>
      <c r="GR798" s="5"/>
      <c r="GS798" s="5"/>
      <c r="GT798" s="5"/>
      <c r="GU798" s="5"/>
      <c r="GV798" s="5"/>
      <c r="GW798" s="5"/>
      <c r="GX798" s="5"/>
      <c r="GY798" s="5"/>
      <c r="GZ798" s="5"/>
      <c r="HA798" s="5"/>
      <c r="HB798" s="5"/>
      <c r="HC798" s="5"/>
      <c r="HD798" s="5"/>
      <c r="HE798" s="5"/>
      <c r="HF798" s="5"/>
      <c r="HG798" s="5"/>
      <c r="HH798" s="5"/>
      <c r="HI798" s="5"/>
    </row>
    <row r="799">
      <c r="A799" s="5"/>
      <c r="B799" s="5"/>
      <c r="C799" s="42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  <c r="EQ799" s="5"/>
      <c r="ER799" s="5"/>
      <c r="ES799" s="5"/>
      <c r="ET799" s="5"/>
      <c r="EU799" s="5"/>
      <c r="EV799" s="5"/>
      <c r="EW799" s="5"/>
      <c r="EX799" s="5"/>
      <c r="EY799" s="5"/>
      <c r="EZ799" s="5"/>
      <c r="FA799" s="5"/>
      <c r="FB799" s="5"/>
      <c r="FC799" s="5"/>
      <c r="FD799" s="5"/>
      <c r="FE799" s="5"/>
      <c r="FF799" s="5"/>
      <c r="FG799" s="5"/>
      <c r="FH799" s="5"/>
      <c r="FI799" s="5"/>
      <c r="FJ799" s="5"/>
      <c r="FK799" s="5"/>
      <c r="FL799" s="5"/>
      <c r="FM799" s="5"/>
      <c r="FN799" s="5"/>
      <c r="FO799" s="5"/>
      <c r="FP799" s="5"/>
      <c r="FQ799" s="5"/>
      <c r="FR799" s="5"/>
      <c r="FS799" s="5"/>
      <c r="FT799" s="5"/>
      <c r="FU799" s="5"/>
      <c r="FV799" s="5"/>
      <c r="FW799" s="5"/>
      <c r="FX799" s="5"/>
      <c r="FY799" s="5"/>
      <c r="FZ799" s="5"/>
      <c r="GA799" s="5"/>
      <c r="GB799" s="5"/>
      <c r="GC799" s="5"/>
      <c r="GD799" s="5"/>
      <c r="GE799" s="5"/>
      <c r="GF799" s="5"/>
      <c r="GG799" s="5"/>
      <c r="GH799" s="5"/>
      <c r="GI799" s="5"/>
      <c r="GJ799" s="5"/>
      <c r="GK799" s="5"/>
      <c r="GL799" s="5"/>
      <c r="GM799" s="5"/>
      <c r="GN799" s="5"/>
      <c r="GO799" s="5"/>
      <c r="GP799" s="5"/>
      <c r="GQ799" s="5"/>
      <c r="GR799" s="5"/>
      <c r="GS799" s="5"/>
      <c r="GT799" s="5"/>
      <c r="GU799" s="5"/>
      <c r="GV799" s="5"/>
      <c r="GW799" s="5"/>
      <c r="GX799" s="5"/>
      <c r="GY799" s="5"/>
      <c r="GZ799" s="5"/>
      <c r="HA799" s="5"/>
      <c r="HB799" s="5"/>
      <c r="HC799" s="5"/>
      <c r="HD799" s="5"/>
      <c r="HE799" s="5"/>
      <c r="HF799" s="5"/>
      <c r="HG799" s="5"/>
      <c r="HH799" s="5"/>
      <c r="HI799" s="5"/>
    </row>
    <row r="800">
      <c r="A800" s="5"/>
      <c r="B800" s="5"/>
      <c r="C800" s="42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  <c r="EQ800" s="5"/>
      <c r="ER800" s="5"/>
      <c r="ES800" s="5"/>
      <c r="ET800" s="5"/>
      <c r="EU800" s="5"/>
      <c r="EV800" s="5"/>
      <c r="EW800" s="5"/>
      <c r="EX800" s="5"/>
      <c r="EY800" s="5"/>
      <c r="EZ800" s="5"/>
      <c r="FA800" s="5"/>
      <c r="FB800" s="5"/>
      <c r="FC800" s="5"/>
      <c r="FD800" s="5"/>
      <c r="FE800" s="5"/>
      <c r="FF800" s="5"/>
      <c r="FG800" s="5"/>
      <c r="FH800" s="5"/>
      <c r="FI800" s="5"/>
      <c r="FJ800" s="5"/>
      <c r="FK800" s="5"/>
      <c r="FL800" s="5"/>
      <c r="FM800" s="5"/>
      <c r="FN800" s="5"/>
      <c r="FO800" s="5"/>
      <c r="FP800" s="5"/>
      <c r="FQ800" s="5"/>
      <c r="FR800" s="5"/>
      <c r="FS800" s="5"/>
      <c r="FT800" s="5"/>
      <c r="FU800" s="5"/>
      <c r="FV800" s="5"/>
      <c r="FW800" s="5"/>
      <c r="FX800" s="5"/>
      <c r="FY800" s="5"/>
      <c r="FZ800" s="5"/>
      <c r="GA800" s="5"/>
      <c r="GB800" s="5"/>
      <c r="GC800" s="5"/>
      <c r="GD800" s="5"/>
      <c r="GE800" s="5"/>
      <c r="GF800" s="5"/>
      <c r="GG800" s="5"/>
      <c r="GH800" s="5"/>
      <c r="GI800" s="5"/>
      <c r="GJ800" s="5"/>
      <c r="GK800" s="5"/>
      <c r="GL800" s="5"/>
      <c r="GM800" s="5"/>
      <c r="GN800" s="5"/>
      <c r="GO800" s="5"/>
      <c r="GP800" s="5"/>
      <c r="GQ800" s="5"/>
      <c r="GR800" s="5"/>
      <c r="GS800" s="5"/>
      <c r="GT800" s="5"/>
      <c r="GU800" s="5"/>
      <c r="GV800" s="5"/>
      <c r="GW800" s="5"/>
      <c r="GX800" s="5"/>
      <c r="GY800" s="5"/>
      <c r="GZ800" s="5"/>
      <c r="HA800" s="5"/>
      <c r="HB800" s="5"/>
      <c r="HC800" s="5"/>
      <c r="HD800" s="5"/>
      <c r="HE800" s="5"/>
      <c r="HF800" s="5"/>
      <c r="HG800" s="5"/>
      <c r="HH800" s="5"/>
      <c r="HI800" s="5"/>
    </row>
    <row r="801">
      <c r="A801" s="5"/>
      <c r="B801" s="5"/>
      <c r="C801" s="42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  <c r="EQ801" s="5"/>
      <c r="ER801" s="5"/>
      <c r="ES801" s="5"/>
      <c r="ET801" s="5"/>
      <c r="EU801" s="5"/>
      <c r="EV801" s="5"/>
      <c r="EW801" s="5"/>
      <c r="EX801" s="5"/>
      <c r="EY801" s="5"/>
      <c r="EZ801" s="5"/>
      <c r="FA801" s="5"/>
      <c r="FB801" s="5"/>
      <c r="FC801" s="5"/>
      <c r="FD801" s="5"/>
      <c r="FE801" s="5"/>
      <c r="FF801" s="5"/>
      <c r="FG801" s="5"/>
      <c r="FH801" s="5"/>
      <c r="FI801" s="5"/>
      <c r="FJ801" s="5"/>
      <c r="FK801" s="5"/>
      <c r="FL801" s="5"/>
      <c r="FM801" s="5"/>
      <c r="FN801" s="5"/>
      <c r="FO801" s="5"/>
      <c r="FP801" s="5"/>
      <c r="FQ801" s="5"/>
      <c r="FR801" s="5"/>
      <c r="FS801" s="5"/>
      <c r="FT801" s="5"/>
      <c r="FU801" s="5"/>
      <c r="FV801" s="5"/>
      <c r="FW801" s="5"/>
      <c r="FX801" s="5"/>
      <c r="FY801" s="5"/>
      <c r="FZ801" s="5"/>
      <c r="GA801" s="5"/>
      <c r="GB801" s="5"/>
      <c r="GC801" s="5"/>
      <c r="GD801" s="5"/>
      <c r="GE801" s="5"/>
      <c r="GF801" s="5"/>
      <c r="GG801" s="5"/>
      <c r="GH801" s="5"/>
      <c r="GI801" s="5"/>
      <c r="GJ801" s="5"/>
      <c r="GK801" s="5"/>
      <c r="GL801" s="5"/>
      <c r="GM801" s="5"/>
      <c r="GN801" s="5"/>
      <c r="GO801" s="5"/>
      <c r="GP801" s="5"/>
      <c r="GQ801" s="5"/>
      <c r="GR801" s="5"/>
      <c r="GS801" s="5"/>
      <c r="GT801" s="5"/>
      <c r="GU801" s="5"/>
      <c r="GV801" s="5"/>
      <c r="GW801" s="5"/>
      <c r="GX801" s="5"/>
      <c r="GY801" s="5"/>
      <c r="GZ801" s="5"/>
      <c r="HA801" s="5"/>
      <c r="HB801" s="5"/>
      <c r="HC801" s="5"/>
      <c r="HD801" s="5"/>
      <c r="HE801" s="5"/>
      <c r="HF801" s="5"/>
      <c r="HG801" s="5"/>
      <c r="HH801" s="5"/>
      <c r="HI801" s="5"/>
    </row>
    <row r="802">
      <c r="A802" s="5"/>
      <c r="B802" s="5"/>
      <c r="C802" s="42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  <c r="EQ802" s="5"/>
      <c r="ER802" s="5"/>
      <c r="ES802" s="5"/>
      <c r="ET802" s="5"/>
      <c r="EU802" s="5"/>
      <c r="EV802" s="5"/>
      <c r="EW802" s="5"/>
      <c r="EX802" s="5"/>
      <c r="EY802" s="5"/>
      <c r="EZ802" s="5"/>
      <c r="FA802" s="5"/>
      <c r="FB802" s="5"/>
      <c r="FC802" s="5"/>
      <c r="FD802" s="5"/>
      <c r="FE802" s="5"/>
      <c r="FF802" s="5"/>
      <c r="FG802" s="5"/>
      <c r="FH802" s="5"/>
      <c r="FI802" s="5"/>
      <c r="FJ802" s="5"/>
      <c r="FK802" s="5"/>
      <c r="FL802" s="5"/>
      <c r="FM802" s="5"/>
      <c r="FN802" s="5"/>
      <c r="FO802" s="5"/>
      <c r="FP802" s="5"/>
      <c r="FQ802" s="5"/>
      <c r="FR802" s="5"/>
      <c r="FS802" s="5"/>
      <c r="FT802" s="5"/>
      <c r="FU802" s="5"/>
      <c r="FV802" s="5"/>
      <c r="FW802" s="5"/>
      <c r="FX802" s="5"/>
      <c r="FY802" s="5"/>
      <c r="FZ802" s="5"/>
      <c r="GA802" s="5"/>
      <c r="GB802" s="5"/>
      <c r="GC802" s="5"/>
      <c r="GD802" s="5"/>
      <c r="GE802" s="5"/>
      <c r="GF802" s="5"/>
      <c r="GG802" s="5"/>
      <c r="GH802" s="5"/>
      <c r="GI802" s="5"/>
      <c r="GJ802" s="5"/>
      <c r="GK802" s="5"/>
      <c r="GL802" s="5"/>
      <c r="GM802" s="5"/>
      <c r="GN802" s="5"/>
      <c r="GO802" s="5"/>
      <c r="GP802" s="5"/>
      <c r="GQ802" s="5"/>
      <c r="GR802" s="5"/>
      <c r="GS802" s="5"/>
      <c r="GT802" s="5"/>
      <c r="GU802" s="5"/>
      <c r="GV802" s="5"/>
      <c r="GW802" s="5"/>
      <c r="GX802" s="5"/>
      <c r="GY802" s="5"/>
      <c r="GZ802" s="5"/>
      <c r="HA802" s="5"/>
      <c r="HB802" s="5"/>
      <c r="HC802" s="5"/>
      <c r="HD802" s="5"/>
      <c r="HE802" s="5"/>
      <c r="HF802" s="5"/>
      <c r="HG802" s="5"/>
      <c r="HH802" s="5"/>
      <c r="HI802" s="5"/>
    </row>
    <row r="803">
      <c r="A803" s="5"/>
      <c r="B803" s="5"/>
      <c r="C803" s="42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  <c r="EQ803" s="5"/>
      <c r="ER803" s="5"/>
      <c r="ES803" s="5"/>
      <c r="ET803" s="5"/>
      <c r="EU803" s="5"/>
      <c r="EV803" s="5"/>
      <c r="EW803" s="5"/>
      <c r="EX803" s="5"/>
      <c r="EY803" s="5"/>
      <c r="EZ803" s="5"/>
      <c r="FA803" s="5"/>
      <c r="FB803" s="5"/>
      <c r="FC803" s="5"/>
      <c r="FD803" s="5"/>
      <c r="FE803" s="5"/>
      <c r="FF803" s="5"/>
      <c r="FG803" s="5"/>
      <c r="FH803" s="5"/>
      <c r="FI803" s="5"/>
      <c r="FJ803" s="5"/>
      <c r="FK803" s="5"/>
      <c r="FL803" s="5"/>
      <c r="FM803" s="5"/>
      <c r="FN803" s="5"/>
      <c r="FO803" s="5"/>
      <c r="FP803" s="5"/>
      <c r="FQ803" s="5"/>
      <c r="FR803" s="5"/>
      <c r="FS803" s="5"/>
      <c r="FT803" s="5"/>
      <c r="FU803" s="5"/>
      <c r="FV803" s="5"/>
      <c r="FW803" s="5"/>
      <c r="FX803" s="5"/>
      <c r="FY803" s="5"/>
      <c r="FZ803" s="5"/>
      <c r="GA803" s="5"/>
      <c r="GB803" s="5"/>
      <c r="GC803" s="5"/>
      <c r="GD803" s="5"/>
      <c r="GE803" s="5"/>
      <c r="GF803" s="5"/>
      <c r="GG803" s="5"/>
      <c r="GH803" s="5"/>
      <c r="GI803" s="5"/>
      <c r="GJ803" s="5"/>
      <c r="GK803" s="5"/>
      <c r="GL803" s="5"/>
      <c r="GM803" s="5"/>
      <c r="GN803" s="5"/>
      <c r="GO803" s="5"/>
      <c r="GP803" s="5"/>
      <c r="GQ803" s="5"/>
      <c r="GR803" s="5"/>
      <c r="GS803" s="5"/>
      <c r="GT803" s="5"/>
      <c r="GU803" s="5"/>
      <c r="GV803" s="5"/>
      <c r="GW803" s="5"/>
      <c r="GX803" s="5"/>
      <c r="GY803" s="5"/>
      <c r="GZ803" s="5"/>
      <c r="HA803" s="5"/>
      <c r="HB803" s="5"/>
      <c r="HC803" s="5"/>
      <c r="HD803" s="5"/>
      <c r="HE803" s="5"/>
      <c r="HF803" s="5"/>
      <c r="HG803" s="5"/>
      <c r="HH803" s="5"/>
      <c r="HI803" s="5"/>
    </row>
    <row r="804">
      <c r="A804" s="5"/>
      <c r="B804" s="5"/>
      <c r="C804" s="42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  <c r="EQ804" s="5"/>
      <c r="ER804" s="5"/>
      <c r="ES804" s="5"/>
      <c r="ET804" s="5"/>
      <c r="EU804" s="5"/>
      <c r="EV804" s="5"/>
      <c r="EW804" s="5"/>
      <c r="EX804" s="5"/>
      <c r="EY804" s="5"/>
      <c r="EZ804" s="5"/>
      <c r="FA804" s="5"/>
      <c r="FB804" s="5"/>
      <c r="FC804" s="5"/>
      <c r="FD804" s="5"/>
      <c r="FE804" s="5"/>
      <c r="FF804" s="5"/>
      <c r="FG804" s="5"/>
      <c r="FH804" s="5"/>
      <c r="FI804" s="5"/>
      <c r="FJ804" s="5"/>
      <c r="FK804" s="5"/>
      <c r="FL804" s="5"/>
      <c r="FM804" s="5"/>
      <c r="FN804" s="5"/>
      <c r="FO804" s="5"/>
      <c r="FP804" s="5"/>
      <c r="FQ804" s="5"/>
      <c r="FR804" s="5"/>
      <c r="FS804" s="5"/>
      <c r="FT804" s="5"/>
      <c r="FU804" s="5"/>
      <c r="FV804" s="5"/>
      <c r="FW804" s="5"/>
      <c r="FX804" s="5"/>
      <c r="FY804" s="5"/>
      <c r="FZ804" s="5"/>
      <c r="GA804" s="5"/>
      <c r="GB804" s="5"/>
      <c r="GC804" s="5"/>
      <c r="GD804" s="5"/>
      <c r="GE804" s="5"/>
      <c r="GF804" s="5"/>
      <c r="GG804" s="5"/>
      <c r="GH804" s="5"/>
      <c r="GI804" s="5"/>
      <c r="GJ804" s="5"/>
      <c r="GK804" s="5"/>
      <c r="GL804" s="5"/>
      <c r="GM804" s="5"/>
      <c r="GN804" s="5"/>
      <c r="GO804" s="5"/>
      <c r="GP804" s="5"/>
      <c r="GQ804" s="5"/>
      <c r="GR804" s="5"/>
      <c r="GS804" s="5"/>
      <c r="GT804" s="5"/>
      <c r="GU804" s="5"/>
      <c r="GV804" s="5"/>
      <c r="GW804" s="5"/>
      <c r="GX804" s="5"/>
      <c r="GY804" s="5"/>
      <c r="GZ804" s="5"/>
      <c r="HA804" s="5"/>
      <c r="HB804" s="5"/>
      <c r="HC804" s="5"/>
      <c r="HD804" s="5"/>
      <c r="HE804" s="5"/>
      <c r="HF804" s="5"/>
      <c r="HG804" s="5"/>
      <c r="HH804" s="5"/>
      <c r="HI804" s="5"/>
    </row>
    <row r="805">
      <c r="A805" s="5"/>
      <c r="B805" s="5"/>
      <c r="C805" s="42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  <c r="EQ805" s="5"/>
      <c r="ER805" s="5"/>
      <c r="ES805" s="5"/>
      <c r="ET805" s="5"/>
      <c r="EU805" s="5"/>
      <c r="EV805" s="5"/>
      <c r="EW805" s="5"/>
      <c r="EX805" s="5"/>
      <c r="EY805" s="5"/>
      <c r="EZ805" s="5"/>
      <c r="FA805" s="5"/>
      <c r="FB805" s="5"/>
      <c r="FC805" s="5"/>
      <c r="FD805" s="5"/>
      <c r="FE805" s="5"/>
      <c r="FF805" s="5"/>
      <c r="FG805" s="5"/>
      <c r="FH805" s="5"/>
      <c r="FI805" s="5"/>
      <c r="FJ805" s="5"/>
      <c r="FK805" s="5"/>
      <c r="FL805" s="5"/>
      <c r="FM805" s="5"/>
      <c r="FN805" s="5"/>
      <c r="FO805" s="5"/>
      <c r="FP805" s="5"/>
      <c r="FQ805" s="5"/>
      <c r="FR805" s="5"/>
      <c r="FS805" s="5"/>
      <c r="FT805" s="5"/>
      <c r="FU805" s="5"/>
      <c r="FV805" s="5"/>
      <c r="FW805" s="5"/>
      <c r="FX805" s="5"/>
      <c r="FY805" s="5"/>
      <c r="FZ805" s="5"/>
      <c r="GA805" s="5"/>
      <c r="GB805" s="5"/>
      <c r="GC805" s="5"/>
      <c r="GD805" s="5"/>
      <c r="GE805" s="5"/>
      <c r="GF805" s="5"/>
      <c r="GG805" s="5"/>
      <c r="GH805" s="5"/>
      <c r="GI805" s="5"/>
      <c r="GJ805" s="5"/>
      <c r="GK805" s="5"/>
      <c r="GL805" s="5"/>
      <c r="GM805" s="5"/>
      <c r="GN805" s="5"/>
      <c r="GO805" s="5"/>
      <c r="GP805" s="5"/>
      <c r="GQ805" s="5"/>
      <c r="GR805" s="5"/>
      <c r="GS805" s="5"/>
      <c r="GT805" s="5"/>
      <c r="GU805" s="5"/>
      <c r="GV805" s="5"/>
      <c r="GW805" s="5"/>
      <c r="GX805" s="5"/>
      <c r="GY805" s="5"/>
      <c r="GZ805" s="5"/>
      <c r="HA805" s="5"/>
      <c r="HB805" s="5"/>
      <c r="HC805" s="5"/>
      <c r="HD805" s="5"/>
      <c r="HE805" s="5"/>
      <c r="HF805" s="5"/>
      <c r="HG805" s="5"/>
      <c r="HH805" s="5"/>
      <c r="HI805" s="5"/>
    </row>
    <row r="806">
      <c r="A806" s="5"/>
      <c r="B806" s="5"/>
      <c r="C806" s="42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  <c r="EQ806" s="5"/>
      <c r="ER806" s="5"/>
      <c r="ES806" s="5"/>
      <c r="ET806" s="5"/>
      <c r="EU806" s="5"/>
      <c r="EV806" s="5"/>
      <c r="EW806" s="5"/>
      <c r="EX806" s="5"/>
      <c r="EY806" s="5"/>
      <c r="EZ806" s="5"/>
      <c r="FA806" s="5"/>
      <c r="FB806" s="5"/>
      <c r="FC806" s="5"/>
      <c r="FD806" s="5"/>
      <c r="FE806" s="5"/>
      <c r="FF806" s="5"/>
      <c r="FG806" s="5"/>
      <c r="FH806" s="5"/>
      <c r="FI806" s="5"/>
      <c r="FJ806" s="5"/>
      <c r="FK806" s="5"/>
      <c r="FL806" s="5"/>
      <c r="FM806" s="5"/>
      <c r="FN806" s="5"/>
      <c r="FO806" s="5"/>
      <c r="FP806" s="5"/>
      <c r="FQ806" s="5"/>
      <c r="FR806" s="5"/>
      <c r="FS806" s="5"/>
      <c r="FT806" s="5"/>
      <c r="FU806" s="5"/>
      <c r="FV806" s="5"/>
      <c r="FW806" s="5"/>
      <c r="FX806" s="5"/>
      <c r="FY806" s="5"/>
      <c r="FZ806" s="5"/>
      <c r="GA806" s="5"/>
      <c r="GB806" s="5"/>
      <c r="GC806" s="5"/>
      <c r="GD806" s="5"/>
      <c r="GE806" s="5"/>
      <c r="GF806" s="5"/>
      <c r="GG806" s="5"/>
      <c r="GH806" s="5"/>
      <c r="GI806" s="5"/>
      <c r="GJ806" s="5"/>
      <c r="GK806" s="5"/>
      <c r="GL806" s="5"/>
      <c r="GM806" s="5"/>
      <c r="GN806" s="5"/>
      <c r="GO806" s="5"/>
      <c r="GP806" s="5"/>
      <c r="GQ806" s="5"/>
      <c r="GR806" s="5"/>
      <c r="GS806" s="5"/>
      <c r="GT806" s="5"/>
      <c r="GU806" s="5"/>
      <c r="GV806" s="5"/>
      <c r="GW806" s="5"/>
      <c r="GX806" s="5"/>
      <c r="GY806" s="5"/>
      <c r="GZ806" s="5"/>
      <c r="HA806" s="5"/>
      <c r="HB806" s="5"/>
      <c r="HC806" s="5"/>
      <c r="HD806" s="5"/>
      <c r="HE806" s="5"/>
      <c r="HF806" s="5"/>
      <c r="HG806" s="5"/>
      <c r="HH806" s="5"/>
      <c r="HI806" s="5"/>
    </row>
    <row r="807">
      <c r="A807" s="5"/>
      <c r="B807" s="5"/>
      <c r="C807" s="42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  <c r="EQ807" s="5"/>
      <c r="ER807" s="5"/>
      <c r="ES807" s="5"/>
      <c r="ET807" s="5"/>
      <c r="EU807" s="5"/>
      <c r="EV807" s="5"/>
      <c r="EW807" s="5"/>
      <c r="EX807" s="5"/>
      <c r="EY807" s="5"/>
      <c r="EZ807" s="5"/>
      <c r="FA807" s="5"/>
      <c r="FB807" s="5"/>
      <c r="FC807" s="5"/>
      <c r="FD807" s="5"/>
      <c r="FE807" s="5"/>
      <c r="FF807" s="5"/>
      <c r="FG807" s="5"/>
      <c r="FH807" s="5"/>
      <c r="FI807" s="5"/>
      <c r="FJ807" s="5"/>
      <c r="FK807" s="5"/>
      <c r="FL807" s="5"/>
      <c r="FM807" s="5"/>
      <c r="FN807" s="5"/>
      <c r="FO807" s="5"/>
      <c r="FP807" s="5"/>
      <c r="FQ807" s="5"/>
      <c r="FR807" s="5"/>
      <c r="FS807" s="5"/>
      <c r="FT807" s="5"/>
      <c r="FU807" s="5"/>
      <c r="FV807" s="5"/>
      <c r="FW807" s="5"/>
      <c r="FX807" s="5"/>
      <c r="FY807" s="5"/>
      <c r="FZ807" s="5"/>
      <c r="GA807" s="5"/>
      <c r="GB807" s="5"/>
      <c r="GC807" s="5"/>
      <c r="GD807" s="5"/>
      <c r="GE807" s="5"/>
      <c r="GF807" s="5"/>
      <c r="GG807" s="5"/>
      <c r="GH807" s="5"/>
      <c r="GI807" s="5"/>
      <c r="GJ807" s="5"/>
      <c r="GK807" s="5"/>
      <c r="GL807" s="5"/>
      <c r="GM807" s="5"/>
      <c r="GN807" s="5"/>
      <c r="GO807" s="5"/>
      <c r="GP807" s="5"/>
      <c r="GQ807" s="5"/>
      <c r="GR807" s="5"/>
      <c r="GS807" s="5"/>
      <c r="GT807" s="5"/>
      <c r="GU807" s="5"/>
      <c r="GV807" s="5"/>
      <c r="GW807" s="5"/>
      <c r="GX807" s="5"/>
      <c r="GY807" s="5"/>
      <c r="GZ807" s="5"/>
      <c r="HA807" s="5"/>
      <c r="HB807" s="5"/>
      <c r="HC807" s="5"/>
      <c r="HD807" s="5"/>
      <c r="HE807" s="5"/>
      <c r="HF807" s="5"/>
      <c r="HG807" s="5"/>
      <c r="HH807" s="5"/>
      <c r="HI807" s="5"/>
    </row>
    <row r="808">
      <c r="A808" s="5"/>
      <c r="B808" s="5"/>
      <c r="C808" s="42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  <c r="EQ808" s="5"/>
      <c r="ER808" s="5"/>
      <c r="ES808" s="5"/>
      <c r="ET808" s="5"/>
      <c r="EU808" s="5"/>
      <c r="EV808" s="5"/>
      <c r="EW808" s="5"/>
      <c r="EX808" s="5"/>
      <c r="EY808" s="5"/>
      <c r="EZ808" s="5"/>
      <c r="FA808" s="5"/>
      <c r="FB808" s="5"/>
      <c r="FC808" s="5"/>
      <c r="FD808" s="5"/>
      <c r="FE808" s="5"/>
      <c r="FF808" s="5"/>
      <c r="FG808" s="5"/>
      <c r="FH808" s="5"/>
      <c r="FI808" s="5"/>
      <c r="FJ808" s="5"/>
      <c r="FK808" s="5"/>
      <c r="FL808" s="5"/>
      <c r="FM808" s="5"/>
      <c r="FN808" s="5"/>
      <c r="FO808" s="5"/>
      <c r="FP808" s="5"/>
      <c r="FQ808" s="5"/>
      <c r="FR808" s="5"/>
      <c r="FS808" s="5"/>
      <c r="FT808" s="5"/>
      <c r="FU808" s="5"/>
      <c r="FV808" s="5"/>
      <c r="FW808" s="5"/>
      <c r="FX808" s="5"/>
      <c r="FY808" s="5"/>
      <c r="FZ808" s="5"/>
      <c r="GA808" s="5"/>
      <c r="GB808" s="5"/>
      <c r="GC808" s="5"/>
      <c r="GD808" s="5"/>
      <c r="GE808" s="5"/>
      <c r="GF808" s="5"/>
      <c r="GG808" s="5"/>
      <c r="GH808" s="5"/>
      <c r="GI808" s="5"/>
      <c r="GJ808" s="5"/>
      <c r="GK808" s="5"/>
      <c r="GL808" s="5"/>
      <c r="GM808" s="5"/>
      <c r="GN808" s="5"/>
      <c r="GO808" s="5"/>
      <c r="GP808" s="5"/>
      <c r="GQ808" s="5"/>
      <c r="GR808" s="5"/>
      <c r="GS808" s="5"/>
      <c r="GT808" s="5"/>
      <c r="GU808" s="5"/>
      <c r="GV808" s="5"/>
      <c r="GW808" s="5"/>
      <c r="GX808" s="5"/>
      <c r="GY808" s="5"/>
      <c r="GZ808" s="5"/>
      <c r="HA808" s="5"/>
      <c r="HB808" s="5"/>
      <c r="HC808" s="5"/>
      <c r="HD808" s="5"/>
      <c r="HE808" s="5"/>
      <c r="HF808" s="5"/>
      <c r="HG808" s="5"/>
      <c r="HH808" s="5"/>
      <c r="HI808" s="5"/>
    </row>
    <row r="809">
      <c r="A809" s="5"/>
      <c r="B809" s="5"/>
      <c r="C809" s="42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  <c r="EQ809" s="5"/>
      <c r="ER809" s="5"/>
      <c r="ES809" s="5"/>
      <c r="ET809" s="5"/>
      <c r="EU809" s="5"/>
      <c r="EV809" s="5"/>
      <c r="EW809" s="5"/>
      <c r="EX809" s="5"/>
      <c r="EY809" s="5"/>
      <c r="EZ809" s="5"/>
      <c r="FA809" s="5"/>
      <c r="FB809" s="5"/>
      <c r="FC809" s="5"/>
      <c r="FD809" s="5"/>
      <c r="FE809" s="5"/>
      <c r="FF809" s="5"/>
      <c r="FG809" s="5"/>
      <c r="FH809" s="5"/>
      <c r="FI809" s="5"/>
      <c r="FJ809" s="5"/>
      <c r="FK809" s="5"/>
      <c r="FL809" s="5"/>
      <c r="FM809" s="5"/>
      <c r="FN809" s="5"/>
      <c r="FO809" s="5"/>
      <c r="FP809" s="5"/>
      <c r="FQ809" s="5"/>
      <c r="FR809" s="5"/>
      <c r="FS809" s="5"/>
      <c r="FT809" s="5"/>
      <c r="FU809" s="5"/>
      <c r="FV809" s="5"/>
      <c r="FW809" s="5"/>
      <c r="FX809" s="5"/>
      <c r="FY809" s="5"/>
      <c r="FZ809" s="5"/>
      <c r="GA809" s="5"/>
      <c r="GB809" s="5"/>
      <c r="GC809" s="5"/>
      <c r="GD809" s="5"/>
      <c r="GE809" s="5"/>
      <c r="GF809" s="5"/>
      <c r="GG809" s="5"/>
      <c r="GH809" s="5"/>
      <c r="GI809" s="5"/>
      <c r="GJ809" s="5"/>
      <c r="GK809" s="5"/>
      <c r="GL809" s="5"/>
      <c r="GM809" s="5"/>
      <c r="GN809" s="5"/>
      <c r="GO809" s="5"/>
      <c r="GP809" s="5"/>
      <c r="GQ809" s="5"/>
      <c r="GR809" s="5"/>
      <c r="GS809" s="5"/>
      <c r="GT809" s="5"/>
      <c r="GU809" s="5"/>
      <c r="GV809" s="5"/>
      <c r="GW809" s="5"/>
      <c r="GX809" s="5"/>
      <c r="GY809" s="5"/>
      <c r="GZ809" s="5"/>
      <c r="HA809" s="5"/>
      <c r="HB809" s="5"/>
      <c r="HC809" s="5"/>
      <c r="HD809" s="5"/>
      <c r="HE809" s="5"/>
      <c r="HF809" s="5"/>
      <c r="HG809" s="5"/>
      <c r="HH809" s="5"/>
      <c r="HI809" s="5"/>
    </row>
    <row r="810">
      <c r="A810" s="5"/>
      <c r="B810" s="5"/>
      <c r="C810" s="42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  <c r="EQ810" s="5"/>
      <c r="ER810" s="5"/>
      <c r="ES810" s="5"/>
      <c r="ET810" s="5"/>
      <c r="EU810" s="5"/>
      <c r="EV810" s="5"/>
      <c r="EW810" s="5"/>
      <c r="EX810" s="5"/>
      <c r="EY810" s="5"/>
      <c r="EZ810" s="5"/>
      <c r="FA810" s="5"/>
      <c r="FB810" s="5"/>
      <c r="FC810" s="5"/>
      <c r="FD810" s="5"/>
      <c r="FE810" s="5"/>
      <c r="FF810" s="5"/>
      <c r="FG810" s="5"/>
      <c r="FH810" s="5"/>
      <c r="FI810" s="5"/>
      <c r="FJ810" s="5"/>
      <c r="FK810" s="5"/>
      <c r="FL810" s="5"/>
      <c r="FM810" s="5"/>
      <c r="FN810" s="5"/>
      <c r="FO810" s="5"/>
      <c r="FP810" s="5"/>
      <c r="FQ810" s="5"/>
      <c r="FR810" s="5"/>
      <c r="FS810" s="5"/>
      <c r="FT810" s="5"/>
      <c r="FU810" s="5"/>
      <c r="FV810" s="5"/>
      <c r="FW810" s="5"/>
      <c r="FX810" s="5"/>
      <c r="FY810" s="5"/>
      <c r="FZ810" s="5"/>
      <c r="GA810" s="5"/>
      <c r="GB810" s="5"/>
      <c r="GC810" s="5"/>
      <c r="GD810" s="5"/>
      <c r="GE810" s="5"/>
      <c r="GF810" s="5"/>
      <c r="GG810" s="5"/>
      <c r="GH810" s="5"/>
      <c r="GI810" s="5"/>
      <c r="GJ810" s="5"/>
      <c r="GK810" s="5"/>
      <c r="GL810" s="5"/>
      <c r="GM810" s="5"/>
      <c r="GN810" s="5"/>
      <c r="GO810" s="5"/>
      <c r="GP810" s="5"/>
      <c r="GQ810" s="5"/>
      <c r="GR810" s="5"/>
      <c r="GS810" s="5"/>
      <c r="GT810" s="5"/>
      <c r="GU810" s="5"/>
      <c r="GV810" s="5"/>
      <c r="GW810" s="5"/>
      <c r="GX810" s="5"/>
      <c r="GY810" s="5"/>
      <c r="GZ810" s="5"/>
      <c r="HA810" s="5"/>
      <c r="HB810" s="5"/>
      <c r="HC810" s="5"/>
      <c r="HD810" s="5"/>
      <c r="HE810" s="5"/>
      <c r="HF810" s="5"/>
      <c r="HG810" s="5"/>
      <c r="HH810" s="5"/>
      <c r="HI810" s="5"/>
    </row>
    <row r="811">
      <c r="A811" s="5"/>
      <c r="B811" s="5"/>
      <c r="C811" s="42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  <c r="EQ811" s="5"/>
      <c r="ER811" s="5"/>
      <c r="ES811" s="5"/>
      <c r="ET811" s="5"/>
      <c r="EU811" s="5"/>
      <c r="EV811" s="5"/>
      <c r="EW811" s="5"/>
      <c r="EX811" s="5"/>
      <c r="EY811" s="5"/>
      <c r="EZ811" s="5"/>
      <c r="FA811" s="5"/>
      <c r="FB811" s="5"/>
      <c r="FC811" s="5"/>
      <c r="FD811" s="5"/>
      <c r="FE811" s="5"/>
      <c r="FF811" s="5"/>
      <c r="FG811" s="5"/>
      <c r="FH811" s="5"/>
      <c r="FI811" s="5"/>
      <c r="FJ811" s="5"/>
      <c r="FK811" s="5"/>
      <c r="FL811" s="5"/>
      <c r="FM811" s="5"/>
      <c r="FN811" s="5"/>
      <c r="FO811" s="5"/>
      <c r="FP811" s="5"/>
      <c r="FQ811" s="5"/>
      <c r="FR811" s="5"/>
      <c r="FS811" s="5"/>
      <c r="FT811" s="5"/>
      <c r="FU811" s="5"/>
      <c r="FV811" s="5"/>
      <c r="FW811" s="5"/>
      <c r="FX811" s="5"/>
      <c r="FY811" s="5"/>
      <c r="FZ811" s="5"/>
      <c r="GA811" s="5"/>
      <c r="GB811" s="5"/>
      <c r="GC811" s="5"/>
      <c r="GD811" s="5"/>
      <c r="GE811" s="5"/>
      <c r="GF811" s="5"/>
      <c r="GG811" s="5"/>
      <c r="GH811" s="5"/>
      <c r="GI811" s="5"/>
      <c r="GJ811" s="5"/>
      <c r="GK811" s="5"/>
      <c r="GL811" s="5"/>
      <c r="GM811" s="5"/>
      <c r="GN811" s="5"/>
      <c r="GO811" s="5"/>
      <c r="GP811" s="5"/>
      <c r="GQ811" s="5"/>
      <c r="GR811" s="5"/>
      <c r="GS811" s="5"/>
      <c r="GT811" s="5"/>
      <c r="GU811" s="5"/>
      <c r="GV811" s="5"/>
      <c r="GW811" s="5"/>
      <c r="GX811" s="5"/>
      <c r="GY811" s="5"/>
      <c r="GZ811" s="5"/>
      <c r="HA811" s="5"/>
      <c r="HB811" s="5"/>
      <c r="HC811" s="5"/>
      <c r="HD811" s="5"/>
      <c r="HE811" s="5"/>
      <c r="HF811" s="5"/>
      <c r="HG811" s="5"/>
      <c r="HH811" s="5"/>
      <c r="HI811" s="5"/>
    </row>
    <row r="812">
      <c r="A812" s="5"/>
      <c r="B812" s="5"/>
      <c r="C812" s="42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  <c r="EQ812" s="5"/>
      <c r="ER812" s="5"/>
      <c r="ES812" s="5"/>
      <c r="ET812" s="5"/>
      <c r="EU812" s="5"/>
      <c r="EV812" s="5"/>
      <c r="EW812" s="5"/>
      <c r="EX812" s="5"/>
      <c r="EY812" s="5"/>
      <c r="EZ812" s="5"/>
      <c r="FA812" s="5"/>
      <c r="FB812" s="5"/>
      <c r="FC812" s="5"/>
      <c r="FD812" s="5"/>
      <c r="FE812" s="5"/>
      <c r="FF812" s="5"/>
      <c r="FG812" s="5"/>
      <c r="FH812" s="5"/>
      <c r="FI812" s="5"/>
      <c r="FJ812" s="5"/>
      <c r="FK812" s="5"/>
      <c r="FL812" s="5"/>
      <c r="FM812" s="5"/>
      <c r="FN812" s="5"/>
      <c r="FO812" s="5"/>
      <c r="FP812" s="5"/>
      <c r="FQ812" s="5"/>
      <c r="FR812" s="5"/>
      <c r="FS812" s="5"/>
      <c r="FT812" s="5"/>
      <c r="FU812" s="5"/>
      <c r="FV812" s="5"/>
      <c r="FW812" s="5"/>
      <c r="FX812" s="5"/>
      <c r="FY812" s="5"/>
      <c r="FZ812" s="5"/>
      <c r="GA812" s="5"/>
      <c r="GB812" s="5"/>
      <c r="GC812" s="5"/>
      <c r="GD812" s="5"/>
      <c r="GE812" s="5"/>
      <c r="GF812" s="5"/>
      <c r="GG812" s="5"/>
      <c r="GH812" s="5"/>
      <c r="GI812" s="5"/>
      <c r="GJ812" s="5"/>
      <c r="GK812" s="5"/>
      <c r="GL812" s="5"/>
      <c r="GM812" s="5"/>
      <c r="GN812" s="5"/>
      <c r="GO812" s="5"/>
      <c r="GP812" s="5"/>
      <c r="GQ812" s="5"/>
      <c r="GR812" s="5"/>
      <c r="GS812" s="5"/>
      <c r="GT812" s="5"/>
      <c r="GU812" s="5"/>
      <c r="GV812" s="5"/>
      <c r="GW812" s="5"/>
      <c r="GX812" s="5"/>
      <c r="GY812" s="5"/>
      <c r="GZ812" s="5"/>
      <c r="HA812" s="5"/>
      <c r="HB812" s="5"/>
      <c r="HC812" s="5"/>
      <c r="HD812" s="5"/>
      <c r="HE812" s="5"/>
      <c r="HF812" s="5"/>
      <c r="HG812" s="5"/>
      <c r="HH812" s="5"/>
      <c r="HI812" s="5"/>
    </row>
    <row r="813">
      <c r="A813" s="5"/>
      <c r="B813" s="5"/>
      <c r="C813" s="42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  <c r="EQ813" s="5"/>
      <c r="ER813" s="5"/>
      <c r="ES813" s="5"/>
      <c r="ET813" s="5"/>
      <c r="EU813" s="5"/>
      <c r="EV813" s="5"/>
      <c r="EW813" s="5"/>
      <c r="EX813" s="5"/>
      <c r="EY813" s="5"/>
      <c r="EZ813" s="5"/>
      <c r="FA813" s="5"/>
      <c r="FB813" s="5"/>
      <c r="FC813" s="5"/>
      <c r="FD813" s="5"/>
      <c r="FE813" s="5"/>
      <c r="FF813" s="5"/>
      <c r="FG813" s="5"/>
      <c r="FH813" s="5"/>
      <c r="FI813" s="5"/>
      <c r="FJ813" s="5"/>
      <c r="FK813" s="5"/>
      <c r="FL813" s="5"/>
      <c r="FM813" s="5"/>
      <c r="FN813" s="5"/>
      <c r="FO813" s="5"/>
      <c r="FP813" s="5"/>
      <c r="FQ813" s="5"/>
      <c r="FR813" s="5"/>
      <c r="FS813" s="5"/>
      <c r="FT813" s="5"/>
      <c r="FU813" s="5"/>
      <c r="FV813" s="5"/>
      <c r="FW813" s="5"/>
      <c r="FX813" s="5"/>
      <c r="FY813" s="5"/>
      <c r="FZ813" s="5"/>
      <c r="GA813" s="5"/>
      <c r="GB813" s="5"/>
      <c r="GC813" s="5"/>
      <c r="GD813" s="5"/>
      <c r="GE813" s="5"/>
      <c r="GF813" s="5"/>
      <c r="GG813" s="5"/>
      <c r="GH813" s="5"/>
      <c r="GI813" s="5"/>
      <c r="GJ813" s="5"/>
      <c r="GK813" s="5"/>
      <c r="GL813" s="5"/>
      <c r="GM813" s="5"/>
      <c r="GN813" s="5"/>
      <c r="GO813" s="5"/>
      <c r="GP813" s="5"/>
      <c r="GQ813" s="5"/>
      <c r="GR813" s="5"/>
      <c r="GS813" s="5"/>
      <c r="GT813" s="5"/>
      <c r="GU813" s="5"/>
      <c r="GV813" s="5"/>
      <c r="GW813" s="5"/>
      <c r="GX813" s="5"/>
      <c r="GY813" s="5"/>
      <c r="GZ813" s="5"/>
      <c r="HA813" s="5"/>
      <c r="HB813" s="5"/>
      <c r="HC813" s="5"/>
      <c r="HD813" s="5"/>
      <c r="HE813" s="5"/>
      <c r="HF813" s="5"/>
      <c r="HG813" s="5"/>
      <c r="HH813" s="5"/>
      <c r="HI813" s="5"/>
    </row>
    <row r="814">
      <c r="A814" s="5"/>
      <c r="B814" s="5"/>
      <c r="C814" s="42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  <c r="EQ814" s="5"/>
      <c r="ER814" s="5"/>
      <c r="ES814" s="5"/>
      <c r="ET814" s="5"/>
      <c r="EU814" s="5"/>
      <c r="EV814" s="5"/>
      <c r="EW814" s="5"/>
      <c r="EX814" s="5"/>
      <c r="EY814" s="5"/>
      <c r="EZ814" s="5"/>
      <c r="FA814" s="5"/>
      <c r="FB814" s="5"/>
      <c r="FC814" s="5"/>
      <c r="FD814" s="5"/>
      <c r="FE814" s="5"/>
      <c r="FF814" s="5"/>
      <c r="FG814" s="5"/>
      <c r="FH814" s="5"/>
      <c r="FI814" s="5"/>
      <c r="FJ814" s="5"/>
      <c r="FK814" s="5"/>
      <c r="FL814" s="5"/>
      <c r="FM814" s="5"/>
      <c r="FN814" s="5"/>
      <c r="FO814" s="5"/>
      <c r="FP814" s="5"/>
      <c r="FQ814" s="5"/>
      <c r="FR814" s="5"/>
      <c r="FS814" s="5"/>
      <c r="FT814" s="5"/>
      <c r="FU814" s="5"/>
      <c r="FV814" s="5"/>
      <c r="FW814" s="5"/>
      <c r="FX814" s="5"/>
      <c r="FY814" s="5"/>
      <c r="FZ814" s="5"/>
      <c r="GA814" s="5"/>
      <c r="GB814" s="5"/>
      <c r="GC814" s="5"/>
      <c r="GD814" s="5"/>
      <c r="GE814" s="5"/>
      <c r="GF814" s="5"/>
      <c r="GG814" s="5"/>
      <c r="GH814" s="5"/>
      <c r="GI814" s="5"/>
      <c r="GJ814" s="5"/>
      <c r="GK814" s="5"/>
      <c r="GL814" s="5"/>
      <c r="GM814" s="5"/>
      <c r="GN814" s="5"/>
      <c r="GO814" s="5"/>
      <c r="GP814" s="5"/>
      <c r="GQ814" s="5"/>
      <c r="GR814" s="5"/>
      <c r="GS814" s="5"/>
      <c r="GT814" s="5"/>
      <c r="GU814" s="5"/>
      <c r="GV814" s="5"/>
      <c r="GW814" s="5"/>
      <c r="GX814" s="5"/>
      <c r="GY814" s="5"/>
      <c r="GZ814" s="5"/>
      <c r="HA814" s="5"/>
      <c r="HB814" s="5"/>
      <c r="HC814" s="5"/>
      <c r="HD814" s="5"/>
      <c r="HE814" s="5"/>
      <c r="HF814" s="5"/>
      <c r="HG814" s="5"/>
      <c r="HH814" s="5"/>
      <c r="HI814" s="5"/>
    </row>
    <row r="815">
      <c r="A815" s="5"/>
      <c r="B815" s="5"/>
      <c r="C815" s="42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  <c r="EQ815" s="5"/>
      <c r="ER815" s="5"/>
      <c r="ES815" s="5"/>
      <c r="ET815" s="5"/>
      <c r="EU815" s="5"/>
      <c r="EV815" s="5"/>
      <c r="EW815" s="5"/>
      <c r="EX815" s="5"/>
      <c r="EY815" s="5"/>
      <c r="EZ815" s="5"/>
      <c r="FA815" s="5"/>
      <c r="FB815" s="5"/>
      <c r="FC815" s="5"/>
      <c r="FD815" s="5"/>
      <c r="FE815" s="5"/>
      <c r="FF815" s="5"/>
      <c r="FG815" s="5"/>
      <c r="FH815" s="5"/>
      <c r="FI815" s="5"/>
      <c r="FJ815" s="5"/>
      <c r="FK815" s="5"/>
      <c r="FL815" s="5"/>
      <c r="FM815" s="5"/>
      <c r="FN815" s="5"/>
      <c r="FO815" s="5"/>
      <c r="FP815" s="5"/>
      <c r="FQ815" s="5"/>
      <c r="FR815" s="5"/>
      <c r="FS815" s="5"/>
      <c r="FT815" s="5"/>
      <c r="FU815" s="5"/>
      <c r="FV815" s="5"/>
      <c r="FW815" s="5"/>
      <c r="FX815" s="5"/>
      <c r="FY815" s="5"/>
      <c r="FZ815" s="5"/>
      <c r="GA815" s="5"/>
      <c r="GB815" s="5"/>
      <c r="GC815" s="5"/>
      <c r="GD815" s="5"/>
      <c r="GE815" s="5"/>
      <c r="GF815" s="5"/>
      <c r="GG815" s="5"/>
      <c r="GH815" s="5"/>
      <c r="GI815" s="5"/>
      <c r="GJ815" s="5"/>
      <c r="GK815" s="5"/>
      <c r="GL815" s="5"/>
      <c r="GM815" s="5"/>
      <c r="GN815" s="5"/>
      <c r="GO815" s="5"/>
      <c r="GP815" s="5"/>
      <c r="GQ815" s="5"/>
      <c r="GR815" s="5"/>
      <c r="GS815" s="5"/>
      <c r="GT815" s="5"/>
      <c r="GU815" s="5"/>
      <c r="GV815" s="5"/>
      <c r="GW815" s="5"/>
      <c r="GX815" s="5"/>
      <c r="GY815" s="5"/>
      <c r="GZ815" s="5"/>
      <c r="HA815" s="5"/>
      <c r="HB815" s="5"/>
      <c r="HC815" s="5"/>
      <c r="HD815" s="5"/>
      <c r="HE815" s="5"/>
      <c r="HF815" s="5"/>
      <c r="HG815" s="5"/>
      <c r="HH815" s="5"/>
      <c r="HI815" s="5"/>
    </row>
    <row r="816">
      <c r="A816" s="5"/>
      <c r="B816" s="5"/>
      <c r="C816" s="42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  <c r="EQ816" s="5"/>
      <c r="ER816" s="5"/>
      <c r="ES816" s="5"/>
      <c r="ET816" s="5"/>
      <c r="EU816" s="5"/>
      <c r="EV816" s="5"/>
      <c r="EW816" s="5"/>
      <c r="EX816" s="5"/>
      <c r="EY816" s="5"/>
      <c r="EZ816" s="5"/>
      <c r="FA816" s="5"/>
      <c r="FB816" s="5"/>
      <c r="FC816" s="5"/>
      <c r="FD816" s="5"/>
      <c r="FE816" s="5"/>
      <c r="FF816" s="5"/>
      <c r="FG816" s="5"/>
      <c r="FH816" s="5"/>
      <c r="FI816" s="5"/>
      <c r="FJ816" s="5"/>
      <c r="FK816" s="5"/>
      <c r="FL816" s="5"/>
      <c r="FM816" s="5"/>
      <c r="FN816" s="5"/>
      <c r="FO816" s="5"/>
      <c r="FP816" s="5"/>
      <c r="FQ816" s="5"/>
      <c r="FR816" s="5"/>
      <c r="FS816" s="5"/>
      <c r="FT816" s="5"/>
      <c r="FU816" s="5"/>
      <c r="FV816" s="5"/>
      <c r="FW816" s="5"/>
      <c r="FX816" s="5"/>
      <c r="FY816" s="5"/>
      <c r="FZ816" s="5"/>
      <c r="GA816" s="5"/>
      <c r="GB816" s="5"/>
      <c r="GC816" s="5"/>
      <c r="GD816" s="5"/>
      <c r="GE816" s="5"/>
      <c r="GF816" s="5"/>
      <c r="GG816" s="5"/>
      <c r="GH816" s="5"/>
      <c r="GI816" s="5"/>
      <c r="GJ816" s="5"/>
      <c r="GK816" s="5"/>
      <c r="GL816" s="5"/>
      <c r="GM816" s="5"/>
      <c r="GN816" s="5"/>
      <c r="GO816" s="5"/>
      <c r="GP816" s="5"/>
      <c r="GQ816" s="5"/>
      <c r="GR816" s="5"/>
      <c r="GS816" s="5"/>
      <c r="GT816" s="5"/>
      <c r="GU816" s="5"/>
      <c r="GV816" s="5"/>
      <c r="GW816" s="5"/>
      <c r="GX816" s="5"/>
      <c r="GY816" s="5"/>
      <c r="GZ816" s="5"/>
      <c r="HA816" s="5"/>
      <c r="HB816" s="5"/>
      <c r="HC816" s="5"/>
      <c r="HD816" s="5"/>
      <c r="HE816" s="5"/>
      <c r="HF816" s="5"/>
      <c r="HG816" s="5"/>
      <c r="HH816" s="5"/>
      <c r="HI816" s="5"/>
    </row>
    <row r="817">
      <c r="A817" s="5"/>
      <c r="B817" s="5"/>
      <c r="C817" s="42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  <c r="EQ817" s="5"/>
      <c r="ER817" s="5"/>
      <c r="ES817" s="5"/>
      <c r="ET817" s="5"/>
      <c r="EU817" s="5"/>
      <c r="EV817" s="5"/>
      <c r="EW817" s="5"/>
      <c r="EX817" s="5"/>
      <c r="EY817" s="5"/>
      <c r="EZ817" s="5"/>
      <c r="FA817" s="5"/>
      <c r="FB817" s="5"/>
      <c r="FC817" s="5"/>
      <c r="FD817" s="5"/>
      <c r="FE817" s="5"/>
      <c r="FF817" s="5"/>
      <c r="FG817" s="5"/>
      <c r="FH817" s="5"/>
      <c r="FI817" s="5"/>
      <c r="FJ817" s="5"/>
      <c r="FK817" s="5"/>
      <c r="FL817" s="5"/>
      <c r="FM817" s="5"/>
      <c r="FN817" s="5"/>
      <c r="FO817" s="5"/>
      <c r="FP817" s="5"/>
      <c r="FQ817" s="5"/>
      <c r="FR817" s="5"/>
      <c r="FS817" s="5"/>
      <c r="FT817" s="5"/>
      <c r="FU817" s="5"/>
      <c r="FV817" s="5"/>
      <c r="FW817" s="5"/>
      <c r="FX817" s="5"/>
      <c r="FY817" s="5"/>
      <c r="FZ817" s="5"/>
      <c r="GA817" s="5"/>
      <c r="GB817" s="5"/>
      <c r="GC817" s="5"/>
      <c r="GD817" s="5"/>
      <c r="GE817" s="5"/>
      <c r="GF817" s="5"/>
      <c r="GG817" s="5"/>
      <c r="GH817" s="5"/>
      <c r="GI817" s="5"/>
      <c r="GJ817" s="5"/>
      <c r="GK817" s="5"/>
      <c r="GL817" s="5"/>
      <c r="GM817" s="5"/>
      <c r="GN817" s="5"/>
      <c r="GO817" s="5"/>
      <c r="GP817" s="5"/>
      <c r="GQ817" s="5"/>
      <c r="GR817" s="5"/>
      <c r="GS817" s="5"/>
      <c r="GT817" s="5"/>
      <c r="GU817" s="5"/>
      <c r="GV817" s="5"/>
      <c r="GW817" s="5"/>
      <c r="GX817" s="5"/>
      <c r="GY817" s="5"/>
      <c r="GZ817" s="5"/>
      <c r="HA817" s="5"/>
      <c r="HB817" s="5"/>
      <c r="HC817" s="5"/>
      <c r="HD817" s="5"/>
      <c r="HE817" s="5"/>
      <c r="HF817" s="5"/>
      <c r="HG817" s="5"/>
      <c r="HH817" s="5"/>
      <c r="HI817" s="5"/>
    </row>
    <row r="818">
      <c r="A818" s="5"/>
      <c r="B818" s="5"/>
      <c r="C818" s="42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  <c r="EQ818" s="5"/>
      <c r="ER818" s="5"/>
      <c r="ES818" s="5"/>
      <c r="ET818" s="5"/>
      <c r="EU818" s="5"/>
      <c r="EV818" s="5"/>
      <c r="EW818" s="5"/>
      <c r="EX818" s="5"/>
      <c r="EY818" s="5"/>
      <c r="EZ818" s="5"/>
      <c r="FA818" s="5"/>
      <c r="FB818" s="5"/>
      <c r="FC818" s="5"/>
      <c r="FD818" s="5"/>
      <c r="FE818" s="5"/>
      <c r="FF818" s="5"/>
      <c r="FG818" s="5"/>
      <c r="FH818" s="5"/>
      <c r="FI818" s="5"/>
      <c r="FJ818" s="5"/>
      <c r="FK818" s="5"/>
      <c r="FL818" s="5"/>
      <c r="FM818" s="5"/>
      <c r="FN818" s="5"/>
      <c r="FO818" s="5"/>
      <c r="FP818" s="5"/>
      <c r="FQ818" s="5"/>
      <c r="FR818" s="5"/>
      <c r="FS818" s="5"/>
      <c r="FT818" s="5"/>
      <c r="FU818" s="5"/>
      <c r="FV818" s="5"/>
      <c r="FW818" s="5"/>
      <c r="FX818" s="5"/>
      <c r="FY818" s="5"/>
      <c r="FZ818" s="5"/>
      <c r="GA818" s="5"/>
      <c r="GB818" s="5"/>
      <c r="GC818" s="5"/>
      <c r="GD818" s="5"/>
      <c r="GE818" s="5"/>
      <c r="GF818" s="5"/>
      <c r="GG818" s="5"/>
      <c r="GH818" s="5"/>
      <c r="GI818" s="5"/>
      <c r="GJ818" s="5"/>
      <c r="GK818" s="5"/>
      <c r="GL818" s="5"/>
      <c r="GM818" s="5"/>
      <c r="GN818" s="5"/>
      <c r="GO818" s="5"/>
      <c r="GP818" s="5"/>
      <c r="GQ818" s="5"/>
      <c r="GR818" s="5"/>
      <c r="GS818" s="5"/>
      <c r="GT818" s="5"/>
      <c r="GU818" s="5"/>
      <c r="GV818" s="5"/>
      <c r="GW818" s="5"/>
      <c r="GX818" s="5"/>
      <c r="GY818" s="5"/>
      <c r="GZ818" s="5"/>
      <c r="HA818" s="5"/>
      <c r="HB818" s="5"/>
      <c r="HC818" s="5"/>
      <c r="HD818" s="5"/>
      <c r="HE818" s="5"/>
      <c r="HF818" s="5"/>
      <c r="HG818" s="5"/>
      <c r="HH818" s="5"/>
      <c r="HI818" s="5"/>
    </row>
    <row r="819">
      <c r="A819" s="5"/>
      <c r="B819" s="5"/>
      <c r="C819" s="42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  <c r="EQ819" s="5"/>
      <c r="ER819" s="5"/>
      <c r="ES819" s="5"/>
      <c r="ET819" s="5"/>
      <c r="EU819" s="5"/>
      <c r="EV819" s="5"/>
      <c r="EW819" s="5"/>
      <c r="EX819" s="5"/>
      <c r="EY819" s="5"/>
      <c r="EZ819" s="5"/>
      <c r="FA819" s="5"/>
      <c r="FB819" s="5"/>
      <c r="FC819" s="5"/>
      <c r="FD819" s="5"/>
      <c r="FE819" s="5"/>
      <c r="FF819" s="5"/>
      <c r="FG819" s="5"/>
      <c r="FH819" s="5"/>
      <c r="FI819" s="5"/>
      <c r="FJ819" s="5"/>
      <c r="FK819" s="5"/>
      <c r="FL819" s="5"/>
      <c r="FM819" s="5"/>
      <c r="FN819" s="5"/>
      <c r="FO819" s="5"/>
      <c r="FP819" s="5"/>
      <c r="FQ819" s="5"/>
      <c r="FR819" s="5"/>
      <c r="FS819" s="5"/>
      <c r="FT819" s="5"/>
      <c r="FU819" s="5"/>
      <c r="FV819" s="5"/>
      <c r="FW819" s="5"/>
      <c r="FX819" s="5"/>
      <c r="FY819" s="5"/>
      <c r="FZ819" s="5"/>
      <c r="GA819" s="5"/>
      <c r="GB819" s="5"/>
      <c r="GC819" s="5"/>
      <c r="GD819" s="5"/>
      <c r="GE819" s="5"/>
      <c r="GF819" s="5"/>
      <c r="GG819" s="5"/>
      <c r="GH819" s="5"/>
      <c r="GI819" s="5"/>
      <c r="GJ819" s="5"/>
      <c r="GK819" s="5"/>
      <c r="GL819" s="5"/>
      <c r="GM819" s="5"/>
      <c r="GN819" s="5"/>
      <c r="GO819" s="5"/>
      <c r="GP819" s="5"/>
      <c r="GQ819" s="5"/>
      <c r="GR819" s="5"/>
      <c r="GS819" s="5"/>
      <c r="GT819" s="5"/>
      <c r="GU819" s="5"/>
      <c r="GV819" s="5"/>
      <c r="GW819" s="5"/>
      <c r="GX819" s="5"/>
      <c r="GY819" s="5"/>
      <c r="GZ819" s="5"/>
      <c r="HA819" s="5"/>
      <c r="HB819" s="5"/>
      <c r="HC819" s="5"/>
      <c r="HD819" s="5"/>
      <c r="HE819" s="5"/>
      <c r="HF819" s="5"/>
      <c r="HG819" s="5"/>
      <c r="HH819" s="5"/>
      <c r="HI819" s="5"/>
    </row>
    <row r="820">
      <c r="A820" s="5"/>
      <c r="B820" s="5"/>
      <c r="C820" s="42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  <c r="EQ820" s="5"/>
      <c r="ER820" s="5"/>
      <c r="ES820" s="5"/>
      <c r="ET820" s="5"/>
      <c r="EU820" s="5"/>
      <c r="EV820" s="5"/>
      <c r="EW820" s="5"/>
      <c r="EX820" s="5"/>
      <c r="EY820" s="5"/>
      <c r="EZ820" s="5"/>
      <c r="FA820" s="5"/>
      <c r="FB820" s="5"/>
      <c r="FC820" s="5"/>
      <c r="FD820" s="5"/>
      <c r="FE820" s="5"/>
      <c r="FF820" s="5"/>
      <c r="FG820" s="5"/>
      <c r="FH820" s="5"/>
      <c r="FI820" s="5"/>
      <c r="FJ820" s="5"/>
      <c r="FK820" s="5"/>
      <c r="FL820" s="5"/>
      <c r="FM820" s="5"/>
      <c r="FN820" s="5"/>
      <c r="FO820" s="5"/>
      <c r="FP820" s="5"/>
      <c r="FQ820" s="5"/>
      <c r="FR820" s="5"/>
      <c r="FS820" s="5"/>
      <c r="FT820" s="5"/>
      <c r="FU820" s="5"/>
      <c r="FV820" s="5"/>
      <c r="FW820" s="5"/>
      <c r="FX820" s="5"/>
      <c r="FY820" s="5"/>
      <c r="FZ820" s="5"/>
      <c r="GA820" s="5"/>
      <c r="GB820" s="5"/>
      <c r="GC820" s="5"/>
      <c r="GD820" s="5"/>
      <c r="GE820" s="5"/>
      <c r="GF820" s="5"/>
      <c r="GG820" s="5"/>
      <c r="GH820" s="5"/>
      <c r="GI820" s="5"/>
      <c r="GJ820" s="5"/>
      <c r="GK820" s="5"/>
      <c r="GL820" s="5"/>
      <c r="GM820" s="5"/>
      <c r="GN820" s="5"/>
      <c r="GO820" s="5"/>
      <c r="GP820" s="5"/>
      <c r="GQ820" s="5"/>
      <c r="GR820" s="5"/>
      <c r="GS820" s="5"/>
      <c r="GT820" s="5"/>
      <c r="GU820" s="5"/>
      <c r="GV820" s="5"/>
      <c r="GW820" s="5"/>
      <c r="GX820" s="5"/>
      <c r="GY820" s="5"/>
      <c r="GZ820" s="5"/>
      <c r="HA820" s="5"/>
      <c r="HB820" s="5"/>
      <c r="HC820" s="5"/>
      <c r="HD820" s="5"/>
      <c r="HE820" s="5"/>
      <c r="HF820" s="5"/>
      <c r="HG820" s="5"/>
      <c r="HH820" s="5"/>
      <c r="HI820" s="5"/>
    </row>
    <row r="821">
      <c r="A821" s="5"/>
      <c r="B821" s="5"/>
      <c r="C821" s="42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  <c r="EQ821" s="5"/>
      <c r="ER821" s="5"/>
      <c r="ES821" s="5"/>
      <c r="ET821" s="5"/>
      <c r="EU821" s="5"/>
      <c r="EV821" s="5"/>
      <c r="EW821" s="5"/>
      <c r="EX821" s="5"/>
      <c r="EY821" s="5"/>
      <c r="EZ821" s="5"/>
      <c r="FA821" s="5"/>
      <c r="FB821" s="5"/>
      <c r="FC821" s="5"/>
      <c r="FD821" s="5"/>
      <c r="FE821" s="5"/>
      <c r="FF821" s="5"/>
      <c r="FG821" s="5"/>
      <c r="FH821" s="5"/>
      <c r="FI821" s="5"/>
      <c r="FJ821" s="5"/>
      <c r="FK821" s="5"/>
      <c r="FL821" s="5"/>
      <c r="FM821" s="5"/>
      <c r="FN821" s="5"/>
      <c r="FO821" s="5"/>
      <c r="FP821" s="5"/>
      <c r="FQ821" s="5"/>
      <c r="FR821" s="5"/>
      <c r="FS821" s="5"/>
      <c r="FT821" s="5"/>
      <c r="FU821" s="5"/>
      <c r="FV821" s="5"/>
      <c r="FW821" s="5"/>
      <c r="FX821" s="5"/>
      <c r="FY821" s="5"/>
      <c r="FZ821" s="5"/>
      <c r="GA821" s="5"/>
      <c r="GB821" s="5"/>
      <c r="GC821" s="5"/>
      <c r="GD821" s="5"/>
      <c r="GE821" s="5"/>
      <c r="GF821" s="5"/>
      <c r="GG821" s="5"/>
      <c r="GH821" s="5"/>
      <c r="GI821" s="5"/>
      <c r="GJ821" s="5"/>
      <c r="GK821" s="5"/>
      <c r="GL821" s="5"/>
      <c r="GM821" s="5"/>
      <c r="GN821" s="5"/>
      <c r="GO821" s="5"/>
      <c r="GP821" s="5"/>
      <c r="GQ821" s="5"/>
      <c r="GR821" s="5"/>
      <c r="GS821" s="5"/>
      <c r="GT821" s="5"/>
      <c r="GU821" s="5"/>
      <c r="GV821" s="5"/>
      <c r="GW821" s="5"/>
      <c r="GX821" s="5"/>
      <c r="GY821" s="5"/>
      <c r="GZ821" s="5"/>
      <c r="HA821" s="5"/>
      <c r="HB821" s="5"/>
      <c r="HC821" s="5"/>
      <c r="HD821" s="5"/>
      <c r="HE821" s="5"/>
      <c r="HF821" s="5"/>
      <c r="HG821" s="5"/>
      <c r="HH821" s="5"/>
      <c r="HI821" s="5"/>
    </row>
    <row r="822">
      <c r="A822" s="5"/>
      <c r="B822" s="5"/>
      <c r="C822" s="42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  <c r="EQ822" s="5"/>
      <c r="ER822" s="5"/>
      <c r="ES822" s="5"/>
      <c r="ET822" s="5"/>
      <c r="EU822" s="5"/>
      <c r="EV822" s="5"/>
      <c r="EW822" s="5"/>
      <c r="EX822" s="5"/>
      <c r="EY822" s="5"/>
      <c r="EZ822" s="5"/>
      <c r="FA822" s="5"/>
      <c r="FB822" s="5"/>
      <c r="FC822" s="5"/>
      <c r="FD822" s="5"/>
      <c r="FE822" s="5"/>
      <c r="FF822" s="5"/>
      <c r="FG822" s="5"/>
      <c r="FH822" s="5"/>
      <c r="FI822" s="5"/>
      <c r="FJ822" s="5"/>
      <c r="FK822" s="5"/>
      <c r="FL822" s="5"/>
      <c r="FM822" s="5"/>
      <c r="FN822" s="5"/>
      <c r="FO822" s="5"/>
      <c r="FP822" s="5"/>
      <c r="FQ822" s="5"/>
      <c r="FR822" s="5"/>
      <c r="FS822" s="5"/>
      <c r="FT822" s="5"/>
      <c r="FU822" s="5"/>
      <c r="FV822" s="5"/>
      <c r="FW822" s="5"/>
      <c r="FX822" s="5"/>
      <c r="FY822" s="5"/>
      <c r="FZ822" s="5"/>
      <c r="GA822" s="5"/>
      <c r="GB822" s="5"/>
      <c r="GC822" s="5"/>
      <c r="GD822" s="5"/>
      <c r="GE822" s="5"/>
      <c r="GF822" s="5"/>
      <c r="GG822" s="5"/>
      <c r="GH822" s="5"/>
      <c r="GI822" s="5"/>
      <c r="GJ822" s="5"/>
      <c r="GK822" s="5"/>
      <c r="GL822" s="5"/>
      <c r="GM822" s="5"/>
      <c r="GN822" s="5"/>
      <c r="GO822" s="5"/>
      <c r="GP822" s="5"/>
      <c r="GQ822" s="5"/>
      <c r="GR822" s="5"/>
      <c r="GS822" s="5"/>
      <c r="GT822" s="5"/>
      <c r="GU822" s="5"/>
      <c r="GV822" s="5"/>
      <c r="GW822" s="5"/>
      <c r="GX822" s="5"/>
      <c r="GY822" s="5"/>
      <c r="GZ822" s="5"/>
      <c r="HA822" s="5"/>
      <c r="HB822" s="5"/>
      <c r="HC822" s="5"/>
      <c r="HD822" s="5"/>
      <c r="HE822" s="5"/>
      <c r="HF822" s="5"/>
      <c r="HG822" s="5"/>
      <c r="HH822" s="5"/>
      <c r="HI822" s="5"/>
    </row>
    <row r="823">
      <c r="A823" s="5"/>
      <c r="B823" s="5"/>
      <c r="C823" s="42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  <c r="EQ823" s="5"/>
      <c r="ER823" s="5"/>
      <c r="ES823" s="5"/>
      <c r="ET823" s="5"/>
      <c r="EU823" s="5"/>
      <c r="EV823" s="5"/>
      <c r="EW823" s="5"/>
      <c r="EX823" s="5"/>
      <c r="EY823" s="5"/>
      <c r="EZ823" s="5"/>
      <c r="FA823" s="5"/>
      <c r="FB823" s="5"/>
      <c r="FC823" s="5"/>
      <c r="FD823" s="5"/>
      <c r="FE823" s="5"/>
      <c r="FF823" s="5"/>
      <c r="FG823" s="5"/>
      <c r="FH823" s="5"/>
      <c r="FI823" s="5"/>
      <c r="FJ823" s="5"/>
      <c r="FK823" s="5"/>
      <c r="FL823" s="5"/>
      <c r="FM823" s="5"/>
      <c r="FN823" s="5"/>
      <c r="FO823" s="5"/>
      <c r="FP823" s="5"/>
      <c r="FQ823" s="5"/>
      <c r="FR823" s="5"/>
      <c r="FS823" s="5"/>
      <c r="FT823" s="5"/>
      <c r="FU823" s="5"/>
      <c r="FV823" s="5"/>
      <c r="FW823" s="5"/>
      <c r="FX823" s="5"/>
      <c r="FY823" s="5"/>
      <c r="FZ823" s="5"/>
      <c r="GA823" s="5"/>
      <c r="GB823" s="5"/>
      <c r="GC823" s="5"/>
      <c r="GD823" s="5"/>
      <c r="GE823" s="5"/>
      <c r="GF823" s="5"/>
      <c r="GG823" s="5"/>
      <c r="GH823" s="5"/>
      <c r="GI823" s="5"/>
      <c r="GJ823" s="5"/>
      <c r="GK823" s="5"/>
      <c r="GL823" s="5"/>
      <c r="GM823" s="5"/>
      <c r="GN823" s="5"/>
      <c r="GO823" s="5"/>
      <c r="GP823" s="5"/>
      <c r="GQ823" s="5"/>
      <c r="GR823" s="5"/>
      <c r="GS823" s="5"/>
      <c r="GT823" s="5"/>
      <c r="GU823" s="5"/>
      <c r="GV823" s="5"/>
      <c r="GW823" s="5"/>
      <c r="GX823" s="5"/>
      <c r="GY823" s="5"/>
      <c r="GZ823" s="5"/>
      <c r="HA823" s="5"/>
      <c r="HB823" s="5"/>
      <c r="HC823" s="5"/>
      <c r="HD823" s="5"/>
      <c r="HE823" s="5"/>
      <c r="HF823" s="5"/>
      <c r="HG823" s="5"/>
      <c r="HH823" s="5"/>
      <c r="HI823" s="5"/>
    </row>
    <row r="824">
      <c r="A824" s="5"/>
      <c r="B824" s="5"/>
      <c r="C824" s="42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  <c r="EQ824" s="5"/>
      <c r="ER824" s="5"/>
      <c r="ES824" s="5"/>
      <c r="ET824" s="5"/>
      <c r="EU824" s="5"/>
      <c r="EV824" s="5"/>
      <c r="EW824" s="5"/>
      <c r="EX824" s="5"/>
      <c r="EY824" s="5"/>
      <c r="EZ824" s="5"/>
      <c r="FA824" s="5"/>
      <c r="FB824" s="5"/>
      <c r="FC824" s="5"/>
      <c r="FD824" s="5"/>
      <c r="FE824" s="5"/>
      <c r="FF824" s="5"/>
      <c r="FG824" s="5"/>
      <c r="FH824" s="5"/>
      <c r="FI824" s="5"/>
      <c r="FJ824" s="5"/>
      <c r="FK824" s="5"/>
      <c r="FL824" s="5"/>
      <c r="FM824" s="5"/>
      <c r="FN824" s="5"/>
      <c r="FO824" s="5"/>
      <c r="FP824" s="5"/>
      <c r="FQ824" s="5"/>
      <c r="FR824" s="5"/>
      <c r="FS824" s="5"/>
      <c r="FT824" s="5"/>
      <c r="FU824" s="5"/>
      <c r="FV824" s="5"/>
      <c r="FW824" s="5"/>
      <c r="FX824" s="5"/>
      <c r="FY824" s="5"/>
      <c r="FZ824" s="5"/>
      <c r="GA824" s="5"/>
      <c r="GB824" s="5"/>
      <c r="GC824" s="5"/>
      <c r="GD824" s="5"/>
      <c r="GE824" s="5"/>
      <c r="GF824" s="5"/>
      <c r="GG824" s="5"/>
      <c r="GH824" s="5"/>
      <c r="GI824" s="5"/>
      <c r="GJ824" s="5"/>
      <c r="GK824" s="5"/>
      <c r="GL824" s="5"/>
      <c r="GM824" s="5"/>
      <c r="GN824" s="5"/>
      <c r="GO824" s="5"/>
      <c r="GP824" s="5"/>
      <c r="GQ824" s="5"/>
      <c r="GR824" s="5"/>
      <c r="GS824" s="5"/>
      <c r="GT824" s="5"/>
      <c r="GU824" s="5"/>
      <c r="GV824" s="5"/>
      <c r="GW824" s="5"/>
      <c r="GX824" s="5"/>
      <c r="GY824" s="5"/>
      <c r="GZ824" s="5"/>
      <c r="HA824" s="5"/>
      <c r="HB824" s="5"/>
      <c r="HC824" s="5"/>
      <c r="HD824" s="5"/>
      <c r="HE824" s="5"/>
      <c r="HF824" s="5"/>
      <c r="HG824" s="5"/>
      <c r="HH824" s="5"/>
      <c r="HI824" s="5"/>
    </row>
    <row r="825">
      <c r="A825" s="5"/>
      <c r="B825" s="5"/>
      <c r="C825" s="42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  <c r="EQ825" s="5"/>
      <c r="ER825" s="5"/>
      <c r="ES825" s="5"/>
      <c r="ET825" s="5"/>
      <c r="EU825" s="5"/>
      <c r="EV825" s="5"/>
      <c r="EW825" s="5"/>
      <c r="EX825" s="5"/>
      <c r="EY825" s="5"/>
      <c r="EZ825" s="5"/>
      <c r="FA825" s="5"/>
      <c r="FB825" s="5"/>
      <c r="FC825" s="5"/>
      <c r="FD825" s="5"/>
      <c r="FE825" s="5"/>
      <c r="FF825" s="5"/>
      <c r="FG825" s="5"/>
      <c r="FH825" s="5"/>
      <c r="FI825" s="5"/>
      <c r="FJ825" s="5"/>
      <c r="FK825" s="5"/>
      <c r="FL825" s="5"/>
      <c r="FM825" s="5"/>
      <c r="FN825" s="5"/>
      <c r="FO825" s="5"/>
      <c r="FP825" s="5"/>
      <c r="FQ825" s="5"/>
      <c r="FR825" s="5"/>
      <c r="FS825" s="5"/>
      <c r="FT825" s="5"/>
      <c r="FU825" s="5"/>
      <c r="FV825" s="5"/>
      <c r="FW825" s="5"/>
      <c r="FX825" s="5"/>
      <c r="FY825" s="5"/>
      <c r="FZ825" s="5"/>
      <c r="GA825" s="5"/>
      <c r="GB825" s="5"/>
      <c r="GC825" s="5"/>
      <c r="GD825" s="5"/>
      <c r="GE825" s="5"/>
      <c r="GF825" s="5"/>
      <c r="GG825" s="5"/>
      <c r="GH825" s="5"/>
      <c r="GI825" s="5"/>
      <c r="GJ825" s="5"/>
      <c r="GK825" s="5"/>
      <c r="GL825" s="5"/>
      <c r="GM825" s="5"/>
      <c r="GN825" s="5"/>
      <c r="GO825" s="5"/>
      <c r="GP825" s="5"/>
      <c r="GQ825" s="5"/>
      <c r="GR825" s="5"/>
      <c r="GS825" s="5"/>
      <c r="GT825" s="5"/>
      <c r="GU825" s="5"/>
      <c r="GV825" s="5"/>
      <c r="GW825" s="5"/>
      <c r="GX825" s="5"/>
      <c r="GY825" s="5"/>
      <c r="GZ825" s="5"/>
      <c r="HA825" s="5"/>
      <c r="HB825" s="5"/>
      <c r="HC825" s="5"/>
      <c r="HD825" s="5"/>
      <c r="HE825" s="5"/>
      <c r="HF825" s="5"/>
      <c r="HG825" s="5"/>
      <c r="HH825" s="5"/>
      <c r="HI825" s="5"/>
    </row>
    <row r="826">
      <c r="A826" s="5"/>
      <c r="B826" s="5"/>
      <c r="C826" s="42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  <c r="EQ826" s="5"/>
      <c r="ER826" s="5"/>
      <c r="ES826" s="5"/>
      <c r="ET826" s="5"/>
      <c r="EU826" s="5"/>
      <c r="EV826" s="5"/>
      <c r="EW826" s="5"/>
      <c r="EX826" s="5"/>
      <c r="EY826" s="5"/>
      <c r="EZ826" s="5"/>
      <c r="FA826" s="5"/>
      <c r="FB826" s="5"/>
      <c r="FC826" s="5"/>
      <c r="FD826" s="5"/>
      <c r="FE826" s="5"/>
      <c r="FF826" s="5"/>
      <c r="FG826" s="5"/>
      <c r="FH826" s="5"/>
      <c r="FI826" s="5"/>
      <c r="FJ826" s="5"/>
      <c r="FK826" s="5"/>
      <c r="FL826" s="5"/>
      <c r="FM826" s="5"/>
      <c r="FN826" s="5"/>
      <c r="FO826" s="5"/>
      <c r="FP826" s="5"/>
      <c r="FQ826" s="5"/>
      <c r="FR826" s="5"/>
      <c r="FS826" s="5"/>
      <c r="FT826" s="5"/>
      <c r="FU826" s="5"/>
      <c r="FV826" s="5"/>
      <c r="FW826" s="5"/>
      <c r="FX826" s="5"/>
      <c r="FY826" s="5"/>
      <c r="FZ826" s="5"/>
      <c r="GA826" s="5"/>
      <c r="GB826" s="5"/>
      <c r="GC826" s="5"/>
      <c r="GD826" s="5"/>
      <c r="GE826" s="5"/>
      <c r="GF826" s="5"/>
      <c r="GG826" s="5"/>
      <c r="GH826" s="5"/>
      <c r="GI826" s="5"/>
      <c r="GJ826" s="5"/>
      <c r="GK826" s="5"/>
      <c r="GL826" s="5"/>
      <c r="GM826" s="5"/>
      <c r="GN826" s="5"/>
      <c r="GO826" s="5"/>
      <c r="GP826" s="5"/>
      <c r="GQ826" s="5"/>
      <c r="GR826" s="5"/>
      <c r="GS826" s="5"/>
      <c r="GT826" s="5"/>
      <c r="GU826" s="5"/>
      <c r="GV826" s="5"/>
      <c r="GW826" s="5"/>
      <c r="GX826" s="5"/>
      <c r="GY826" s="5"/>
      <c r="GZ826" s="5"/>
      <c r="HA826" s="5"/>
      <c r="HB826" s="5"/>
      <c r="HC826" s="5"/>
      <c r="HD826" s="5"/>
      <c r="HE826" s="5"/>
      <c r="HF826" s="5"/>
      <c r="HG826" s="5"/>
      <c r="HH826" s="5"/>
      <c r="HI826" s="5"/>
    </row>
    <row r="827">
      <c r="A827" s="5"/>
      <c r="B827" s="5"/>
      <c r="C827" s="42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  <c r="EQ827" s="5"/>
      <c r="ER827" s="5"/>
      <c r="ES827" s="5"/>
      <c r="ET827" s="5"/>
      <c r="EU827" s="5"/>
      <c r="EV827" s="5"/>
      <c r="EW827" s="5"/>
      <c r="EX827" s="5"/>
      <c r="EY827" s="5"/>
      <c r="EZ827" s="5"/>
      <c r="FA827" s="5"/>
      <c r="FB827" s="5"/>
      <c r="FC827" s="5"/>
      <c r="FD827" s="5"/>
      <c r="FE827" s="5"/>
      <c r="FF827" s="5"/>
      <c r="FG827" s="5"/>
      <c r="FH827" s="5"/>
      <c r="FI827" s="5"/>
      <c r="FJ827" s="5"/>
      <c r="FK827" s="5"/>
      <c r="FL827" s="5"/>
      <c r="FM827" s="5"/>
      <c r="FN827" s="5"/>
      <c r="FO827" s="5"/>
      <c r="FP827" s="5"/>
      <c r="FQ827" s="5"/>
      <c r="FR827" s="5"/>
      <c r="FS827" s="5"/>
      <c r="FT827" s="5"/>
      <c r="FU827" s="5"/>
      <c r="FV827" s="5"/>
      <c r="FW827" s="5"/>
      <c r="FX827" s="5"/>
      <c r="FY827" s="5"/>
      <c r="FZ827" s="5"/>
      <c r="GA827" s="5"/>
      <c r="GB827" s="5"/>
      <c r="GC827" s="5"/>
      <c r="GD827" s="5"/>
      <c r="GE827" s="5"/>
      <c r="GF827" s="5"/>
      <c r="GG827" s="5"/>
      <c r="GH827" s="5"/>
      <c r="GI827" s="5"/>
      <c r="GJ827" s="5"/>
      <c r="GK827" s="5"/>
      <c r="GL827" s="5"/>
      <c r="GM827" s="5"/>
      <c r="GN827" s="5"/>
      <c r="GO827" s="5"/>
      <c r="GP827" s="5"/>
      <c r="GQ827" s="5"/>
      <c r="GR827" s="5"/>
      <c r="GS827" s="5"/>
      <c r="GT827" s="5"/>
      <c r="GU827" s="5"/>
      <c r="GV827" s="5"/>
      <c r="GW827" s="5"/>
      <c r="GX827" s="5"/>
      <c r="GY827" s="5"/>
      <c r="GZ827" s="5"/>
      <c r="HA827" s="5"/>
      <c r="HB827" s="5"/>
      <c r="HC827" s="5"/>
      <c r="HD827" s="5"/>
      <c r="HE827" s="5"/>
      <c r="HF827" s="5"/>
      <c r="HG827" s="5"/>
      <c r="HH827" s="5"/>
      <c r="HI827" s="5"/>
    </row>
    <row r="828">
      <c r="A828" s="5"/>
      <c r="B828" s="5"/>
      <c r="C828" s="42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  <c r="EQ828" s="5"/>
      <c r="ER828" s="5"/>
      <c r="ES828" s="5"/>
      <c r="ET828" s="5"/>
      <c r="EU828" s="5"/>
      <c r="EV828" s="5"/>
      <c r="EW828" s="5"/>
      <c r="EX828" s="5"/>
      <c r="EY828" s="5"/>
      <c r="EZ828" s="5"/>
      <c r="FA828" s="5"/>
      <c r="FB828" s="5"/>
      <c r="FC828" s="5"/>
      <c r="FD828" s="5"/>
      <c r="FE828" s="5"/>
      <c r="FF828" s="5"/>
      <c r="FG828" s="5"/>
      <c r="FH828" s="5"/>
      <c r="FI828" s="5"/>
      <c r="FJ828" s="5"/>
      <c r="FK828" s="5"/>
      <c r="FL828" s="5"/>
      <c r="FM828" s="5"/>
      <c r="FN828" s="5"/>
      <c r="FO828" s="5"/>
      <c r="FP828" s="5"/>
      <c r="FQ828" s="5"/>
      <c r="FR828" s="5"/>
      <c r="FS828" s="5"/>
      <c r="FT828" s="5"/>
      <c r="FU828" s="5"/>
      <c r="FV828" s="5"/>
      <c r="FW828" s="5"/>
      <c r="FX828" s="5"/>
      <c r="FY828" s="5"/>
      <c r="FZ828" s="5"/>
      <c r="GA828" s="5"/>
      <c r="GB828" s="5"/>
      <c r="GC828" s="5"/>
      <c r="GD828" s="5"/>
      <c r="GE828" s="5"/>
      <c r="GF828" s="5"/>
      <c r="GG828" s="5"/>
      <c r="GH828" s="5"/>
      <c r="GI828" s="5"/>
      <c r="GJ828" s="5"/>
      <c r="GK828" s="5"/>
      <c r="GL828" s="5"/>
      <c r="GM828" s="5"/>
      <c r="GN828" s="5"/>
      <c r="GO828" s="5"/>
      <c r="GP828" s="5"/>
      <c r="GQ828" s="5"/>
      <c r="GR828" s="5"/>
      <c r="GS828" s="5"/>
      <c r="GT828" s="5"/>
      <c r="GU828" s="5"/>
      <c r="GV828" s="5"/>
      <c r="GW828" s="5"/>
      <c r="GX828" s="5"/>
      <c r="GY828" s="5"/>
      <c r="GZ828" s="5"/>
      <c r="HA828" s="5"/>
      <c r="HB828" s="5"/>
      <c r="HC828" s="5"/>
      <c r="HD828" s="5"/>
      <c r="HE828" s="5"/>
      <c r="HF828" s="5"/>
      <c r="HG828" s="5"/>
      <c r="HH828" s="5"/>
      <c r="HI828" s="5"/>
    </row>
    <row r="829">
      <c r="A829" s="5"/>
      <c r="B829" s="5"/>
      <c r="C829" s="42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  <c r="EQ829" s="5"/>
      <c r="ER829" s="5"/>
      <c r="ES829" s="5"/>
      <c r="ET829" s="5"/>
      <c r="EU829" s="5"/>
      <c r="EV829" s="5"/>
      <c r="EW829" s="5"/>
      <c r="EX829" s="5"/>
      <c r="EY829" s="5"/>
      <c r="EZ829" s="5"/>
      <c r="FA829" s="5"/>
      <c r="FB829" s="5"/>
      <c r="FC829" s="5"/>
      <c r="FD829" s="5"/>
      <c r="FE829" s="5"/>
      <c r="FF829" s="5"/>
      <c r="FG829" s="5"/>
      <c r="FH829" s="5"/>
      <c r="FI829" s="5"/>
      <c r="FJ829" s="5"/>
      <c r="FK829" s="5"/>
      <c r="FL829" s="5"/>
      <c r="FM829" s="5"/>
      <c r="FN829" s="5"/>
      <c r="FO829" s="5"/>
      <c r="FP829" s="5"/>
      <c r="FQ829" s="5"/>
      <c r="FR829" s="5"/>
      <c r="FS829" s="5"/>
      <c r="FT829" s="5"/>
      <c r="FU829" s="5"/>
      <c r="FV829" s="5"/>
      <c r="FW829" s="5"/>
      <c r="FX829" s="5"/>
      <c r="FY829" s="5"/>
      <c r="FZ829" s="5"/>
      <c r="GA829" s="5"/>
      <c r="GB829" s="5"/>
      <c r="GC829" s="5"/>
      <c r="GD829" s="5"/>
      <c r="GE829" s="5"/>
      <c r="GF829" s="5"/>
      <c r="GG829" s="5"/>
      <c r="GH829" s="5"/>
      <c r="GI829" s="5"/>
      <c r="GJ829" s="5"/>
      <c r="GK829" s="5"/>
      <c r="GL829" s="5"/>
      <c r="GM829" s="5"/>
      <c r="GN829" s="5"/>
      <c r="GO829" s="5"/>
      <c r="GP829" s="5"/>
      <c r="GQ829" s="5"/>
      <c r="GR829" s="5"/>
      <c r="GS829" s="5"/>
      <c r="GT829" s="5"/>
      <c r="GU829" s="5"/>
      <c r="GV829" s="5"/>
      <c r="GW829" s="5"/>
      <c r="GX829" s="5"/>
      <c r="GY829" s="5"/>
      <c r="GZ829" s="5"/>
      <c r="HA829" s="5"/>
      <c r="HB829" s="5"/>
      <c r="HC829" s="5"/>
      <c r="HD829" s="5"/>
      <c r="HE829" s="5"/>
      <c r="HF829" s="5"/>
      <c r="HG829" s="5"/>
      <c r="HH829" s="5"/>
      <c r="HI829" s="5"/>
    </row>
    <row r="830">
      <c r="A830" s="5"/>
      <c r="B830" s="5"/>
      <c r="C830" s="42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</row>
    <row r="831">
      <c r="A831" s="5"/>
      <c r="B831" s="5"/>
      <c r="C831" s="42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</row>
    <row r="832">
      <c r="A832" s="5"/>
      <c r="B832" s="5"/>
      <c r="C832" s="42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</row>
    <row r="833">
      <c r="A833" s="5"/>
      <c r="B833" s="5"/>
      <c r="C833" s="42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</row>
    <row r="834">
      <c r="A834" s="5"/>
      <c r="B834" s="5"/>
      <c r="C834" s="42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</row>
    <row r="835">
      <c r="A835" s="5"/>
      <c r="B835" s="5"/>
      <c r="C835" s="42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</row>
    <row r="836">
      <c r="A836" s="5"/>
      <c r="B836" s="5"/>
      <c r="C836" s="42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  <c r="EQ836" s="5"/>
      <c r="ER836" s="5"/>
      <c r="ES836" s="5"/>
      <c r="ET836" s="5"/>
      <c r="EU836" s="5"/>
      <c r="EV836" s="5"/>
      <c r="EW836" s="5"/>
      <c r="EX836" s="5"/>
      <c r="EY836" s="5"/>
      <c r="EZ836" s="5"/>
      <c r="FA836" s="5"/>
      <c r="FB836" s="5"/>
      <c r="FC836" s="5"/>
      <c r="FD836" s="5"/>
      <c r="FE836" s="5"/>
      <c r="FF836" s="5"/>
      <c r="FG836" s="5"/>
      <c r="FH836" s="5"/>
      <c r="FI836" s="5"/>
      <c r="FJ836" s="5"/>
      <c r="FK836" s="5"/>
      <c r="FL836" s="5"/>
      <c r="FM836" s="5"/>
      <c r="FN836" s="5"/>
      <c r="FO836" s="5"/>
      <c r="FP836" s="5"/>
      <c r="FQ836" s="5"/>
      <c r="FR836" s="5"/>
      <c r="FS836" s="5"/>
      <c r="FT836" s="5"/>
      <c r="FU836" s="5"/>
      <c r="FV836" s="5"/>
      <c r="FW836" s="5"/>
      <c r="FX836" s="5"/>
      <c r="FY836" s="5"/>
      <c r="FZ836" s="5"/>
      <c r="GA836" s="5"/>
      <c r="GB836" s="5"/>
      <c r="GC836" s="5"/>
      <c r="GD836" s="5"/>
      <c r="GE836" s="5"/>
      <c r="GF836" s="5"/>
      <c r="GG836" s="5"/>
      <c r="GH836" s="5"/>
      <c r="GI836" s="5"/>
      <c r="GJ836" s="5"/>
      <c r="GK836" s="5"/>
      <c r="GL836" s="5"/>
      <c r="GM836" s="5"/>
      <c r="GN836" s="5"/>
      <c r="GO836" s="5"/>
      <c r="GP836" s="5"/>
      <c r="GQ836" s="5"/>
      <c r="GR836" s="5"/>
      <c r="GS836" s="5"/>
      <c r="GT836" s="5"/>
      <c r="GU836" s="5"/>
      <c r="GV836" s="5"/>
      <c r="GW836" s="5"/>
      <c r="GX836" s="5"/>
      <c r="GY836" s="5"/>
      <c r="GZ836" s="5"/>
      <c r="HA836" s="5"/>
      <c r="HB836" s="5"/>
      <c r="HC836" s="5"/>
      <c r="HD836" s="5"/>
      <c r="HE836" s="5"/>
      <c r="HF836" s="5"/>
      <c r="HG836" s="5"/>
      <c r="HH836" s="5"/>
      <c r="HI836" s="5"/>
    </row>
    <row r="837">
      <c r="A837" s="5"/>
      <c r="B837" s="5"/>
      <c r="C837" s="42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  <c r="EQ837" s="5"/>
      <c r="ER837" s="5"/>
      <c r="ES837" s="5"/>
      <c r="ET837" s="5"/>
      <c r="EU837" s="5"/>
      <c r="EV837" s="5"/>
      <c r="EW837" s="5"/>
      <c r="EX837" s="5"/>
      <c r="EY837" s="5"/>
      <c r="EZ837" s="5"/>
      <c r="FA837" s="5"/>
      <c r="FB837" s="5"/>
      <c r="FC837" s="5"/>
      <c r="FD837" s="5"/>
      <c r="FE837" s="5"/>
      <c r="FF837" s="5"/>
      <c r="FG837" s="5"/>
      <c r="FH837" s="5"/>
      <c r="FI837" s="5"/>
      <c r="FJ837" s="5"/>
      <c r="FK837" s="5"/>
      <c r="FL837" s="5"/>
      <c r="FM837" s="5"/>
      <c r="FN837" s="5"/>
      <c r="FO837" s="5"/>
      <c r="FP837" s="5"/>
      <c r="FQ837" s="5"/>
      <c r="FR837" s="5"/>
      <c r="FS837" s="5"/>
      <c r="FT837" s="5"/>
      <c r="FU837" s="5"/>
      <c r="FV837" s="5"/>
      <c r="FW837" s="5"/>
      <c r="FX837" s="5"/>
      <c r="FY837" s="5"/>
      <c r="FZ837" s="5"/>
      <c r="GA837" s="5"/>
      <c r="GB837" s="5"/>
      <c r="GC837" s="5"/>
      <c r="GD837" s="5"/>
      <c r="GE837" s="5"/>
      <c r="GF837" s="5"/>
      <c r="GG837" s="5"/>
      <c r="GH837" s="5"/>
      <c r="GI837" s="5"/>
      <c r="GJ837" s="5"/>
      <c r="GK837" s="5"/>
      <c r="GL837" s="5"/>
      <c r="GM837" s="5"/>
      <c r="GN837" s="5"/>
      <c r="GO837" s="5"/>
      <c r="GP837" s="5"/>
      <c r="GQ837" s="5"/>
      <c r="GR837" s="5"/>
      <c r="GS837" s="5"/>
      <c r="GT837" s="5"/>
      <c r="GU837" s="5"/>
      <c r="GV837" s="5"/>
      <c r="GW837" s="5"/>
      <c r="GX837" s="5"/>
      <c r="GY837" s="5"/>
      <c r="GZ837" s="5"/>
      <c r="HA837" s="5"/>
      <c r="HB837" s="5"/>
      <c r="HC837" s="5"/>
      <c r="HD837" s="5"/>
      <c r="HE837" s="5"/>
      <c r="HF837" s="5"/>
      <c r="HG837" s="5"/>
      <c r="HH837" s="5"/>
      <c r="HI837" s="5"/>
    </row>
    <row r="838">
      <c r="A838" s="5"/>
      <c r="B838" s="5"/>
      <c r="C838" s="42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  <c r="EQ838" s="5"/>
      <c r="ER838" s="5"/>
      <c r="ES838" s="5"/>
      <c r="ET838" s="5"/>
      <c r="EU838" s="5"/>
      <c r="EV838" s="5"/>
      <c r="EW838" s="5"/>
      <c r="EX838" s="5"/>
      <c r="EY838" s="5"/>
      <c r="EZ838" s="5"/>
      <c r="FA838" s="5"/>
      <c r="FB838" s="5"/>
      <c r="FC838" s="5"/>
      <c r="FD838" s="5"/>
      <c r="FE838" s="5"/>
      <c r="FF838" s="5"/>
      <c r="FG838" s="5"/>
      <c r="FH838" s="5"/>
      <c r="FI838" s="5"/>
      <c r="FJ838" s="5"/>
      <c r="FK838" s="5"/>
      <c r="FL838" s="5"/>
      <c r="FM838" s="5"/>
      <c r="FN838" s="5"/>
      <c r="FO838" s="5"/>
      <c r="FP838" s="5"/>
      <c r="FQ838" s="5"/>
      <c r="FR838" s="5"/>
      <c r="FS838" s="5"/>
      <c r="FT838" s="5"/>
      <c r="FU838" s="5"/>
      <c r="FV838" s="5"/>
      <c r="FW838" s="5"/>
      <c r="FX838" s="5"/>
      <c r="FY838" s="5"/>
      <c r="FZ838" s="5"/>
      <c r="GA838" s="5"/>
      <c r="GB838" s="5"/>
      <c r="GC838" s="5"/>
      <c r="GD838" s="5"/>
      <c r="GE838" s="5"/>
      <c r="GF838" s="5"/>
      <c r="GG838" s="5"/>
      <c r="GH838" s="5"/>
      <c r="GI838" s="5"/>
      <c r="GJ838" s="5"/>
      <c r="GK838" s="5"/>
      <c r="GL838" s="5"/>
      <c r="GM838" s="5"/>
      <c r="GN838" s="5"/>
      <c r="GO838" s="5"/>
      <c r="GP838" s="5"/>
      <c r="GQ838" s="5"/>
      <c r="GR838" s="5"/>
      <c r="GS838" s="5"/>
      <c r="GT838" s="5"/>
      <c r="GU838" s="5"/>
      <c r="GV838" s="5"/>
      <c r="GW838" s="5"/>
      <c r="GX838" s="5"/>
      <c r="GY838" s="5"/>
      <c r="GZ838" s="5"/>
      <c r="HA838" s="5"/>
      <c r="HB838" s="5"/>
      <c r="HC838" s="5"/>
      <c r="HD838" s="5"/>
      <c r="HE838" s="5"/>
      <c r="HF838" s="5"/>
      <c r="HG838" s="5"/>
      <c r="HH838" s="5"/>
      <c r="HI838" s="5"/>
    </row>
    <row r="839">
      <c r="A839" s="5"/>
      <c r="B839" s="5"/>
      <c r="C839" s="42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  <c r="EQ839" s="5"/>
      <c r="ER839" s="5"/>
      <c r="ES839" s="5"/>
      <c r="ET839" s="5"/>
      <c r="EU839" s="5"/>
      <c r="EV839" s="5"/>
      <c r="EW839" s="5"/>
      <c r="EX839" s="5"/>
      <c r="EY839" s="5"/>
      <c r="EZ839" s="5"/>
      <c r="FA839" s="5"/>
      <c r="FB839" s="5"/>
      <c r="FC839" s="5"/>
      <c r="FD839" s="5"/>
      <c r="FE839" s="5"/>
      <c r="FF839" s="5"/>
      <c r="FG839" s="5"/>
      <c r="FH839" s="5"/>
      <c r="FI839" s="5"/>
      <c r="FJ839" s="5"/>
      <c r="FK839" s="5"/>
      <c r="FL839" s="5"/>
      <c r="FM839" s="5"/>
      <c r="FN839" s="5"/>
      <c r="FO839" s="5"/>
      <c r="FP839" s="5"/>
      <c r="FQ839" s="5"/>
      <c r="FR839" s="5"/>
      <c r="FS839" s="5"/>
      <c r="FT839" s="5"/>
      <c r="FU839" s="5"/>
      <c r="FV839" s="5"/>
      <c r="FW839" s="5"/>
      <c r="FX839" s="5"/>
      <c r="FY839" s="5"/>
      <c r="FZ839" s="5"/>
      <c r="GA839" s="5"/>
      <c r="GB839" s="5"/>
      <c r="GC839" s="5"/>
      <c r="GD839" s="5"/>
      <c r="GE839" s="5"/>
      <c r="GF839" s="5"/>
      <c r="GG839" s="5"/>
      <c r="GH839" s="5"/>
      <c r="GI839" s="5"/>
      <c r="GJ839" s="5"/>
      <c r="GK839" s="5"/>
      <c r="GL839" s="5"/>
      <c r="GM839" s="5"/>
      <c r="GN839" s="5"/>
      <c r="GO839" s="5"/>
      <c r="GP839" s="5"/>
      <c r="GQ839" s="5"/>
      <c r="GR839" s="5"/>
      <c r="GS839" s="5"/>
      <c r="GT839" s="5"/>
      <c r="GU839" s="5"/>
      <c r="GV839" s="5"/>
      <c r="GW839" s="5"/>
      <c r="GX839" s="5"/>
      <c r="GY839" s="5"/>
      <c r="GZ839" s="5"/>
      <c r="HA839" s="5"/>
      <c r="HB839" s="5"/>
      <c r="HC839" s="5"/>
      <c r="HD839" s="5"/>
      <c r="HE839" s="5"/>
      <c r="HF839" s="5"/>
      <c r="HG839" s="5"/>
      <c r="HH839" s="5"/>
      <c r="HI839" s="5"/>
    </row>
    <row r="840">
      <c r="A840" s="5"/>
      <c r="B840" s="5"/>
      <c r="C840" s="42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  <c r="EQ840" s="5"/>
      <c r="ER840" s="5"/>
      <c r="ES840" s="5"/>
      <c r="ET840" s="5"/>
      <c r="EU840" s="5"/>
      <c r="EV840" s="5"/>
      <c r="EW840" s="5"/>
      <c r="EX840" s="5"/>
      <c r="EY840" s="5"/>
      <c r="EZ840" s="5"/>
      <c r="FA840" s="5"/>
      <c r="FB840" s="5"/>
      <c r="FC840" s="5"/>
      <c r="FD840" s="5"/>
      <c r="FE840" s="5"/>
      <c r="FF840" s="5"/>
      <c r="FG840" s="5"/>
      <c r="FH840" s="5"/>
      <c r="FI840" s="5"/>
      <c r="FJ840" s="5"/>
      <c r="FK840" s="5"/>
      <c r="FL840" s="5"/>
      <c r="FM840" s="5"/>
      <c r="FN840" s="5"/>
      <c r="FO840" s="5"/>
      <c r="FP840" s="5"/>
      <c r="FQ840" s="5"/>
      <c r="FR840" s="5"/>
      <c r="FS840" s="5"/>
      <c r="FT840" s="5"/>
      <c r="FU840" s="5"/>
      <c r="FV840" s="5"/>
      <c r="FW840" s="5"/>
      <c r="FX840" s="5"/>
      <c r="FY840" s="5"/>
      <c r="FZ840" s="5"/>
      <c r="GA840" s="5"/>
      <c r="GB840" s="5"/>
      <c r="GC840" s="5"/>
      <c r="GD840" s="5"/>
      <c r="GE840" s="5"/>
      <c r="GF840" s="5"/>
      <c r="GG840" s="5"/>
      <c r="GH840" s="5"/>
      <c r="GI840" s="5"/>
      <c r="GJ840" s="5"/>
      <c r="GK840" s="5"/>
      <c r="GL840" s="5"/>
      <c r="GM840" s="5"/>
      <c r="GN840" s="5"/>
      <c r="GO840" s="5"/>
      <c r="GP840" s="5"/>
      <c r="GQ840" s="5"/>
      <c r="GR840" s="5"/>
      <c r="GS840" s="5"/>
      <c r="GT840" s="5"/>
      <c r="GU840" s="5"/>
      <c r="GV840" s="5"/>
      <c r="GW840" s="5"/>
      <c r="GX840" s="5"/>
      <c r="GY840" s="5"/>
      <c r="GZ840" s="5"/>
      <c r="HA840" s="5"/>
      <c r="HB840" s="5"/>
      <c r="HC840" s="5"/>
      <c r="HD840" s="5"/>
      <c r="HE840" s="5"/>
      <c r="HF840" s="5"/>
      <c r="HG840" s="5"/>
      <c r="HH840" s="5"/>
      <c r="HI840" s="5"/>
    </row>
    <row r="841">
      <c r="A841" s="5"/>
      <c r="B841" s="5"/>
      <c r="C841" s="42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  <c r="EQ841" s="5"/>
      <c r="ER841" s="5"/>
      <c r="ES841" s="5"/>
      <c r="ET841" s="5"/>
      <c r="EU841" s="5"/>
      <c r="EV841" s="5"/>
      <c r="EW841" s="5"/>
      <c r="EX841" s="5"/>
      <c r="EY841" s="5"/>
      <c r="EZ841" s="5"/>
      <c r="FA841" s="5"/>
      <c r="FB841" s="5"/>
      <c r="FC841" s="5"/>
      <c r="FD841" s="5"/>
      <c r="FE841" s="5"/>
      <c r="FF841" s="5"/>
      <c r="FG841" s="5"/>
      <c r="FH841" s="5"/>
      <c r="FI841" s="5"/>
      <c r="FJ841" s="5"/>
      <c r="FK841" s="5"/>
      <c r="FL841" s="5"/>
      <c r="FM841" s="5"/>
      <c r="FN841" s="5"/>
      <c r="FO841" s="5"/>
      <c r="FP841" s="5"/>
      <c r="FQ841" s="5"/>
      <c r="FR841" s="5"/>
      <c r="FS841" s="5"/>
      <c r="FT841" s="5"/>
      <c r="FU841" s="5"/>
      <c r="FV841" s="5"/>
      <c r="FW841" s="5"/>
      <c r="FX841" s="5"/>
      <c r="FY841" s="5"/>
      <c r="FZ841" s="5"/>
      <c r="GA841" s="5"/>
      <c r="GB841" s="5"/>
      <c r="GC841" s="5"/>
      <c r="GD841" s="5"/>
      <c r="GE841" s="5"/>
      <c r="GF841" s="5"/>
      <c r="GG841" s="5"/>
      <c r="GH841" s="5"/>
      <c r="GI841" s="5"/>
      <c r="GJ841" s="5"/>
      <c r="GK841" s="5"/>
      <c r="GL841" s="5"/>
      <c r="GM841" s="5"/>
      <c r="GN841" s="5"/>
      <c r="GO841" s="5"/>
      <c r="GP841" s="5"/>
      <c r="GQ841" s="5"/>
      <c r="GR841" s="5"/>
      <c r="GS841" s="5"/>
      <c r="GT841" s="5"/>
      <c r="GU841" s="5"/>
      <c r="GV841" s="5"/>
      <c r="GW841" s="5"/>
      <c r="GX841" s="5"/>
      <c r="GY841" s="5"/>
      <c r="GZ841" s="5"/>
      <c r="HA841" s="5"/>
      <c r="HB841" s="5"/>
      <c r="HC841" s="5"/>
      <c r="HD841" s="5"/>
      <c r="HE841" s="5"/>
      <c r="HF841" s="5"/>
      <c r="HG841" s="5"/>
      <c r="HH841" s="5"/>
      <c r="HI841" s="5"/>
    </row>
    <row r="842">
      <c r="A842" s="5"/>
      <c r="B842" s="5"/>
      <c r="C842" s="42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  <c r="EQ842" s="5"/>
      <c r="ER842" s="5"/>
      <c r="ES842" s="5"/>
      <c r="ET842" s="5"/>
      <c r="EU842" s="5"/>
      <c r="EV842" s="5"/>
      <c r="EW842" s="5"/>
      <c r="EX842" s="5"/>
      <c r="EY842" s="5"/>
      <c r="EZ842" s="5"/>
      <c r="FA842" s="5"/>
      <c r="FB842" s="5"/>
      <c r="FC842" s="5"/>
      <c r="FD842" s="5"/>
      <c r="FE842" s="5"/>
      <c r="FF842" s="5"/>
      <c r="FG842" s="5"/>
      <c r="FH842" s="5"/>
      <c r="FI842" s="5"/>
      <c r="FJ842" s="5"/>
      <c r="FK842" s="5"/>
      <c r="FL842" s="5"/>
      <c r="FM842" s="5"/>
      <c r="FN842" s="5"/>
      <c r="FO842" s="5"/>
      <c r="FP842" s="5"/>
      <c r="FQ842" s="5"/>
      <c r="FR842" s="5"/>
      <c r="FS842" s="5"/>
      <c r="FT842" s="5"/>
      <c r="FU842" s="5"/>
      <c r="FV842" s="5"/>
      <c r="FW842" s="5"/>
      <c r="FX842" s="5"/>
      <c r="FY842" s="5"/>
      <c r="FZ842" s="5"/>
      <c r="GA842" s="5"/>
      <c r="GB842" s="5"/>
      <c r="GC842" s="5"/>
      <c r="GD842" s="5"/>
      <c r="GE842" s="5"/>
      <c r="GF842" s="5"/>
      <c r="GG842" s="5"/>
      <c r="GH842" s="5"/>
      <c r="GI842" s="5"/>
      <c r="GJ842" s="5"/>
      <c r="GK842" s="5"/>
      <c r="GL842" s="5"/>
      <c r="GM842" s="5"/>
      <c r="GN842" s="5"/>
      <c r="GO842" s="5"/>
      <c r="GP842" s="5"/>
      <c r="GQ842" s="5"/>
      <c r="GR842" s="5"/>
      <c r="GS842" s="5"/>
      <c r="GT842" s="5"/>
      <c r="GU842" s="5"/>
      <c r="GV842" s="5"/>
      <c r="GW842" s="5"/>
      <c r="GX842" s="5"/>
      <c r="GY842" s="5"/>
      <c r="GZ842" s="5"/>
      <c r="HA842" s="5"/>
      <c r="HB842" s="5"/>
      <c r="HC842" s="5"/>
      <c r="HD842" s="5"/>
      <c r="HE842" s="5"/>
      <c r="HF842" s="5"/>
      <c r="HG842" s="5"/>
      <c r="HH842" s="5"/>
      <c r="HI842" s="5"/>
    </row>
    <row r="843">
      <c r="A843" s="5"/>
      <c r="B843" s="5"/>
      <c r="C843" s="42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</row>
    <row r="844">
      <c r="A844" s="5"/>
      <c r="B844" s="5"/>
      <c r="C844" s="42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</row>
    <row r="845">
      <c r="A845" s="5"/>
      <c r="B845" s="5"/>
      <c r="C845" s="42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</row>
    <row r="846">
      <c r="A846" s="5"/>
      <c r="B846" s="5"/>
      <c r="C846" s="42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</row>
    <row r="847">
      <c r="A847" s="5"/>
      <c r="B847" s="5"/>
      <c r="C847" s="42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</row>
    <row r="848">
      <c r="A848" s="5"/>
      <c r="B848" s="5"/>
      <c r="C848" s="42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</row>
    <row r="849">
      <c r="A849" s="5"/>
      <c r="B849" s="5"/>
      <c r="C849" s="42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</row>
    <row r="850">
      <c r="A850" s="5"/>
      <c r="B850" s="5"/>
      <c r="C850" s="42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  <c r="FZ850" s="5"/>
      <c r="GA850" s="5"/>
      <c r="GB850" s="5"/>
      <c r="GC850" s="5"/>
      <c r="GD850" s="5"/>
      <c r="GE850" s="5"/>
      <c r="GF850" s="5"/>
      <c r="GG850" s="5"/>
      <c r="GH850" s="5"/>
      <c r="GI850" s="5"/>
      <c r="GJ850" s="5"/>
      <c r="GK850" s="5"/>
      <c r="GL850" s="5"/>
      <c r="GM850" s="5"/>
      <c r="GN850" s="5"/>
      <c r="GO850" s="5"/>
      <c r="GP850" s="5"/>
      <c r="GQ850" s="5"/>
      <c r="GR850" s="5"/>
      <c r="GS850" s="5"/>
      <c r="GT850" s="5"/>
      <c r="GU850" s="5"/>
      <c r="GV850" s="5"/>
      <c r="GW850" s="5"/>
      <c r="GX850" s="5"/>
      <c r="GY850" s="5"/>
      <c r="GZ850" s="5"/>
      <c r="HA850" s="5"/>
      <c r="HB850" s="5"/>
      <c r="HC850" s="5"/>
      <c r="HD850" s="5"/>
      <c r="HE850" s="5"/>
      <c r="HF850" s="5"/>
      <c r="HG850" s="5"/>
      <c r="HH850" s="5"/>
      <c r="HI850" s="5"/>
    </row>
    <row r="851">
      <c r="A851" s="5"/>
      <c r="B851" s="5"/>
      <c r="C851" s="42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</row>
    <row r="852">
      <c r="A852" s="5"/>
      <c r="B852" s="5"/>
      <c r="C852" s="42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  <c r="FZ852" s="5"/>
      <c r="GA852" s="5"/>
      <c r="GB852" s="5"/>
      <c r="GC852" s="5"/>
      <c r="GD852" s="5"/>
      <c r="GE852" s="5"/>
      <c r="GF852" s="5"/>
      <c r="GG852" s="5"/>
      <c r="GH852" s="5"/>
      <c r="GI852" s="5"/>
      <c r="GJ852" s="5"/>
      <c r="GK852" s="5"/>
      <c r="GL852" s="5"/>
      <c r="GM852" s="5"/>
      <c r="GN852" s="5"/>
      <c r="GO852" s="5"/>
      <c r="GP852" s="5"/>
      <c r="GQ852" s="5"/>
      <c r="GR852" s="5"/>
      <c r="GS852" s="5"/>
      <c r="GT852" s="5"/>
      <c r="GU852" s="5"/>
      <c r="GV852" s="5"/>
      <c r="GW852" s="5"/>
      <c r="GX852" s="5"/>
      <c r="GY852" s="5"/>
      <c r="GZ852" s="5"/>
      <c r="HA852" s="5"/>
      <c r="HB852" s="5"/>
      <c r="HC852" s="5"/>
      <c r="HD852" s="5"/>
      <c r="HE852" s="5"/>
      <c r="HF852" s="5"/>
      <c r="HG852" s="5"/>
      <c r="HH852" s="5"/>
      <c r="HI852" s="5"/>
    </row>
    <row r="853">
      <c r="A853" s="5"/>
      <c r="B853" s="5"/>
      <c r="C853" s="42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</row>
    <row r="854">
      <c r="A854" s="5"/>
      <c r="B854" s="5"/>
      <c r="C854" s="42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  <c r="FZ854" s="5"/>
      <c r="GA854" s="5"/>
      <c r="GB854" s="5"/>
      <c r="GC854" s="5"/>
      <c r="GD854" s="5"/>
      <c r="GE854" s="5"/>
      <c r="GF854" s="5"/>
      <c r="GG854" s="5"/>
      <c r="GH854" s="5"/>
      <c r="GI854" s="5"/>
      <c r="GJ854" s="5"/>
      <c r="GK854" s="5"/>
      <c r="GL854" s="5"/>
      <c r="GM854" s="5"/>
      <c r="GN854" s="5"/>
      <c r="GO854" s="5"/>
      <c r="GP854" s="5"/>
      <c r="GQ854" s="5"/>
      <c r="GR854" s="5"/>
      <c r="GS854" s="5"/>
      <c r="GT854" s="5"/>
      <c r="GU854" s="5"/>
      <c r="GV854" s="5"/>
      <c r="GW854" s="5"/>
      <c r="GX854" s="5"/>
      <c r="GY854" s="5"/>
      <c r="GZ854" s="5"/>
      <c r="HA854" s="5"/>
      <c r="HB854" s="5"/>
      <c r="HC854" s="5"/>
      <c r="HD854" s="5"/>
      <c r="HE854" s="5"/>
      <c r="HF854" s="5"/>
      <c r="HG854" s="5"/>
      <c r="HH854" s="5"/>
      <c r="HI854" s="5"/>
    </row>
    <row r="855">
      <c r="A855" s="5"/>
      <c r="B855" s="5"/>
      <c r="C855" s="42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  <c r="DT855" s="5"/>
      <c r="DU855" s="5"/>
      <c r="DV855" s="5"/>
      <c r="DW855" s="5"/>
      <c r="DX855" s="5"/>
      <c r="DY855" s="5"/>
      <c r="DZ855" s="5"/>
      <c r="EA855" s="5"/>
      <c r="EB855" s="5"/>
      <c r="EC855" s="5"/>
      <c r="ED855" s="5"/>
      <c r="EE855" s="5"/>
      <c r="EF855" s="5"/>
      <c r="EG855" s="5"/>
      <c r="EH855" s="5"/>
      <c r="EI855" s="5"/>
      <c r="EJ855" s="5"/>
      <c r="EK855" s="5"/>
      <c r="EL855" s="5"/>
      <c r="EM855" s="5"/>
      <c r="EN855" s="5"/>
      <c r="EO855" s="5"/>
      <c r="EP855" s="5"/>
      <c r="EQ855" s="5"/>
      <c r="ER855" s="5"/>
      <c r="ES855" s="5"/>
      <c r="ET855" s="5"/>
      <c r="EU855" s="5"/>
      <c r="EV855" s="5"/>
      <c r="EW855" s="5"/>
      <c r="EX855" s="5"/>
      <c r="EY855" s="5"/>
      <c r="EZ855" s="5"/>
      <c r="FA855" s="5"/>
      <c r="FB855" s="5"/>
      <c r="FC855" s="5"/>
      <c r="FD855" s="5"/>
      <c r="FE855" s="5"/>
      <c r="FF855" s="5"/>
      <c r="FG855" s="5"/>
      <c r="FH855" s="5"/>
      <c r="FI855" s="5"/>
      <c r="FJ855" s="5"/>
      <c r="FK855" s="5"/>
      <c r="FL855" s="5"/>
      <c r="FM855" s="5"/>
      <c r="FN855" s="5"/>
      <c r="FO855" s="5"/>
      <c r="FP855" s="5"/>
      <c r="FQ855" s="5"/>
      <c r="FR855" s="5"/>
      <c r="FS855" s="5"/>
      <c r="FT855" s="5"/>
      <c r="FU855" s="5"/>
      <c r="FV855" s="5"/>
      <c r="FW855" s="5"/>
      <c r="FX855" s="5"/>
      <c r="FY855" s="5"/>
      <c r="FZ855" s="5"/>
      <c r="GA855" s="5"/>
      <c r="GB855" s="5"/>
      <c r="GC855" s="5"/>
      <c r="GD855" s="5"/>
      <c r="GE855" s="5"/>
      <c r="GF855" s="5"/>
      <c r="GG855" s="5"/>
      <c r="GH855" s="5"/>
      <c r="GI855" s="5"/>
      <c r="GJ855" s="5"/>
      <c r="GK855" s="5"/>
      <c r="GL855" s="5"/>
      <c r="GM855" s="5"/>
      <c r="GN855" s="5"/>
      <c r="GO855" s="5"/>
      <c r="GP855" s="5"/>
      <c r="GQ855" s="5"/>
      <c r="GR855" s="5"/>
      <c r="GS855" s="5"/>
      <c r="GT855" s="5"/>
      <c r="GU855" s="5"/>
      <c r="GV855" s="5"/>
      <c r="GW855" s="5"/>
      <c r="GX855" s="5"/>
      <c r="GY855" s="5"/>
      <c r="GZ855" s="5"/>
      <c r="HA855" s="5"/>
      <c r="HB855" s="5"/>
      <c r="HC855" s="5"/>
      <c r="HD855" s="5"/>
      <c r="HE855" s="5"/>
      <c r="HF855" s="5"/>
      <c r="HG855" s="5"/>
      <c r="HH855" s="5"/>
      <c r="HI855" s="5"/>
    </row>
    <row r="856">
      <c r="A856" s="5"/>
      <c r="B856" s="5"/>
      <c r="C856" s="42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  <c r="DT856" s="5"/>
      <c r="DU856" s="5"/>
      <c r="DV856" s="5"/>
      <c r="DW856" s="5"/>
      <c r="DX856" s="5"/>
      <c r="DY856" s="5"/>
      <c r="DZ856" s="5"/>
      <c r="EA856" s="5"/>
      <c r="EB856" s="5"/>
      <c r="EC856" s="5"/>
      <c r="ED856" s="5"/>
      <c r="EE856" s="5"/>
      <c r="EF856" s="5"/>
      <c r="EG856" s="5"/>
      <c r="EH856" s="5"/>
      <c r="EI856" s="5"/>
      <c r="EJ856" s="5"/>
      <c r="EK856" s="5"/>
      <c r="EL856" s="5"/>
      <c r="EM856" s="5"/>
      <c r="EN856" s="5"/>
      <c r="EO856" s="5"/>
      <c r="EP856" s="5"/>
      <c r="EQ856" s="5"/>
      <c r="ER856" s="5"/>
      <c r="ES856" s="5"/>
      <c r="ET856" s="5"/>
      <c r="EU856" s="5"/>
      <c r="EV856" s="5"/>
      <c r="EW856" s="5"/>
      <c r="EX856" s="5"/>
      <c r="EY856" s="5"/>
      <c r="EZ856" s="5"/>
      <c r="FA856" s="5"/>
      <c r="FB856" s="5"/>
      <c r="FC856" s="5"/>
      <c r="FD856" s="5"/>
      <c r="FE856" s="5"/>
      <c r="FF856" s="5"/>
      <c r="FG856" s="5"/>
      <c r="FH856" s="5"/>
      <c r="FI856" s="5"/>
      <c r="FJ856" s="5"/>
      <c r="FK856" s="5"/>
      <c r="FL856" s="5"/>
      <c r="FM856" s="5"/>
      <c r="FN856" s="5"/>
      <c r="FO856" s="5"/>
      <c r="FP856" s="5"/>
      <c r="FQ856" s="5"/>
      <c r="FR856" s="5"/>
      <c r="FS856" s="5"/>
      <c r="FT856" s="5"/>
      <c r="FU856" s="5"/>
      <c r="FV856" s="5"/>
      <c r="FW856" s="5"/>
      <c r="FX856" s="5"/>
      <c r="FY856" s="5"/>
      <c r="FZ856" s="5"/>
      <c r="GA856" s="5"/>
      <c r="GB856" s="5"/>
      <c r="GC856" s="5"/>
      <c r="GD856" s="5"/>
      <c r="GE856" s="5"/>
      <c r="GF856" s="5"/>
      <c r="GG856" s="5"/>
      <c r="GH856" s="5"/>
      <c r="GI856" s="5"/>
      <c r="GJ856" s="5"/>
      <c r="GK856" s="5"/>
      <c r="GL856" s="5"/>
      <c r="GM856" s="5"/>
      <c r="GN856" s="5"/>
      <c r="GO856" s="5"/>
      <c r="GP856" s="5"/>
      <c r="GQ856" s="5"/>
      <c r="GR856" s="5"/>
      <c r="GS856" s="5"/>
      <c r="GT856" s="5"/>
      <c r="GU856" s="5"/>
      <c r="GV856" s="5"/>
      <c r="GW856" s="5"/>
      <c r="GX856" s="5"/>
      <c r="GY856" s="5"/>
      <c r="GZ856" s="5"/>
      <c r="HA856" s="5"/>
      <c r="HB856" s="5"/>
      <c r="HC856" s="5"/>
      <c r="HD856" s="5"/>
      <c r="HE856" s="5"/>
      <c r="HF856" s="5"/>
      <c r="HG856" s="5"/>
      <c r="HH856" s="5"/>
      <c r="HI856" s="5"/>
    </row>
    <row r="857">
      <c r="A857" s="5"/>
      <c r="B857" s="5"/>
      <c r="C857" s="42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</row>
    <row r="858">
      <c r="A858" s="5"/>
      <c r="B858" s="5"/>
      <c r="C858" s="42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  <c r="FZ858" s="5"/>
      <c r="GA858" s="5"/>
      <c r="GB858" s="5"/>
      <c r="GC858" s="5"/>
      <c r="GD858" s="5"/>
      <c r="GE858" s="5"/>
      <c r="GF858" s="5"/>
      <c r="GG858" s="5"/>
      <c r="GH858" s="5"/>
      <c r="GI858" s="5"/>
      <c r="GJ858" s="5"/>
      <c r="GK858" s="5"/>
      <c r="GL858" s="5"/>
      <c r="GM858" s="5"/>
      <c r="GN858" s="5"/>
      <c r="GO858" s="5"/>
      <c r="GP858" s="5"/>
      <c r="GQ858" s="5"/>
      <c r="GR858" s="5"/>
      <c r="GS858" s="5"/>
      <c r="GT858" s="5"/>
      <c r="GU858" s="5"/>
      <c r="GV858" s="5"/>
      <c r="GW858" s="5"/>
      <c r="GX858" s="5"/>
      <c r="GY858" s="5"/>
      <c r="GZ858" s="5"/>
      <c r="HA858" s="5"/>
      <c r="HB858" s="5"/>
      <c r="HC858" s="5"/>
      <c r="HD858" s="5"/>
      <c r="HE858" s="5"/>
      <c r="HF858" s="5"/>
      <c r="HG858" s="5"/>
      <c r="HH858" s="5"/>
      <c r="HI858" s="5"/>
    </row>
    <row r="859">
      <c r="A859" s="5"/>
      <c r="B859" s="5"/>
      <c r="C859" s="42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  <c r="DT859" s="5"/>
      <c r="DU859" s="5"/>
      <c r="DV859" s="5"/>
      <c r="DW859" s="5"/>
      <c r="DX859" s="5"/>
      <c r="DY859" s="5"/>
      <c r="DZ859" s="5"/>
      <c r="EA859" s="5"/>
      <c r="EB859" s="5"/>
      <c r="EC859" s="5"/>
      <c r="ED859" s="5"/>
      <c r="EE859" s="5"/>
      <c r="EF859" s="5"/>
      <c r="EG859" s="5"/>
      <c r="EH859" s="5"/>
      <c r="EI859" s="5"/>
      <c r="EJ859" s="5"/>
      <c r="EK859" s="5"/>
      <c r="EL859" s="5"/>
      <c r="EM859" s="5"/>
      <c r="EN859" s="5"/>
      <c r="EO859" s="5"/>
      <c r="EP859" s="5"/>
      <c r="EQ859" s="5"/>
      <c r="ER859" s="5"/>
      <c r="ES859" s="5"/>
      <c r="ET859" s="5"/>
      <c r="EU859" s="5"/>
      <c r="EV859" s="5"/>
      <c r="EW859" s="5"/>
      <c r="EX859" s="5"/>
      <c r="EY859" s="5"/>
      <c r="EZ859" s="5"/>
      <c r="FA859" s="5"/>
      <c r="FB859" s="5"/>
      <c r="FC859" s="5"/>
      <c r="FD859" s="5"/>
      <c r="FE859" s="5"/>
      <c r="FF859" s="5"/>
      <c r="FG859" s="5"/>
      <c r="FH859" s="5"/>
      <c r="FI859" s="5"/>
      <c r="FJ859" s="5"/>
      <c r="FK859" s="5"/>
      <c r="FL859" s="5"/>
      <c r="FM859" s="5"/>
      <c r="FN859" s="5"/>
      <c r="FO859" s="5"/>
      <c r="FP859" s="5"/>
      <c r="FQ859" s="5"/>
      <c r="FR859" s="5"/>
      <c r="FS859" s="5"/>
      <c r="FT859" s="5"/>
      <c r="FU859" s="5"/>
      <c r="FV859" s="5"/>
      <c r="FW859" s="5"/>
      <c r="FX859" s="5"/>
      <c r="FY859" s="5"/>
      <c r="FZ859" s="5"/>
      <c r="GA859" s="5"/>
      <c r="GB859" s="5"/>
      <c r="GC859" s="5"/>
      <c r="GD859" s="5"/>
      <c r="GE859" s="5"/>
      <c r="GF859" s="5"/>
      <c r="GG859" s="5"/>
      <c r="GH859" s="5"/>
      <c r="GI859" s="5"/>
      <c r="GJ859" s="5"/>
      <c r="GK859" s="5"/>
      <c r="GL859" s="5"/>
      <c r="GM859" s="5"/>
      <c r="GN859" s="5"/>
      <c r="GO859" s="5"/>
      <c r="GP859" s="5"/>
      <c r="GQ859" s="5"/>
      <c r="GR859" s="5"/>
      <c r="GS859" s="5"/>
      <c r="GT859" s="5"/>
      <c r="GU859" s="5"/>
      <c r="GV859" s="5"/>
      <c r="GW859" s="5"/>
      <c r="GX859" s="5"/>
      <c r="GY859" s="5"/>
      <c r="GZ859" s="5"/>
      <c r="HA859" s="5"/>
      <c r="HB859" s="5"/>
      <c r="HC859" s="5"/>
      <c r="HD859" s="5"/>
      <c r="HE859" s="5"/>
      <c r="HF859" s="5"/>
      <c r="HG859" s="5"/>
      <c r="HH859" s="5"/>
      <c r="HI859" s="5"/>
    </row>
    <row r="860">
      <c r="A860" s="5"/>
      <c r="B860" s="5"/>
      <c r="C860" s="42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</row>
    <row r="861">
      <c r="A861" s="5"/>
      <c r="B861" s="5"/>
      <c r="C861" s="42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</row>
    <row r="862">
      <c r="A862" s="5"/>
      <c r="B862" s="5"/>
      <c r="C862" s="42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</row>
    <row r="863">
      <c r="A863" s="5"/>
      <c r="B863" s="5"/>
      <c r="C863" s="42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</row>
    <row r="864">
      <c r="A864" s="5"/>
      <c r="B864" s="5"/>
      <c r="C864" s="42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</row>
    <row r="865">
      <c r="A865" s="5"/>
      <c r="B865" s="5"/>
      <c r="C865" s="42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</row>
    <row r="866">
      <c r="A866" s="5"/>
      <c r="B866" s="5"/>
      <c r="C866" s="42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</row>
    <row r="867">
      <c r="A867" s="5"/>
      <c r="B867" s="5"/>
      <c r="C867" s="42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  <c r="DT867" s="5"/>
      <c r="DU867" s="5"/>
      <c r="DV867" s="5"/>
      <c r="DW867" s="5"/>
      <c r="DX867" s="5"/>
      <c r="DY867" s="5"/>
      <c r="DZ867" s="5"/>
      <c r="EA867" s="5"/>
      <c r="EB867" s="5"/>
      <c r="EC867" s="5"/>
      <c r="ED867" s="5"/>
      <c r="EE867" s="5"/>
      <c r="EF867" s="5"/>
      <c r="EG867" s="5"/>
      <c r="EH867" s="5"/>
      <c r="EI867" s="5"/>
      <c r="EJ867" s="5"/>
      <c r="EK867" s="5"/>
      <c r="EL867" s="5"/>
      <c r="EM867" s="5"/>
      <c r="EN867" s="5"/>
      <c r="EO867" s="5"/>
      <c r="EP867" s="5"/>
      <c r="EQ867" s="5"/>
      <c r="ER867" s="5"/>
      <c r="ES867" s="5"/>
      <c r="ET867" s="5"/>
      <c r="EU867" s="5"/>
      <c r="EV867" s="5"/>
      <c r="EW867" s="5"/>
      <c r="EX867" s="5"/>
      <c r="EY867" s="5"/>
      <c r="EZ867" s="5"/>
      <c r="FA867" s="5"/>
      <c r="FB867" s="5"/>
      <c r="FC867" s="5"/>
      <c r="FD867" s="5"/>
      <c r="FE867" s="5"/>
      <c r="FF867" s="5"/>
      <c r="FG867" s="5"/>
      <c r="FH867" s="5"/>
      <c r="FI867" s="5"/>
      <c r="FJ867" s="5"/>
      <c r="FK867" s="5"/>
      <c r="FL867" s="5"/>
      <c r="FM867" s="5"/>
      <c r="FN867" s="5"/>
      <c r="FO867" s="5"/>
      <c r="FP867" s="5"/>
      <c r="FQ867" s="5"/>
      <c r="FR867" s="5"/>
      <c r="FS867" s="5"/>
      <c r="FT867" s="5"/>
      <c r="FU867" s="5"/>
      <c r="FV867" s="5"/>
      <c r="FW867" s="5"/>
      <c r="FX867" s="5"/>
      <c r="FY867" s="5"/>
      <c r="FZ867" s="5"/>
      <c r="GA867" s="5"/>
      <c r="GB867" s="5"/>
      <c r="GC867" s="5"/>
      <c r="GD867" s="5"/>
      <c r="GE867" s="5"/>
      <c r="GF867" s="5"/>
      <c r="GG867" s="5"/>
      <c r="GH867" s="5"/>
      <c r="GI867" s="5"/>
      <c r="GJ867" s="5"/>
      <c r="GK867" s="5"/>
      <c r="GL867" s="5"/>
      <c r="GM867" s="5"/>
      <c r="GN867" s="5"/>
      <c r="GO867" s="5"/>
      <c r="GP867" s="5"/>
      <c r="GQ867" s="5"/>
      <c r="GR867" s="5"/>
      <c r="GS867" s="5"/>
      <c r="GT867" s="5"/>
      <c r="GU867" s="5"/>
      <c r="GV867" s="5"/>
      <c r="GW867" s="5"/>
      <c r="GX867" s="5"/>
      <c r="GY867" s="5"/>
      <c r="GZ867" s="5"/>
      <c r="HA867" s="5"/>
      <c r="HB867" s="5"/>
      <c r="HC867" s="5"/>
      <c r="HD867" s="5"/>
      <c r="HE867" s="5"/>
      <c r="HF867" s="5"/>
      <c r="HG867" s="5"/>
      <c r="HH867" s="5"/>
      <c r="HI867" s="5"/>
    </row>
    <row r="868">
      <c r="A868" s="5"/>
      <c r="B868" s="5"/>
      <c r="C868" s="42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  <c r="FA868" s="5"/>
      <c r="FB868" s="5"/>
      <c r="FC868" s="5"/>
      <c r="FD868" s="5"/>
      <c r="FE868" s="5"/>
      <c r="FF868" s="5"/>
      <c r="FG868" s="5"/>
      <c r="FH868" s="5"/>
      <c r="FI868" s="5"/>
      <c r="FJ868" s="5"/>
      <c r="FK868" s="5"/>
      <c r="FL868" s="5"/>
      <c r="FM868" s="5"/>
      <c r="FN868" s="5"/>
      <c r="FO868" s="5"/>
      <c r="FP868" s="5"/>
      <c r="FQ868" s="5"/>
      <c r="FR868" s="5"/>
      <c r="FS868" s="5"/>
      <c r="FT868" s="5"/>
      <c r="FU868" s="5"/>
      <c r="FV868" s="5"/>
      <c r="FW868" s="5"/>
      <c r="FX868" s="5"/>
      <c r="FY868" s="5"/>
      <c r="FZ868" s="5"/>
      <c r="GA868" s="5"/>
      <c r="GB868" s="5"/>
      <c r="GC868" s="5"/>
      <c r="GD868" s="5"/>
      <c r="GE868" s="5"/>
      <c r="GF868" s="5"/>
      <c r="GG868" s="5"/>
      <c r="GH868" s="5"/>
      <c r="GI868" s="5"/>
      <c r="GJ868" s="5"/>
      <c r="GK868" s="5"/>
      <c r="GL868" s="5"/>
      <c r="GM868" s="5"/>
      <c r="GN868" s="5"/>
      <c r="GO868" s="5"/>
      <c r="GP868" s="5"/>
      <c r="GQ868" s="5"/>
      <c r="GR868" s="5"/>
      <c r="GS868" s="5"/>
      <c r="GT868" s="5"/>
      <c r="GU868" s="5"/>
      <c r="GV868" s="5"/>
      <c r="GW868" s="5"/>
      <c r="GX868" s="5"/>
      <c r="GY868" s="5"/>
      <c r="GZ868" s="5"/>
      <c r="HA868" s="5"/>
      <c r="HB868" s="5"/>
      <c r="HC868" s="5"/>
      <c r="HD868" s="5"/>
      <c r="HE868" s="5"/>
      <c r="HF868" s="5"/>
      <c r="HG868" s="5"/>
      <c r="HH868" s="5"/>
      <c r="HI868" s="5"/>
    </row>
    <row r="869">
      <c r="A869" s="5"/>
      <c r="B869" s="5"/>
      <c r="C869" s="42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  <c r="DT869" s="5"/>
      <c r="DU869" s="5"/>
      <c r="DV869" s="5"/>
      <c r="DW869" s="5"/>
      <c r="DX869" s="5"/>
      <c r="DY869" s="5"/>
      <c r="DZ869" s="5"/>
      <c r="EA869" s="5"/>
      <c r="EB869" s="5"/>
      <c r="EC869" s="5"/>
      <c r="ED869" s="5"/>
      <c r="EE869" s="5"/>
      <c r="EF869" s="5"/>
      <c r="EG869" s="5"/>
      <c r="EH869" s="5"/>
      <c r="EI869" s="5"/>
      <c r="EJ869" s="5"/>
      <c r="EK869" s="5"/>
      <c r="EL869" s="5"/>
      <c r="EM869" s="5"/>
      <c r="EN869" s="5"/>
      <c r="EO869" s="5"/>
      <c r="EP869" s="5"/>
      <c r="EQ869" s="5"/>
      <c r="ER869" s="5"/>
      <c r="ES869" s="5"/>
      <c r="ET869" s="5"/>
      <c r="EU869" s="5"/>
      <c r="EV869" s="5"/>
      <c r="EW869" s="5"/>
      <c r="EX869" s="5"/>
      <c r="EY869" s="5"/>
      <c r="EZ869" s="5"/>
      <c r="FA869" s="5"/>
      <c r="FB869" s="5"/>
      <c r="FC869" s="5"/>
      <c r="FD869" s="5"/>
      <c r="FE869" s="5"/>
      <c r="FF869" s="5"/>
      <c r="FG869" s="5"/>
      <c r="FH869" s="5"/>
      <c r="FI869" s="5"/>
      <c r="FJ869" s="5"/>
      <c r="FK869" s="5"/>
      <c r="FL869" s="5"/>
      <c r="FM869" s="5"/>
      <c r="FN869" s="5"/>
      <c r="FO869" s="5"/>
      <c r="FP869" s="5"/>
      <c r="FQ869" s="5"/>
      <c r="FR869" s="5"/>
      <c r="FS869" s="5"/>
      <c r="FT869" s="5"/>
      <c r="FU869" s="5"/>
      <c r="FV869" s="5"/>
      <c r="FW869" s="5"/>
      <c r="FX869" s="5"/>
      <c r="FY869" s="5"/>
      <c r="FZ869" s="5"/>
      <c r="GA869" s="5"/>
      <c r="GB869" s="5"/>
      <c r="GC869" s="5"/>
      <c r="GD869" s="5"/>
      <c r="GE869" s="5"/>
      <c r="GF869" s="5"/>
      <c r="GG869" s="5"/>
      <c r="GH869" s="5"/>
      <c r="GI869" s="5"/>
      <c r="GJ869" s="5"/>
      <c r="GK869" s="5"/>
      <c r="GL869" s="5"/>
      <c r="GM869" s="5"/>
      <c r="GN869" s="5"/>
      <c r="GO869" s="5"/>
      <c r="GP869" s="5"/>
      <c r="GQ869" s="5"/>
      <c r="GR869" s="5"/>
      <c r="GS869" s="5"/>
      <c r="GT869" s="5"/>
      <c r="GU869" s="5"/>
      <c r="GV869" s="5"/>
      <c r="GW869" s="5"/>
      <c r="GX869" s="5"/>
      <c r="GY869" s="5"/>
      <c r="GZ869" s="5"/>
      <c r="HA869" s="5"/>
      <c r="HB869" s="5"/>
      <c r="HC869" s="5"/>
      <c r="HD869" s="5"/>
      <c r="HE869" s="5"/>
      <c r="HF869" s="5"/>
      <c r="HG869" s="5"/>
      <c r="HH869" s="5"/>
      <c r="HI869" s="5"/>
    </row>
    <row r="870">
      <c r="A870" s="5"/>
      <c r="B870" s="5"/>
      <c r="C870" s="42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  <c r="FA870" s="5"/>
      <c r="FB870" s="5"/>
      <c r="FC870" s="5"/>
      <c r="FD870" s="5"/>
      <c r="FE870" s="5"/>
      <c r="FF870" s="5"/>
      <c r="FG870" s="5"/>
      <c r="FH870" s="5"/>
      <c r="FI870" s="5"/>
      <c r="FJ870" s="5"/>
      <c r="FK870" s="5"/>
      <c r="FL870" s="5"/>
      <c r="FM870" s="5"/>
      <c r="FN870" s="5"/>
      <c r="FO870" s="5"/>
      <c r="FP870" s="5"/>
      <c r="FQ870" s="5"/>
      <c r="FR870" s="5"/>
      <c r="FS870" s="5"/>
      <c r="FT870" s="5"/>
      <c r="FU870" s="5"/>
      <c r="FV870" s="5"/>
      <c r="FW870" s="5"/>
      <c r="FX870" s="5"/>
      <c r="FY870" s="5"/>
      <c r="FZ870" s="5"/>
      <c r="GA870" s="5"/>
      <c r="GB870" s="5"/>
      <c r="GC870" s="5"/>
      <c r="GD870" s="5"/>
      <c r="GE870" s="5"/>
      <c r="GF870" s="5"/>
      <c r="GG870" s="5"/>
      <c r="GH870" s="5"/>
      <c r="GI870" s="5"/>
      <c r="GJ870" s="5"/>
      <c r="GK870" s="5"/>
      <c r="GL870" s="5"/>
      <c r="GM870" s="5"/>
      <c r="GN870" s="5"/>
      <c r="GO870" s="5"/>
      <c r="GP870" s="5"/>
      <c r="GQ870" s="5"/>
      <c r="GR870" s="5"/>
      <c r="GS870" s="5"/>
      <c r="GT870" s="5"/>
      <c r="GU870" s="5"/>
      <c r="GV870" s="5"/>
      <c r="GW870" s="5"/>
      <c r="GX870" s="5"/>
      <c r="GY870" s="5"/>
      <c r="GZ870" s="5"/>
      <c r="HA870" s="5"/>
      <c r="HB870" s="5"/>
      <c r="HC870" s="5"/>
      <c r="HD870" s="5"/>
      <c r="HE870" s="5"/>
      <c r="HF870" s="5"/>
      <c r="HG870" s="5"/>
      <c r="HH870" s="5"/>
      <c r="HI870" s="5"/>
    </row>
    <row r="871">
      <c r="A871" s="5"/>
      <c r="B871" s="5"/>
      <c r="C871" s="42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  <c r="DT871" s="5"/>
      <c r="DU871" s="5"/>
      <c r="DV871" s="5"/>
      <c r="DW871" s="5"/>
      <c r="DX871" s="5"/>
      <c r="DY871" s="5"/>
      <c r="DZ871" s="5"/>
      <c r="EA871" s="5"/>
      <c r="EB871" s="5"/>
      <c r="EC871" s="5"/>
      <c r="ED871" s="5"/>
      <c r="EE871" s="5"/>
      <c r="EF871" s="5"/>
      <c r="EG871" s="5"/>
      <c r="EH871" s="5"/>
      <c r="EI871" s="5"/>
      <c r="EJ871" s="5"/>
      <c r="EK871" s="5"/>
      <c r="EL871" s="5"/>
      <c r="EM871" s="5"/>
      <c r="EN871" s="5"/>
      <c r="EO871" s="5"/>
      <c r="EP871" s="5"/>
      <c r="EQ871" s="5"/>
      <c r="ER871" s="5"/>
      <c r="ES871" s="5"/>
      <c r="ET871" s="5"/>
      <c r="EU871" s="5"/>
      <c r="EV871" s="5"/>
      <c r="EW871" s="5"/>
      <c r="EX871" s="5"/>
      <c r="EY871" s="5"/>
      <c r="EZ871" s="5"/>
      <c r="FA871" s="5"/>
      <c r="FB871" s="5"/>
      <c r="FC871" s="5"/>
      <c r="FD871" s="5"/>
      <c r="FE871" s="5"/>
      <c r="FF871" s="5"/>
      <c r="FG871" s="5"/>
      <c r="FH871" s="5"/>
      <c r="FI871" s="5"/>
      <c r="FJ871" s="5"/>
      <c r="FK871" s="5"/>
      <c r="FL871" s="5"/>
      <c r="FM871" s="5"/>
      <c r="FN871" s="5"/>
      <c r="FO871" s="5"/>
      <c r="FP871" s="5"/>
      <c r="FQ871" s="5"/>
      <c r="FR871" s="5"/>
      <c r="FS871" s="5"/>
      <c r="FT871" s="5"/>
      <c r="FU871" s="5"/>
      <c r="FV871" s="5"/>
      <c r="FW871" s="5"/>
      <c r="FX871" s="5"/>
      <c r="FY871" s="5"/>
      <c r="FZ871" s="5"/>
      <c r="GA871" s="5"/>
      <c r="GB871" s="5"/>
      <c r="GC871" s="5"/>
      <c r="GD871" s="5"/>
      <c r="GE871" s="5"/>
      <c r="GF871" s="5"/>
      <c r="GG871" s="5"/>
      <c r="GH871" s="5"/>
      <c r="GI871" s="5"/>
      <c r="GJ871" s="5"/>
      <c r="GK871" s="5"/>
      <c r="GL871" s="5"/>
      <c r="GM871" s="5"/>
      <c r="GN871" s="5"/>
      <c r="GO871" s="5"/>
      <c r="GP871" s="5"/>
      <c r="GQ871" s="5"/>
      <c r="GR871" s="5"/>
      <c r="GS871" s="5"/>
      <c r="GT871" s="5"/>
      <c r="GU871" s="5"/>
      <c r="GV871" s="5"/>
      <c r="GW871" s="5"/>
      <c r="GX871" s="5"/>
      <c r="GY871" s="5"/>
      <c r="GZ871" s="5"/>
      <c r="HA871" s="5"/>
      <c r="HB871" s="5"/>
      <c r="HC871" s="5"/>
      <c r="HD871" s="5"/>
      <c r="HE871" s="5"/>
      <c r="HF871" s="5"/>
      <c r="HG871" s="5"/>
      <c r="HH871" s="5"/>
      <c r="HI871" s="5"/>
    </row>
    <row r="872">
      <c r="A872" s="5"/>
      <c r="B872" s="5"/>
      <c r="C872" s="42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  <c r="FA872" s="5"/>
      <c r="FB872" s="5"/>
      <c r="FC872" s="5"/>
      <c r="FD872" s="5"/>
      <c r="FE872" s="5"/>
      <c r="FF872" s="5"/>
      <c r="FG872" s="5"/>
      <c r="FH872" s="5"/>
      <c r="FI872" s="5"/>
      <c r="FJ872" s="5"/>
      <c r="FK872" s="5"/>
      <c r="FL872" s="5"/>
      <c r="FM872" s="5"/>
      <c r="FN872" s="5"/>
      <c r="FO872" s="5"/>
      <c r="FP872" s="5"/>
      <c r="FQ872" s="5"/>
      <c r="FR872" s="5"/>
      <c r="FS872" s="5"/>
      <c r="FT872" s="5"/>
      <c r="FU872" s="5"/>
      <c r="FV872" s="5"/>
      <c r="FW872" s="5"/>
      <c r="FX872" s="5"/>
      <c r="FY872" s="5"/>
      <c r="FZ872" s="5"/>
      <c r="GA872" s="5"/>
      <c r="GB872" s="5"/>
      <c r="GC872" s="5"/>
      <c r="GD872" s="5"/>
      <c r="GE872" s="5"/>
      <c r="GF872" s="5"/>
      <c r="GG872" s="5"/>
      <c r="GH872" s="5"/>
      <c r="GI872" s="5"/>
      <c r="GJ872" s="5"/>
      <c r="GK872" s="5"/>
      <c r="GL872" s="5"/>
      <c r="GM872" s="5"/>
      <c r="GN872" s="5"/>
      <c r="GO872" s="5"/>
      <c r="GP872" s="5"/>
      <c r="GQ872" s="5"/>
      <c r="GR872" s="5"/>
      <c r="GS872" s="5"/>
      <c r="GT872" s="5"/>
      <c r="GU872" s="5"/>
      <c r="GV872" s="5"/>
      <c r="GW872" s="5"/>
      <c r="GX872" s="5"/>
      <c r="GY872" s="5"/>
      <c r="GZ872" s="5"/>
      <c r="HA872" s="5"/>
      <c r="HB872" s="5"/>
      <c r="HC872" s="5"/>
      <c r="HD872" s="5"/>
      <c r="HE872" s="5"/>
      <c r="HF872" s="5"/>
      <c r="HG872" s="5"/>
      <c r="HH872" s="5"/>
      <c r="HI872" s="5"/>
    </row>
    <row r="873">
      <c r="A873" s="5"/>
      <c r="B873" s="5"/>
      <c r="C873" s="42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  <c r="FA873" s="5"/>
      <c r="FB873" s="5"/>
      <c r="FC873" s="5"/>
      <c r="FD873" s="5"/>
      <c r="FE873" s="5"/>
      <c r="FF873" s="5"/>
      <c r="FG873" s="5"/>
      <c r="FH873" s="5"/>
      <c r="FI873" s="5"/>
      <c r="FJ873" s="5"/>
      <c r="FK873" s="5"/>
      <c r="FL873" s="5"/>
      <c r="FM873" s="5"/>
      <c r="FN873" s="5"/>
      <c r="FO873" s="5"/>
      <c r="FP873" s="5"/>
      <c r="FQ873" s="5"/>
      <c r="FR873" s="5"/>
      <c r="FS873" s="5"/>
      <c r="FT873" s="5"/>
      <c r="FU873" s="5"/>
      <c r="FV873" s="5"/>
      <c r="FW873" s="5"/>
      <c r="FX873" s="5"/>
      <c r="FY873" s="5"/>
      <c r="FZ873" s="5"/>
      <c r="GA873" s="5"/>
      <c r="GB873" s="5"/>
      <c r="GC873" s="5"/>
      <c r="GD873" s="5"/>
      <c r="GE873" s="5"/>
      <c r="GF873" s="5"/>
      <c r="GG873" s="5"/>
      <c r="GH873" s="5"/>
      <c r="GI873" s="5"/>
      <c r="GJ873" s="5"/>
      <c r="GK873" s="5"/>
      <c r="GL873" s="5"/>
      <c r="GM873" s="5"/>
      <c r="GN873" s="5"/>
      <c r="GO873" s="5"/>
      <c r="GP873" s="5"/>
      <c r="GQ873" s="5"/>
      <c r="GR873" s="5"/>
      <c r="GS873" s="5"/>
      <c r="GT873" s="5"/>
      <c r="GU873" s="5"/>
      <c r="GV873" s="5"/>
      <c r="GW873" s="5"/>
      <c r="GX873" s="5"/>
      <c r="GY873" s="5"/>
      <c r="GZ873" s="5"/>
      <c r="HA873" s="5"/>
      <c r="HB873" s="5"/>
      <c r="HC873" s="5"/>
      <c r="HD873" s="5"/>
      <c r="HE873" s="5"/>
      <c r="HF873" s="5"/>
      <c r="HG873" s="5"/>
      <c r="HH873" s="5"/>
      <c r="HI873" s="5"/>
    </row>
    <row r="874">
      <c r="A874" s="5"/>
      <c r="B874" s="5"/>
      <c r="C874" s="42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5"/>
      <c r="DW874" s="5"/>
      <c r="DX874" s="5"/>
      <c r="DY874" s="5"/>
      <c r="DZ874" s="5"/>
      <c r="EA874" s="5"/>
      <c r="EB874" s="5"/>
      <c r="EC874" s="5"/>
      <c r="ED874" s="5"/>
      <c r="EE874" s="5"/>
      <c r="EF874" s="5"/>
      <c r="EG874" s="5"/>
      <c r="EH874" s="5"/>
      <c r="EI874" s="5"/>
      <c r="EJ874" s="5"/>
      <c r="EK874" s="5"/>
      <c r="EL874" s="5"/>
      <c r="EM874" s="5"/>
      <c r="EN874" s="5"/>
      <c r="EO874" s="5"/>
      <c r="EP874" s="5"/>
      <c r="EQ874" s="5"/>
      <c r="ER874" s="5"/>
      <c r="ES874" s="5"/>
      <c r="ET874" s="5"/>
      <c r="EU874" s="5"/>
      <c r="EV874" s="5"/>
      <c r="EW874" s="5"/>
      <c r="EX874" s="5"/>
      <c r="EY874" s="5"/>
      <c r="EZ874" s="5"/>
      <c r="FA874" s="5"/>
      <c r="FB874" s="5"/>
      <c r="FC874" s="5"/>
      <c r="FD874" s="5"/>
      <c r="FE874" s="5"/>
      <c r="FF874" s="5"/>
      <c r="FG874" s="5"/>
      <c r="FH874" s="5"/>
      <c r="FI874" s="5"/>
      <c r="FJ874" s="5"/>
      <c r="FK874" s="5"/>
      <c r="FL874" s="5"/>
      <c r="FM874" s="5"/>
      <c r="FN874" s="5"/>
      <c r="FO874" s="5"/>
      <c r="FP874" s="5"/>
      <c r="FQ874" s="5"/>
      <c r="FR874" s="5"/>
      <c r="FS874" s="5"/>
      <c r="FT874" s="5"/>
      <c r="FU874" s="5"/>
      <c r="FV874" s="5"/>
      <c r="FW874" s="5"/>
      <c r="FX874" s="5"/>
      <c r="FY874" s="5"/>
      <c r="FZ874" s="5"/>
      <c r="GA874" s="5"/>
      <c r="GB874" s="5"/>
      <c r="GC874" s="5"/>
      <c r="GD874" s="5"/>
      <c r="GE874" s="5"/>
      <c r="GF874" s="5"/>
      <c r="GG874" s="5"/>
      <c r="GH874" s="5"/>
      <c r="GI874" s="5"/>
      <c r="GJ874" s="5"/>
      <c r="GK874" s="5"/>
      <c r="GL874" s="5"/>
      <c r="GM874" s="5"/>
      <c r="GN874" s="5"/>
      <c r="GO874" s="5"/>
      <c r="GP874" s="5"/>
      <c r="GQ874" s="5"/>
      <c r="GR874" s="5"/>
      <c r="GS874" s="5"/>
      <c r="GT874" s="5"/>
      <c r="GU874" s="5"/>
      <c r="GV874" s="5"/>
      <c r="GW874" s="5"/>
      <c r="GX874" s="5"/>
      <c r="GY874" s="5"/>
      <c r="GZ874" s="5"/>
      <c r="HA874" s="5"/>
      <c r="HB874" s="5"/>
      <c r="HC874" s="5"/>
      <c r="HD874" s="5"/>
      <c r="HE874" s="5"/>
      <c r="HF874" s="5"/>
      <c r="HG874" s="5"/>
      <c r="HH874" s="5"/>
      <c r="HI874" s="5"/>
    </row>
    <row r="875">
      <c r="A875" s="5"/>
      <c r="B875" s="5"/>
      <c r="C875" s="42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  <c r="DT875" s="5"/>
      <c r="DU875" s="5"/>
      <c r="DV875" s="5"/>
      <c r="DW875" s="5"/>
      <c r="DX875" s="5"/>
      <c r="DY875" s="5"/>
      <c r="DZ875" s="5"/>
      <c r="EA875" s="5"/>
      <c r="EB875" s="5"/>
      <c r="EC875" s="5"/>
      <c r="ED875" s="5"/>
      <c r="EE875" s="5"/>
      <c r="EF875" s="5"/>
      <c r="EG875" s="5"/>
      <c r="EH875" s="5"/>
      <c r="EI875" s="5"/>
      <c r="EJ875" s="5"/>
      <c r="EK875" s="5"/>
      <c r="EL875" s="5"/>
      <c r="EM875" s="5"/>
      <c r="EN875" s="5"/>
      <c r="EO875" s="5"/>
      <c r="EP875" s="5"/>
      <c r="EQ875" s="5"/>
      <c r="ER875" s="5"/>
      <c r="ES875" s="5"/>
      <c r="ET875" s="5"/>
      <c r="EU875" s="5"/>
      <c r="EV875" s="5"/>
      <c r="EW875" s="5"/>
      <c r="EX875" s="5"/>
      <c r="EY875" s="5"/>
      <c r="EZ875" s="5"/>
      <c r="FA875" s="5"/>
      <c r="FB875" s="5"/>
      <c r="FC875" s="5"/>
      <c r="FD875" s="5"/>
      <c r="FE875" s="5"/>
      <c r="FF875" s="5"/>
      <c r="FG875" s="5"/>
      <c r="FH875" s="5"/>
      <c r="FI875" s="5"/>
      <c r="FJ875" s="5"/>
      <c r="FK875" s="5"/>
      <c r="FL875" s="5"/>
      <c r="FM875" s="5"/>
      <c r="FN875" s="5"/>
      <c r="FO875" s="5"/>
      <c r="FP875" s="5"/>
      <c r="FQ875" s="5"/>
      <c r="FR875" s="5"/>
      <c r="FS875" s="5"/>
      <c r="FT875" s="5"/>
      <c r="FU875" s="5"/>
      <c r="FV875" s="5"/>
      <c r="FW875" s="5"/>
      <c r="FX875" s="5"/>
      <c r="FY875" s="5"/>
      <c r="FZ875" s="5"/>
      <c r="GA875" s="5"/>
      <c r="GB875" s="5"/>
      <c r="GC875" s="5"/>
      <c r="GD875" s="5"/>
      <c r="GE875" s="5"/>
      <c r="GF875" s="5"/>
      <c r="GG875" s="5"/>
      <c r="GH875" s="5"/>
      <c r="GI875" s="5"/>
      <c r="GJ875" s="5"/>
      <c r="GK875" s="5"/>
      <c r="GL875" s="5"/>
      <c r="GM875" s="5"/>
      <c r="GN875" s="5"/>
      <c r="GO875" s="5"/>
      <c r="GP875" s="5"/>
      <c r="GQ875" s="5"/>
      <c r="GR875" s="5"/>
      <c r="GS875" s="5"/>
      <c r="GT875" s="5"/>
      <c r="GU875" s="5"/>
      <c r="GV875" s="5"/>
      <c r="GW875" s="5"/>
      <c r="GX875" s="5"/>
      <c r="GY875" s="5"/>
      <c r="GZ875" s="5"/>
      <c r="HA875" s="5"/>
      <c r="HB875" s="5"/>
      <c r="HC875" s="5"/>
      <c r="HD875" s="5"/>
      <c r="HE875" s="5"/>
      <c r="HF875" s="5"/>
      <c r="HG875" s="5"/>
      <c r="HH875" s="5"/>
      <c r="HI875" s="5"/>
    </row>
    <row r="876">
      <c r="A876" s="5"/>
      <c r="B876" s="5"/>
      <c r="C876" s="42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  <c r="DT876" s="5"/>
      <c r="DU876" s="5"/>
      <c r="DV876" s="5"/>
      <c r="DW876" s="5"/>
      <c r="DX876" s="5"/>
      <c r="DY876" s="5"/>
      <c r="DZ876" s="5"/>
      <c r="EA876" s="5"/>
      <c r="EB876" s="5"/>
      <c r="EC876" s="5"/>
      <c r="ED876" s="5"/>
      <c r="EE876" s="5"/>
      <c r="EF876" s="5"/>
      <c r="EG876" s="5"/>
      <c r="EH876" s="5"/>
      <c r="EI876" s="5"/>
      <c r="EJ876" s="5"/>
      <c r="EK876" s="5"/>
      <c r="EL876" s="5"/>
      <c r="EM876" s="5"/>
      <c r="EN876" s="5"/>
      <c r="EO876" s="5"/>
      <c r="EP876" s="5"/>
      <c r="EQ876" s="5"/>
      <c r="ER876" s="5"/>
      <c r="ES876" s="5"/>
      <c r="ET876" s="5"/>
      <c r="EU876" s="5"/>
      <c r="EV876" s="5"/>
      <c r="EW876" s="5"/>
      <c r="EX876" s="5"/>
      <c r="EY876" s="5"/>
      <c r="EZ876" s="5"/>
      <c r="FA876" s="5"/>
      <c r="FB876" s="5"/>
      <c r="FC876" s="5"/>
      <c r="FD876" s="5"/>
      <c r="FE876" s="5"/>
      <c r="FF876" s="5"/>
      <c r="FG876" s="5"/>
      <c r="FH876" s="5"/>
      <c r="FI876" s="5"/>
      <c r="FJ876" s="5"/>
      <c r="FK876" s="5"/>
      <c r="FL876" s="5"/>
      <c r="FM876" s="5"/>
      <c r="FN876" s="5"/>
      <c r="FO876" s="5"/>
      <c r="FP876" s="5"/>
      <c r="FQ876" s="5"/>
      <c r="FR876" s="5"/>
      <c r="FS876" s="5"/>
      <c r="FT876" s="5"/>
      <c r="FU876" s="5"/>
      <c r="FV876" s="5"/>
      <c r="FW876" s="5"/>
      <c r="FX876" s="5"/>
      <c r="FY876" s="5"/>
      <c r="FZ876" s="5"/>
      <c r="GA876" s="5"/>
      <c r="GB876" s="5"/>
      <c r="GC876" s="5"/>
      <c r="GD876" s="5"/>
      <c r="GE876" s="5"/>
      <c r="GF876" s="5"/>
      <c r="GG876" s="5"/>
      <c r="GH876" s="5"/>
      <c r="GI876" s="5"/>
      <c r="GJ876" s="5"/>
      <c r="GK876" s="5"/>
      <c r="GL876" s="5"/>
      <c r="GM876" s="5"/>
      <c r="GN876" s="5"/>
      <c r="GO876" s="5"/>
      <c r="GP876" s="5"/>
      <c r="GQ876" s="5"/>
      <c r="GR876" s="5"/>
      <c r="GS876" s="5"/>
      <c r="GT876" s="5"/>
      <c r="GU876" s="5"/>
      <c r="GV876" s="5"/>
      <c r="GW876" s="5"/>
      <c r="GX876" s="5"/>
      <c r="GY876" s="5"/>
      <c r="GZ876" s="5"/>
      <c r="HA876" s="5"/>
      <c r="HB876" s="5"/>
      <c r="HC876" s="5"/>
      <c r="HD876" s="5"/>
      <c r="HE876" s="5"/>
      <c r="HF876" s="5"/>
      <c r="HG876" s="5"/>
      <c r="HH876" s="5"/>
      <c r="HI876" s="5"/>
    </row>
    <row r="877">
      <c r="A877" s="5"/>
      <c r="B877" s="5"/>
      <c r="C877" s="42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  <c r="DT877" s="5"/>
      <c r="DU877" s="5"/>
      <c r="DV877" s="5"/>
      <c r="DW877" s="5"/>
      <c r="DX877" s="5"/>
      <c r="DY877" s="5"/>
      <c r="DZ877" s="5"/>
      <c r="EA877" s="5"/>
      <c r="EB877" s="5"/>
      <c r="EC877" s="5"/>
      <c r="ED877" s="5"/>
      <c r="EE877" s="5"/>
      <c r="EF877" s="5"/>
      <c r="EG877" s="5"/>
      <c r="EH877" s="5"/>
      <c r="EI877" s="5"/>
      <c r="EJ877" s="5"/>
      <c r="EK877" s="5"/>
      <c r="EL877" s="5"/>
      <c r="EM877" s="5"/>
      <c r="EN877" s="5"/>
      <c r="EO877" s="5"/>
      <c r="EP877" s="5"/>
      <c r="EQ877" s="5"/>
      <c r="ER877" s="5"/>
      <c r="ES877" s="5"/>
      <c r="ET877" s="5"/>
      <c r="EU877" s="5"/>
      <c r="EV877" s="5"/>
      <c r="EW877" s="5"/>
      <c r="EX877" s="5"/>
      <c r="EY877" s="5"/>
      <c r="EZ877" s="5"/>
      <c r="FA877" s="5"/>
      <c r="FB877" s="5"/>
      <c r="FC877" s="5"/>
      <c r="FD877" s="5"/>
      <c r="FE877" s="5"/>
      <c r="FF877" s="5"/>
      <c r="FG877" s="5"/>
      <c r="FH877" s="5"/>
      <c r="FI877" s="5"/>
      <c r="FJ877" s="5"/>
      <c r="FK877" s="5"/>
      <c r="FL877" s="5"/>
      <c r="FM877" s="5"/>
      <c r="FN877" s="5"/>
      <c r="FO877" s="5"/>
      <c r="FP877" s="5"/>
      <c r="FQ877" s="5"/>
      <c r="FR877" s="5"/>
      <c r="FS877" s="5"/>
      <c r="FT877" s="5"/>
      <c r="FU877" s="5"/>
      <c r="FV877" s="5"/>
      <c r="FW877" s="5"/>
      <c r="FX877" s="5"/>
      <c r="FY877" s="5"/>
      <c r="FZ877" s="5"/>
      <c r="GA877" s="5"/>
      <c r="GB877" s="5"/>
      <c r="GC877" s="5"/>
      <c r="GD877" s="5"/>
      <c r="GE877" s="5"/>
      <c r="GF877" s="5"/>
      <c r="GG877" s="5"/>
      <c r="GH877" s="5"/>
      <c r="GI877" s="5"/>
      <c r="GJ877" s="5"/>
      <c r="GK877" s="5"/>
      <c r="GL877" s="5"/>
      <c r="GM877" s="5"/>
      <c r="GN877" s="5"/>
      <c r="GO877" s="5"/>
      <c r="GP877" s="5"/>
      <c r="GQ877" s="5"/>
      <c r="GR877" s="5"/>
      <c r="GS877" s="5"/>
      <c r="GT877" s="5"/>
      <c r="GU877" s="5"/>
      <c r="GV877" s="5"/>
      <c r="GW877" s="5"/>
      <c r="GX877" s="5"/>
      <c r="GY877" s="5"/>
      <c r="GZ877" s="5"/>
      <c r="HA877" s="5"/>
      <c r="HB877" s="5"/>
      <c r="HC877" s="5"/>
      <c r="HD877" s="5"/>
      <c r="HE877" s="5"/>
      <c r="HF877" s="5"/>
      <c r="HG877" s="5"/>
      <c r="HH877" s="5"/>
      <c r="HI877" s="5"/>
    </row>
    <row r="878">
      <c r="A878" s="5"/>
      <c r="B878" s="5"/>
      <c r="C878" s="42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5"/>
      <c r="DW878" s="5"/>
      <c r="DX878" s="5"/>
      <c r="DY878" s="5"/>
      <c r="DZ878" s="5"/>
      <c r="EA878" s="5"/>
      <c r="EB878" s="5"/>
      <c r="EC878" s="5"/>
      <c r="ED878" s="5"/>
      <c r="EE878" s="5"/>
      <c r="EF878" s="5"/>
      <c r="EG878" s="5"/>
      <c r="EH878" s="5"/>
      <c r="EI878" s="5"/>
      <c r="EJ878" s="5"/>
      <c r="EK878" s="5"/>
      <c r="EL878" s="5"/>
      <c r="EM878" s="5"/>
      <c r="EN878" s="5"/>
      <c r="EO878" s="5"/>
      <c r="EP878" s="5"/>
      <c r="EQ878" s="5"/>
      <c r="ER878" s="5"/>
      <c r="ES878" s="5"/>
      <c r="ET878" s="5"/>
      <c r="EU878" s="5"/>
      <c r="EV878" s="5"/>
      <c r="EW878" s="5"/>
      <c r="EX878" s="5"/>
      <c r="EY878" s="5"/>
      <c r="EZ878" s="5"/>
      <c r="FA878" s="5"/>
      <c r="FB878" s="5"/>
      <c r="FC878" s="5"/>
      <c r="FD878" s="5"/>
      <c r="FE878" s="5"/>
      <c r="FF878" s="5"/>
      <c r="FG878" s="5"/>
      <c r="FH878" s="5"/>
      <c r="FI878" s="5"/>
      <c r="FJ878" s="5"/>
      <c r="FK878" s="5"/>
      <c r="FL878" s="5"/>
      <c r="FM878" s="5"/>
      <c r="FN878" s="5"/>
      <c r="FO878" s="5"/>
      <c r="FP878" s="5"/>
      <c r="FQ878" s="5"/>
      <c r="FR878" s="5"/>
      <c r="FS878" s="5"/>
      <c r="FT878" s="5"/>
      <c r="FU878" s="5"/>
      <c r="FV878" s="5"/>
      <c r="FW878" s="5"/>
      <c r="FX878" s="5"/>
      <c r="FY878" s="5"/>
      <c r="FZ878" s="5"/>
      <c r="GA878" s="5"/>
      <c r="GB878" s="5"/>
      <c r="GC878" s="5"/>
      <c r="GD878" s="5"/>
      <c r="GE878" s="5"/>
      <c r="GF878" s="5"/>
      <c r="GG878" s="5"/>
      <c r="GH878" s="5"/>
      <c r="GI878" s="5"/>
      <c r="GJ878" s="5"/>
      <c r="GK878" s="5"/>
      <c r="GL878" s="5"/>
      <c r="GM878" s="5"/>
      <c r="GN878" s="5"/>
      <c r="GO878" s="5"/>
      <c r="GP878" s="5"/>
      <c r="GQ878" s="5"/>
      <c r="GR878" s="5"/>
      <c r="GS878" s="5"/>
      <c r="GT878" s="5"/>
      <c r="GU878" s="5"/>
      <c r="GV878" s="5"/>
      <c r="GW878" s="5"/>
      <c r="GX878" s="5"/>
      <c r="GY878" s="5"/>
      <c r="GZ878" s="5"/>
      <c r="HA878" s="5"/>
      <c r="HB878" s="5"/>
      <c r="HC878" s="5"/>
      <c r="HD878" s="5"/>
      <c r="HE878" s="5"/>
      <c r="HF878" s="5"/>
      <c r="HG878" s="5"/>
      <c r="HH878" s="5"/>
      <c r="HI878" s="5"/>
    </row>
    <row r="879">
      <c r="A879" s="5"/>
      <c r="B879" s="5"/>
      <c r="C879" s="42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  <c r="DT879" s="5"/>
      <c r="DU879" s="5"/>
      <c r="DV879" s="5"/>
      <c r="DW879" s="5"/>
      <c r="DX879" s="5"/>
      <c r="DY879" s="5"/>
      <c r="DZ879" s="5"/>
      <c r="EA879" s="5"/>
      <c r="EB879" s="5"/>
      <c r="EC879" s="5"/>
      <c r="ED879" s="5"/>
      <c r="EE879" s="5"/>
      <c r="EF879" s="5"/>
      <c r="EG879" s="5"/>
      <c r="EH879" s="5"/>
      <c r="EI879" s="5"/>
      <c r="EJ879" s="5"/>
      <c r="EK879" s="5"/>
      <c r="EL879" s="5"/>
      <c r="EM879" s="5"/>
      <c r="EN879" s="5"/>
      <c r="EO879" s="5"/>
      <c r="EP879" s="5"/>
      <c r="EQ879" s="5"/>
      <c r="ER879" s="5"/>
      <c r="ES879" s="5"/>
      <c r="ET879" s="5"/>
      <c r="EU879" s="5"/>
      <c r="EV879" s="5"/>
      <c r="EW879" s="5"/>
      <c r="EX879" s="5"/>
      <c r="EY879" s="5"/>
      <c r="EZ879" s="5"/>
      <c r="FA879" s="5"/>
      <c r="FB879" s="5"/>
      <c r="FC879" s="5"/>
      <c r="FD879" s="5"/>
      <c r="FE879" s="5"/>
      <c r="FF879" s="5"/>
      <c r="FG879" s="5"/>
      <c r="FH879" s="5"/>
      <c r="FI879" s="5"/>
      <c r="FJ879" s="5"/>
      <c r="FK879" s="5"/>
      <c r="FL879" s="5"/>
      <c r="FM879" s="5"/>
      <c r="FN879" s="5"/>
      <c r="FO879" s="5"/>
      <c r="FP879" s="5"/>
      <c r="FQ879" s="5"/>
      <c r="FR879" s="5"/>
      <c r="FS879" s="5"/>
      <c r="FT879" s="5"/>
      <c r="FU879" s="5"/>
      <c r="FV879" s="5"/>
      <c r="FW879" s="5"/>
      <c r="FX879" s="5"/>
      <c r="FY879" s="5"/>
      <c r="FZ879" s="5"/>
      <c r="GA879" s="5"/>
      <c r="GB879" s="5"/>
      <c r="GC879" s="5"/>
      <c r="GD879" s="5"/>
      <c r="GE879" s="5"/>
      <c r="GF879" s="5"/>
      <c r="GG879" s="5"/>
      <c r="GH879" s="5"/>
      <c r="GI879" s="5"/>
      <c r="GJ879" s="5"/>
      <c r="GK879" s="5"/>
      <c r="GL879" s="5"/>
      <c r="GM879" s="5"/>
      <c r="GN879" s="5"/>
      <c r="GO879" s="5"/>
      <c r="GP879" s="5"/>
      <c r="GQ879" s="5"/>
      <c r="GR879" s="5"/>
      <c r="GS879" s="5"/>
      <c r="GT879" s="5"/>
      <c r="GU879" s="5"/>
      <c r="GV879" s="5"/>
      <c r="GW879" s="5"/>
      <c r="GX879" s="5"/>
      <c r="GY879" s="5"/>
      <c r="GZ879" s="5"/>
      <c r="HA879" s="5"/>
      <c r="HB879" s="5"/>
      <c r="HC879" s="5"/>
      <c r="HD879" s="5"/>
      <c r="HE879" s="5"/>
      <c r="HF879" s="5"/>
      <c r="HG879" s="5"/>
      <c r="HH879" s="5"/>
      <c r="HI879" s="5"/>
    </row>
    <row r="880">
      <c r="A880" s="5"/>
      <c r="B880" s="5"/>
      <c r="C880" s="42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  <c r="DT880" s="5"/>
      <c r="DU880" s="5"/>
      <c r="DV880" s="5"/>
      <c r="DW880" s="5"/>
      <c r="DX880" s="5"/>
      <c r="DY880" s="5"/>
      <c r="DZ880" s="5"/>
      <c r="EA880" s="5"/>
      <c r="EB880" s="5"/>
      <c r="EC880" s="5"/>
      <c r="ED880" s="5"/>
      <c r="EE880" s="5"/>
      <c r="EF880" s="5"/>
      <c r="EG880" s="5"/>
      <c r="EH880" s="5"/>
      <c r="EI880" s="5"/>
      <c r="EJ880" s="5"/>
      <c r="EK880" s="5"/>
      <c r="EL880" s="5"/>
      <c r="EM880" s="5"/>
      <c r="EN880" s="5"/>
      <c r="EO880" s="5"/>
      <c r="EP880" s="5"/>
      <c r="EQ880" s="5"/>
      <c r="ER880" s="5"/>
      <c r="ES880" s="5"/>
      <c r="ET880" s="5"/>
      <c r="EU880" s="5"/>
      <c r="EV880" s="5"/>
      <c r="EW880" s="5"/>
      <c r="EX880" s="5"/>
      <c r="EY880" s="5"/>
      <c r="EZ880" s="5"/>
      <c r="FA880" s="5"/>
      <c r="FB880" s="5"/>
      <c r="FC880" s="5"/>
      <c r="FD880" s="5"/>
      <c r="FE880" s="5"/>
      <c r="FF880" s="5"/>
      <c r="FG880" s="5"/>
      <c r="FH880" s="5"/>
      <c r="FI880" s="5"/>
      <c r="FJ880" s="5"/>
      <c r="FK880" s="5"/>
      <c r="FL880" s="5"/>
      <c r="FM880" s="5"/>
      <c r="FN880" s="5"/>
      <c r="FO880" s="5"/>
      <c r="FP880" s="5"/>
      <c r="FQ880" s="5"/>
      <c r="FR880" s="5"/>
      <c r="FS880" s="5"/>
      <c r="FT880" s="5"/>
      <c r="FU880" s="5"/>
      <c r="FV880" s="5"/>
      <c r="FW880" s="5"/>
      <c r="FX880" s="5"/>
      <c r="FY880" s="5"/>
      <c r="FZ880" s="5"/>
      <c r="GA880" s="5"/>
      <c r="GB880" s="5"/>
      <c r="GC880" s="5"/>
      <c r="GD880" s="5"/>
      <c r="GE880" s="5"/>
      <c r="GF880" s="5"/>
      <c r="GG880" s="5"/>
      <c r="GH880" s="5"/>
      <c r="GI880" s="5"/>
      <c r="GJ880" s="5"/>
      <c r="GK880" s="5"/>
      <c r="GL880" s="5"/>
      <c r="GM880" s="5"/>
      <c r="GN880" s="5"/>
      <c r="GO880" s="5"/>
      <c r="GP880" s="5"/>
      <c r="GQ880" s="5"/>
      <c r="GR880" s="5"/>
      <c r="GS880" s="5"/>
      <c r="GT880" s="5"/>
      <c r="GU880" s="5"/>
      <c r="GV880" s="5"/>
      <c r="GW880" s="5"/>
      <c r="GX880" s="5"/>
      <c r="GY880" s="5"/>
      <c r="GZ880" s="5"/>
      <c r="HA880" s="5"/>
      <c r="HB880" s="5"/>
      <c r="HC880" s="5"/>
      <c r="HD880" s="5"/>
      <c r="HE880" s="5"/>
      <c r="HF880" s="5"/>
      <c r="HG880" s="5"/>
      <c r="HH880" s="5"/>
      <c r="HI880" s="5"/>
    </row>
    <row r="881">
      <c r="A881" s="5"/>
      <c r="B881" s="5"/>
      <c r="C881" s="42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  <c r="FA881" s="5"/>
      <c r="FB881" s="5"/>
      <c r="FC881" s="5"/>
      <c r="FD881" s="5"/>
      <c r="FE881" s="5"/>
      <c r="FF881" s="5"/>
      <c r="FG881" s="5"/>
      <c r="FH881" s="5"/>
      <c r="FI881" s="5"/>
      <c r="FJ881" s="5"/>
      <c r="FK881" s="5"/>
      <c r="FL881" s="5"/>
      <c r="FM881" s="5"/>
      <c r="FN881" s="5"/>
      <c r="FO881" s="5"/>
      <c r="FP881" s="5"/>
      <c r="FQ881" s="5"/>
      <c r="FR881" s="5"/>
      <c r="FS881" s="5"/>
      <c r="FT881" s="5"/>
      <c r="FU881" s="5"/>
      <c r="FV881" s="5"/>
      <c r="FW881" s="5"/>
      <c r="FX881" s="5"/>
      <c r="FY881" s="5"/>
      <c r="FZ881" s="5"/>
      <c r="GA881" s="5"/>
      <c r="GB881" s="5"/>
      <c r="GC881" s="5"/>
      <c r="GD881" s="5"/>
      <c r="GE881" s="5"/>
      <c r="GF881" s="5"/>
      <c r="GG881" s="5"/>
      <c r="GH881" s="5"/>
      <c r="GI881" s="5"/>
      <c r="GJ881" s="5"/>
      <c r="GK881" s="5"/>
      <c r="GL881" s="5"/>
      <c r="GM881" s="5"/>
      <c r="GN881" s="5"/>
      <c r="GO881" s="5"/>
      <c r="GP881" s="5"/>
      <c r="GQ881" s="5"/>
      <c r="GR881" s="5"/>
      <c r="GS881" s="5"/>
      <c r="GT881" s="5"/>
      <c r="GU881" s="5"/>
      <c r="GV881" s="5"/>
      <c r="GW881" s="5"/>
      <c r="GX881" s="5"/>
      <c r="GY881" s="5"/>
      <c r="GZ881" s="5"/>
      <c r="HA881" s="5"/>
      <c r="HB881" s="5"/>
      <c r="HC881" s="5"/>
      <c r="HD881" s="5"/>
      <c r="HE881" s="5"/>
      <c r="HF881" s="5"/>
      <c r="HG881" s="5"/>
      <c r="HH881" s="5"/>
      <c r="HI881" s="5"/>
    </row>
    <row r="882">
      <c r="A882" s="5"/>
      <c r="B882" s="5"/>
      <c r="C882" s="42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5"/>
      <c r="DW882" s="5"/>
      <c r="DX882" s="5"/>
      <c r="DY882" s="5"/>
      <c r="DZ882" s="5"/>
      <c r="EA882" s="5"/>
      <c r="EB882" s="5"/>
      <c r="EC882" s="5"/>
      <c r="ED882" s="5"/>
      <c r="EE882" s="5"/>
      <c r="EF882" s="5"/>
      <c r="EG882" s="5"/>
      <c r="EH882" s="5"/>
      <c r="EI882" s="5"/>
      <c r="EJ882" s="5"/>
      <c r="EK882" s="5"/>
      <c r="EL882" s="5"/>
      <c r="EM882" s="5"/>
      <c r="EN882" s="5"/>
      <c r="EO882" s="5"/>
      <c r="EP882" s="5"/>
      <c r="EQ882" s="5"/>
      <c r="ER882" s="5"/>
      <c r="ES882" s="5"/>
      <c r="ET882" s="5"/>
      <c r="EU882" s="5"/>
      <c r="EV882" s="5"/>
      <c r="EW882" s="5"/>
      <c r="EX882" s="5"/>
      <c r="EY882" s="5"/>
      <c r="EZ882" s="5"/>
      <c r="FA882" s="5"/>
      <c r="FB882" s="5"/>
      <c r="FC882" s="5"/>
      <c r="FD882" s="5"/>
      <c r="FE882" s="5"/>
      <c r="FF882" s="5"/>
      <c r="FG882" s="5"/>
      <c r="FH882" s="5"/>
      <c r="FI882" s="5"/>
      <c r="FJ882" s="5"/>
      <c r="FK882" s="5"/>
      <c r="FL882" s="5"/>
      <c r="FM882" s="5"/>
      <c r="FN882" s="5"/>
      <c r="FO882" s="5"/>
      <c r="FP882" s="5"/>
      <c r="FQ882" s="5"/>
      <c r="FR882" s="5"/>
      <c r="FS882" s="5"/>
      <c r="FT882" s="5"/>
      <c r="FU882" s="5"/>
      <c r="FV882" s="5"/>
      <c r="FW882" s="5"/>
      <c r="FX882" s="5"/>
      <c r="FY882" s="5"/>
      <c r="FZ882" s="5"/>
      <c r="GA882" s="5"/>
      <c r="GB882" s="5"/>
      <c r="GC882" s="5"/>
      <c r="GD882" s="5"/>
      <c r="GE882" s="5"/>
      <c r="GF882" s="5"/>
      <c r="GG882" s="5"/>
      <c r="GH882" s="5"/>
      <c r="GI882" s="5"/>
      <c r="GJ882" s="5"/>
      <c r="GK882" s="5"/>
      <c r="GL882" s="5"/>
      <c r="GM882" s="5"/>
      <c r="GN882" s="5"/>
      <c r="GO882" s="5"/>
      <c r="GP882" s="5"/>
      <c r="GQ882" s="5"/>
      <c r="GR882" s="5"/>
      <c r="GS882" s="5"/>
      <c r="GT882" s="5"/>
      <c r="GU882" s="5"/>
      <c r="GV882" s="5"/>
      <c r="GW882" s="5"/>
      <c r="GX882" s="5"/>
      <c r="GY882" s="5"/>
      <c r="GZ882" s="5"/>
      <c r="HA882" s="5"/>
      <c r="HB882" s="5"/>
      <c r="HC882" s="5"/>
      <c r="HD882" s="5"/>
      <c r="HE882" s="5"/>
      <c r="HF882" s="5"/>
      <c r="HG882" s="5"/>
      <c r="HH882" s="5"/>
      <c r="HI882" s="5"/>
    </row>
    <row r="883">
      <c r="A883" s="5"/>
      <c r="B883" s="5"/>
      <c r="C883" s="42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  <c r="FA883" s="5"/>
      <c r="FB883" s="5"/>
      <c r="FC883" s="5"/>
      <c r="FD883" s="5"/>
      <c r="FE883" s="5"/>
      <c r="FF883" s="5"/>
      <c r="FG883" s="5"/>
      <c r="FH883" s="5"/>
      <c r="FI883" s="5"/>
      <c r="FJ883" s="5"/>
      <c r="FK883" s="5"/>
      <c r="FL883" s="5"/>
      <c r="FM883" s="5"/>
      <c r="FN883" s="5"/>
      <c r="FO883" s="5"/>
      <c r="FP883" s="5"/>
      <c r="FQ883" s="5"/>
      <c r="FR883" s="5"/>
      <c r="FS883" s="5"/>
      <c r="FT883" s="5"/>
      <c r="FU883" s="5"/>
      <c r="FV883" s="5"/>
      <c r="FW883" s="5"/>
      <c r="FX883" s="5"/>
      <c r="FY883" s="5"/>
      <c r="FZ883" s="5"/>
      <c r="GA883" s="5"/>
      <c r="GB883" s="5"/>
      <c r="GC883" s="5"/>
      <c r="GD883" s="5"/>
      <c r="GE883" s="5"/>
      <c r="GF883" s="5"/>
      <c r="GG883" s="5"/>
      <c r="GH883" s="5"/>
      <c r="GI883" s="5"/>
      <c r="GJ883" s="5"/>
      <c r="GK883" s="5"/>
      <c r="GL883" s="5"/>
      <c r="GM883" s="5"/>
      <c r="GN883" s="5"/>
      <c r="GO883" s="5"/>
      <c r="GP883" s="5"/>
      <c r="GQ883" s="5"/>
      <c r="GR883" s="5"/>
      <c r="GS883" s="5"/>
      <c r="GT883" s="5"/>
      <c r="GU883" s="5"/>
      <c r="GV883" s="5"/>
      <c r="GW883" s="5"/>
      <c r="GX883" s="5"/>
      <c r="GY883" s="5"/>
      <c r="GZ883" s="5"/>
      <c r="HA883" s="5"/>
      <c r="HB883" s="5"/>
      <c r="HC883" s="5"/>
      <c r="HD883" s="5"/>
      <c r="HE883" s="5"/>
      <c r="HF883" s="5"/>
      <c r="HG883" s="5"/>
      <c r="HH883" s="5"/>
      <c r="HI883" s="5"/>
    </row>
    <row r="884">
      <c r="A884" s="5"/>
      <c r="B884" s="5"/>
      <c r="C884" s="42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  <c r="DT884" s="5"/>
      <c r="DU884" s="5"/>
      <c r="DV884" s="5"/>
      <c r="DW884" s="5"/>
      <c r="DX884" s="5"/>
      <c r="DY884" s="5"/>
      <c r="DZ884" s="5"/>
      <c r="EA884" s="5"/>
      <c r="EB884" s="5"/>
      <c r="EC884" s="5"/>
      <c r="ED884" s="5"/>
      <c r="EE884" s="5"/>
      <c r="EF884" s="5"/>
      <c r="EG884" s="5"/>
      <c r="EH884" s="5"/>
      <c r="EI884" s="5"/>
      <c r="EJ884" s="5"/>
      <c r="EK884" s="5"/>
      <c r="EL884" s="5"/>
      <c r="EM884" s="5"/>
      <c r="EN884" s="5"/>
      <c r="EO884" s="5"/>
      <c r="EP884" s="5"/>
      <c r="EQ884" s="5"/>
      <c r="ER884" s="5"/>
      <c r="ES884" s="5"/>
      <c r="ET884" s="5"/>
      <c r="EU884" s="5"/>
      <c r="EV884" s="5"/>
      <c r="EW884" s="5"/>
      <c r="EX884" s="5"/>
      <c r="EY884" s="5"/>
      <c r="EZ884" s="5"/>
      <c r="FA884" s="5"/>
      <c r="FB884" s="5"/>
      <c r="FC884" s="5"/>
      <c r="FD884" s="5"/>
      <c r="FE884" s="5"/>
      <c r="FF884" s="5"/>
      <c r="FG884" s="5"/>
      <c r="FH884" s="5"/>
      <c r="FI884" s="5"/>
      <c r="FJ884" s="5"/>
      <c r="FK884" s="5"/>
      <c r="FL884" s="5"/>
      <c r="FM884" s="5"/>
      <c r="FN884" s="5"/>
      <c r="FO884" s="5"/>
      <c r="FP884" s="5"/>
      <c r="FQ884" s="5"/>
      <c r="FR884" s="5"/>
      <c r="FS884" s="5"/>
      <c r="FT884" s="5"/>
      <c r="FU884" s="5"/>
      <c r="FV884" s="5"/>
      <c r="FW884" s="5"/>
      <c r="FX884" s="5"/>
      <c r="FY884" s="5"/>
      <c r="FZ884" s="5"/>
      <c r="GA884" s="5"/>
      <c r="GB884" s="5"/>
      <c r="GC884" s="5"/>
      <c r="GD884" s="5"/>
      <c r="GE884" s="5"/>
      <c r="GF884" s="5"/>
      <c r="GG884" s="5"/>
      <c r="GH884" s="5"/>
      <c r="GI884" s="5"/>
      <c r="GJ884" s="5"/>
      <c r="GK884" s="5"/>
      <c r="GL884" s="5"/>
      <c r="GM884" s="5"/>
      <c r="GN884" s="5"/>
      <c r="GO884" s="5"/>
      <c r="GP884" s="5"/>
      <c r="GQ884" s="5"/>
      <c r="GR884" s="5"/>
      <c r="GS884" s="5"/>
      <c r="GT884" s="5"/>
      <c r="GU884" s="5"/>
      <c r="GV884" s="5"/>
      <c r="GW884" s="5"/>
      <c r="GX884" s="5"/>
      <c r="GY884" s="5"/>
      <c r="GZ884" s="5"/>
      <c r="HA884" s="5"/>
      <c r="HB884" s="5"/>
      <c r="HC884" s="5"/>
      <c r="HD884" s="5"/>
      <c r="HE884" s="5"/>
      <c r="HF884" s="5"/>
      <c r="HG884" s="5"/>
      <c r="HH884" s="5"/>
      <c r="HI884" s="5"/>
    </row>
    <row r="885">
      <c r="A885" s="5"/>
      <c r="B885" s="5"/>
      <c r="C885" s="42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  <c r="DT885" s="5"/>
      <c r="DU885" s="5"/>
      <c r="DV885" s="5"/>
      <c r="DW885" s="5"/>
      <c r="DX885" s="5"/>
      <c r="DY885" s="5"/>
      <c r="DZ885" s="5"/>
      <c r="EA885" s="5"/>
      <c r="EB885" s="5"/>
      <c r="EC885" s="5"/>
      <c r="ED885" s="5"/>
      <c r="EE885" s="5"/>
      <c r="EF885" s="5"/>
      <c r="EG885" s="5"/>
      <c r="EH885" s="5"/>
      <c r="EI885" s="5"/>
      <c r="EJ885" s="5"/>
      <c r="EK885" s="5"/>
      <c r="EL885" s="5"/>
      <c r="EM885" s="5"/>
      <c r="EN885" s="5"/>
      <c r="EO885" s="5"/>
      <c r="EP885" s="5"/>
      <c r="EQ885" s="5"/>
      <c r="ER885" s="5"/>
      <c r="ES885" s="5"/>
      <c r="ET885" s="5"/>
      <c r="EU885" s="5"/>
      <c r="EV885" s="5"/>
      <c r="EW885" s="5"/>
      <c r="EX885" s="5"/>
      <c r="EY885" s="5"/>
      <c r="EZ885" s="5"/>
      <c r="FA885" s="5"/>
      <c r="FB885" s="5"/>
      <c r="FC885" s="5"/>
      <c r="FD885" s="5"/>
      <c r="FE885" s="5"/>
      <c r="FF885" s="5"/>
      <c r="FG885" s="5"/>
      <c r="FH885" s="5"/>
      <c r="FI885" s="5"/>
      <c r="FJ885" s="5"/>
      <c r="FK885" s="5"/>
      <c r="FL885" s="5"/>
      <c r="FM885" s="5"/>
      <c r="FN885" s="5"/>
      <c r="FO885" s="5"/>
      <c r="FP885" s="5"/>
      <c r="FQ885" s="5"/>
      <c r="FR885" s="5"/>
      <c r="FS885" s="5"/>
      <c r="FT885" s="5"/>
      <c r="FU885" s="5"/>
      <c r="FV885" s="5"/>
      <c r="FW885" s="5"/>
      <c r="FX885" s="5"/>
      <c r="FY885" s="5"/>
      <c r="FZ885" s="5"/>
      <c r="GA885" s="5"/>
      <c r="GB885" s="5"/>
      <c r="GC885" s="5"/>
      <c r="GD885" s="5"/>
      <c r="GE885" s="5"/>
      <c r="GF885" s="5"/>
      <c r="GG885" s="5"/>
      <c r="GH885" s="5"/>
      <c r="GI885" s="5"/>
      <c r="GJ885" s="5"/>
      <c r="GK885" s="5"/>
      <c r="GL885" s="5"/>
      <c r="GM885" s="5"/>
      <c r="GN885" s="5"/>
      <c r="GO885" s="5"/>
      <c r="GP885" s="5"/>
      <c r="GQ885" s="5"/>
      <c r="GR885" s="5"/>
      <c r="GS885" s="5"/>
      <c r="GT885" s="5"/>
      <c r="GU885" s="5"/>
      <c r="GV885" s="5"/>
      <c r="GW885" s="5"/>
      <c r="GX885" s="5"/>
      <c r="GY885" s="5"/>
      <c r="GZ885" s="5"/>
      <c r="HA885" s="5"/>
      <c r="HB885" s="5"/>
      <c r="HC885" s="5"/>
      <c r="HD885" s="5"/>
      <c r="HE885" s="5"/>
      <c r="HF885" s="5"/>
      <c r="HG885" s="5"/>
      <c r="HH885" s="5"/>
      <c r="HI885" s="5"/>
    </row>
    <row r="886">
      <c r="A886" s="5"/>
      <c r="B886" s="5"/>
      <c r="C886" s="42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  <c r="FA886" s="5"/>
      <c r="FB886" s="5"/>
      <c r="FC886" s="5"/>
      <c r="FD886" s="5"/>
      <c r="FE886" s="5"/>
      <c r="FF886" s="5"/>
      <c r="FG886" s="5"/>
      <c r="FH886" s="5"/>
      <c r="FI886" s="5"/>
      <c r="FJ886" s="5"/>
      <c r="FK886" s="5"/>
      <c r="FL886" s="5"/>
      <c r="FM886" s="5"/>
      <c r="FN886" s="5"/>
      <c r="FO886" s="5"/>
      <c r="FP886" s="5"/>
      <c r="FQ886" s="5"/>
      <c r="FR886" s="5"/>
      <c r="FS886" s="5"/>
      <c r="FT886" s="5"/>
      <c r="FU886" s="5"/>
      <c r="FV886" s="5"/>
      <c r="FW886" s="5"/>
      <c r="FX886" s="5"/>
      <c r="FY886" s="5"/>
      <c r="FZ886" s="5"/>
      <c r="GA886" s="5"/>
      <c r="GB886" s="5"/>
      <c r="GC886" s="5"/>
      <c r="GD886" s="5"/>
      <c r="GE886" s="5"/>
      <c r="GF886" s="5"/>
      <c r="GG886" s="5"/>
      <c r="GH886" s="5"/>
      <c r="GI886" s="5"/>
      <c r="GJ886" s="5"/>
      <c r="GK886" s="5"/>
      <c r="GL886" s="5"/>
      <c r="GM886" s="5"/>
      <c r="GN886" s="5"/>
      <c r="GO886" s="5"/>
      <c r="GP886" s="5"/>
      <c r="GQ886" s="5"/>
      <c r="GR886" s="5"/>
      <c r="GS886" s="5"/>
      <c r="GT886" s="5"/>
      <c r="GU886" s="5"/>
      <c r="GV886" s="5"/>
      <c r="GW886" s="5"/>
      <c r="GX886" s="5"/>
      <c r="GY886" s="5"/>
      <c r="GZ886" s="5"/>
      <c r="HA886" s="5"/>
      <c r="HB886" s="5"/>
      <c r="HC886" s="5"/>
      <c r="HD886" s="5"/>
      <c r="HE886" s="5"/>
      <c r="HF886" s="5"/>
      <c r="HG886" s="5"/>
      <c r="HH886" s="5"/>
      <c r="HI886" s="5"/>
    </row>
    <row r="887">
      <c r="A887" s="5"/>
      <c r="B887" s="5"/>
      <c r="C887" s="42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5"/>
      <c r="EA887" s="5"/>
      <c r="EB887" s="5"/>
      <c r="EC887" s="5"/>
      <c r="ED887" s="5"/>
      <c r="EE887" s="5"/>
      <c r="EF887" s="5"/>
      <c r="EG887" s="5"/>
      <c r="EH887" s="5"/>
      <c r="EI887" s="5"/>
      <c r="EJ887" s="5"/>
      <c r="EK887" s="5"/>
      <c r="EL887" s="5"/>
      <c r="EM887" s="5"/>
      <c r="EN887" s="5"/>
      <c r="EO887" s="5"/>
      <c r="EP887" s="5"/>
      <c r="EQ887" s="5"/>
      <c r="ER887" s="5"/>
      <c r="ES887" s="5"/>
      <c r="ET887" s="5"/>
      <c r="EU887" s="5"/>
      <c r="EV887" s="5"/>
      <c r="EW887" s="5"/>
      <c r="EX887" s="5"/>
      <c r="EY887" s="5"/>
      <c r="EZ887" s="5"/>
      <c r="FA887" s="5"/>
      <c r="FB887" s="5"/>
      <c r="FC887" s="5"/>
      <c r="FD887" s="5"/>
      <c r="FE887" s="5"/>
      <c r="FF887" s="5"/>
      <c r="FG887" s="5"/>
      <c r="FH887" s="5"/>
      <c r="FI887" s="5"/>
      <c r="FJ887" s="5"/>
      <c r="FK887" s="5"/>
      <c r="FL887" s="5"/>
      <c r="FM887" s="5"/>
      <c r="FN887" s="5"/>
      <c r="FO887" s="5"/>
      <c r="FP887" s="5"/>
      <c r="FQ887" s="5"/>
      <c r="FR887" s="5"/>
      <c r="FS887" s="5"/>
      <c r="FT887" s="5"/>
      <c r="FU887" s="5"/>
      <c r="FV887" s="5"/>
      <c r="FW887" s="5"/>
      <c r="FX887" s="5"/>
      <c r="FY887" s="5"/>
      <c r="FZ887" s="5"/>
      <c r="GA887" s="5"/>
      <c r="GB887" s="5"/>
      <c r="GC887" s="5"/>
      <c r="GD887" s="5"/>
      <c r="GE887" s="5"/>
      <c r="GF887" s="5"/>
      <c r="GG887" s="5"/>
      <c r="GH887" s="5"/>
      <c r="GI887" s="5"/>
      <c r="GJ887" s="5"/>
      <c r="GK887" s="5"/>
      <c r="GL887" s="5"/>
      <c r="GM887" s="5"/>
      <c r="GN887" s="5"/>
      <c r="GO887" s="5"/>
      <c r="GP887" s="5"/>
      <c r="GQ887" s="5"/>
      <c r="GR887" s="5"/>
      <c r="GS887" s="5"/>
      <c r="GT887" s="5"/>
      <c r="GU887" s="5"/>
      <c r="GV887" s="5"/>
      <c r="GW887" s="5"/>
      <c r="GX887" s="5"/>
      <c r="GY887" s="5"/>
      <c r="GZ887" s="5"/>
      <c r="HA887" s="5"/>
      <c r="HB887" s="5"/>
      <c r="HC887" s="5"/>
      <c r="HD887" s="5"/>
      <c r="HE887" s="5"/>
      <c r="HF887" s="5"/>
      <c r="HG887" s="5"/>
      <c r="HH887" s="5"/>
      <c r="HI887" s="5"/>
    </row>
    <row r="888">
      <c r="A888" s="5"/>
      <c r="B888" s="5"/>
      <c r="C888" s="42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  <c r="DT888" s="5"/>
      <c r="DU888" s="5"/>
      <c r="DV888" s="5"/>
      <c r="DW888" s="5"/>
      <c r="DX888" s="5"/>
      <c r="DY888" s="5"/>
      <c r="DZ888" s="5"/>
      <c r="EA888" s="5"/>
      <c r="EB888" s="5"/>
      <c r="EC888" s="5"/>
      <c r="ED888" s="5"/>
      <c r="EE888" s="5"/>
      <c r="EF888" s="5"/>
      <c r="EG888" s="5"/>
      <c r="EH888" s="5"/>
      <c r="EI888" s="5"/>
      <c r="EJ888" s="5"/>
      <c r="EK888" s="5"/>
      <c r="EL888" s="5"/>
      <c r="EM888" s="5"/>
      <c r="EN888" s="5"/>
      <c r="EO888" s="5"/>
      <c r="EP888" s="5"/>
      <c r="EQ888" s="5"/>
      <c r="ER888" s="5"/>
      <c r="ES888" s="5"/>
      <c r="ET888" s="5"/>
      <c r="EU888" s="5"/>
      <c r="EV888" s="5"/>
      <c r="EW888" s="5"/>
      <c r="EX888" s="5"/>
      <c r="EY888" s="5"/>
      <c r="EZ888" s="5"/>
      <c r="FA888" s="5"/>
      <c r="FB888" s="5"/>
      <c r="FC888" s="5"/>
      <c r="FD888" s="5"/>
      <c r="FE888" s="5"/>
      <c r="FF888" s="5"/>
      <c r="FG888" s="5"/>
      <c r="FH888" s="5"/>
      <c r="FI888" s="5"/>
      <c r="FJ888" s="5"/>
      <c r="FK888" s="5"/>
      <c r="FL888" s="5"/>
      <c r="FM888" s="5"/>
      <c r="FN888" s="5"/>
      <c r="FO888" s="5"/>
      <c r="FP888" s="5"/>
      <c r="FQ888" s="5"/>
      <c r="FR888" s="5"/>
      <c r="FS888" s="5"/>
      <c r="FT888" s="5"/>
      <c r="FU888" s="5"/>
      <c r="FV888" s="5"/>
      <c r="FW888" s="5"/>
      <c r="FX888" s="5"/>
      <c r="FY888" s="5"/>
      <c r="FZ888" s="5"/>
      <c r="GA888" s="5"/>
      <c r="GB888" s="5"/>
      <c r="GC888" s="5"/>
      <c r="GD888" s="5"/>
      <c r="GE888" s="5"/>
      <c r="GF888" s="5"/>
      <c r="GG888" s="5"/>
      <c r="GH888" s="5"/>
      <c r="GI888" s="5"/>
      <c r="GJ888" s="5"/>
      <c r="GK888" s="5"/>
      <c r="GL888" s="5"/>
      <c r="GM888" s="5"/>
      <c r="GN888" s="5"/>
      <c r="GO888" s="5"/>
      <c r="GP888" s="5"/>
      <c r="GQ888" s="5"/>
      <c r="GR888" s="5"/>
      <c r="GS888" s="5"/>
      <c r="GT888" s="5"/>
      <c r="GU888" s="5"/>
      <c r="GV888" s="5"/>
      <c r="GW888" s="5"/>
      <c r="GX888" s="5"/>
      <c r="GY888" s="5"/>
      <c r="GZ888" s="5"/>
      <c r="HA888" s="5"/>
      <c r="HB888" s="5"/>
      <c r="HC888" s="5"/>
      <c r="HD888" s="5"/>
      <c r="HE888" s="5"/>
      <c r="HF888" s="5"/>
      <c r="HG888" s="5"/>
      <c r="HH888" s="5"/>
      <c r="HI888" s="5"/>
    </row>
    <row r="889">
      <c r="A889" s="5"/>
      <c r="B889" s="5"/>
      <c r="C889" s="42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  <c r="FA889" s="5"/>
      <c r="FB889" s="5"/>
      <c r="FC889" s="5"/>
      <c r="FD889" s="5"/>
      <c r="FE889" s="5"/>
      <c r="FF889" s="5"/>
      <c r="FG889" s="5"/>
      <c r="FH889" s="5"/>
      <c r="FI889" s="5"/>
      <c r="FJ889" s="5"/>
      <c r="FK889" s="5"/>
      <c r="FL889" s="5"/>
      <c r="FM889" s="5"/>
      <c r="FN889" s="5"/>
      <c r="FO889" s="5"/>
      <c r="FP889" s="5"/>
      <c r="FQ889" s="5"/>
      <c r="FR889" s="5"/>
      <c r="FS889" s="5"/>
      <c r="FT889" s="5"/>
      <c r="FU889" s="5"/>
      <c r="FV889" s="5"/>
      <c r="FW889" s="5"/>
      <c r="FX889" s="5"/>
      <c r="FY889" s="5"/>
      <c r="FZ889" s="5"/>
      <c r="GA889" s="5"/>
      <c r="GB889" s="5"/>
      <c r="GC889" s="5"/>
      <c r="GD889" s="5"/>
      <c r="GE889" s="5"/>
      <c r="GF889" s="5"/>
      <c r="GG889" s="5"/>
      <c r="GH889" s="5"/>
      <c r="GI889" s="5"/>
      <c r="GJ889" s="5"/>
      <c r="GK889" s="5"/>
      <c r="GL889" s="5"/>
      <c r="GM889" s="5"/>
      <c r="GN889" s="5"/>
      <c r="GO889" s="5"/>
      <c r="GP889" s="5"/>
      <c r="GQ889" s="5"/>
      <c r="GR889" s="5"/>
      <c r="GS889" s="5"/>
      <c r="GT889" s="5"/>
      <c r="GU889" s="5"/>
      <c r="GV889" s="5"/>
      <c r="GW889" s="5"/>
      <c r="GX889" s="5"/>
      <c r="GY889" s="5"/>
      <c r="GZ889" s="5"/>
      <c r="HA889" s="5"/>
      <c r="HB889" s="5"/>
      <c r="HC889" s="5"/>
      <c r="HD889" s="5"/>
      <c r="HE889" s="5"/>
      <c r="HF889" s="5"/>
      <c r="HG889" s="5"/>
      <c r="HH889" s="5"/>
      <c r="HI889" s="5"/>
    </row>
    <row r="890">
      <c r="A890" s="5"/>
      <c r="B890" s="5"/>
      <c r="C890" s="42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5"/>
      <c r="DW890" s="5"/>
      <c r="DX890" s="5"/>
      <c r="DY890" s="5"/>
      <c r="DZ890" s="5"/>
      <c r="EA890" s="5"/>
      <c r="EB890" s="5"/>
      <c r="EC890" s="5"/>
      <c r="ED890" s="5"/>
      <c r="EE890" s="5"/>
      <c r="EF890" s="5"/>
      <c r="EG890" s="5"/>
      <c r="EH890" s="5"/>
      <c r="EI890" s="5"/>
      <c r="EJ890" s="5"/>
      <c r="EK890" s="5"/>
      <c r="EL890" s="5"/>
      <c r="EM890" s="5"/>
      <c r="EN890" s="5"/>
      <c r="EO890" s="5"/>
      <c r="EP890" s="5"/>
      <c r="EQ890" s="5"/>
      <c r="ER890" s="5"/>
      <c r="ES890" s="5"/>
      <c r="ET890" s="5"/>
      <c r="EU890" s="5"/>
      <c r="EV890" s="5"/>
      <c r="EW890" s="5"/>
      <c r="EX890" s="5"/>
      <c r="EY890" s="5"/>
      <c r="EZ890" s="5"/>
      <c r="FA890" s="5"/>
      <c r="FB890" s="5"/>
      <c r="FC890" s="5"/>
      <c r="FD890" s="5"/>
      <c r="FE890" s="5"/>
      <c r="FF890" s="5"/>
      <c r="FG890" s="5"/>
      <c r="FH890" s="5"/>
      <c r="FI890" s="5"/>
      <c r="FJ890" s="5"/>
      <c r="FK890" s="5"/>
      <c r="FL890" s="5"/>
      <c r="FM890" s="5"/>
      <c r="FN890" s="5"/>
      <c r="FO890" s="5"/>
      <c r="FP890" s="5"/>
      <c r="FQ890" s="5"/>
      <c r="FR890" s="5"/>
      <c r="FS890" s="5"/>
      <c r="FT890" s="5"/>
      <c r="FU890" s="5"/>
      <c r="FV890" s="5"/>
      <c r="FW890" s="5"/>
      <c r="FX890" s="5"/>
      <c r="FY890" s="5"/>
      <c r="FZ890" s="5"/>
      <c r="GA890" s="5"/>
      <c r="GB890" s="5"/>
      <c r="GC890" s="5"/>
      <c r="GD890" s="5"/>
      <c r="GE890" s="5"/>
      <c r="GF890" s="5"/>
      <c r="GG890" s="5"/>
      <c r="GH890" s="5"/>
      <c r="GI890" s="5"/>
      <c r="GJ890" s="5"/>
      <c r="GK890" s="5"/>
      <c r="GL890" s="5"/>
      <c r="GM890" s="5"/>
      <c r="GN890" s="5"/>
      <c r="GO890" s="5"/>
      <c r="GP890" s="5"/>
      <c r="GQ890" s="5"/>
      <c r="GR890" s="5"/>
      <c r="GS890" s="5"/>
      <c r="GT890" s="5"/>
      <c r="GU890" s="5"/>
      <c r="GV890" s="5"/>
      <c r="GW890" s="5"/>
      <c r="GX890" s="5"/>
      <c r="GY890" s="5"/>
      <c r="GZ890" s="5"/>
      <c r="HA890" s="5"/>
      <c r="HB890" s="5"/>
      <c r="HC890" s="5"/>
      <c r="HD890" s="5"/>
      <c r="HE890" s="5"/>
      <c r="HF890" s="5"/>
      <c r="HG890" s="5"/>
      <c r="HH890" s="5"/>
      <c r="HI890" s="5"/>
    </row>
    <row r="891">
      <c r="A891" s="5"/>
      <c r="B891" s="5"/>
      <c r="C891" s="42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  <c r="DT891" s="5"/>
      <c r="DU891" s="5"/>
      <c r="DV891" s="5"/>
      <c r="DW891" s="5"/>
      <c r="DX891" s="5"/>
      <c r="DY891" s="5"/>
      <c r="DZ891" s="5"/>
      <c r="EA891" s="5"/>
      <c r="EB891" s="5"/>
      <c r="EC891" s="5"/>
      <c r="ED891" s="5"/>
      <c r="EE891" s="5"/>
      <c r="EF891" s="5"/>
      <c r="EG891" s="5"/>
      <c r="EH891" s="5"/>
      <c r="EI891" s="5"/>
      <c r="EJ891" s="5"/>
      <c r="EK891" s="5"/>
      <c r="EL891" s="5"/>
      <c r="EM891" s="5"/>
      <c r="EN891" s="5"/>
      <c r="EO891" s="5"/>
      <c r="EP891" s="5"/>
      <c r="EQ891" s="5"/>
      <c r="ER891" s="5"/>
      <c r="ES891" s="5"/>
      <c r="ET891" s="5"/>
      <c r="EU891" s="5"/>
      <c r="EV891" s="5"/>
      <c r="EW891" s="5"/>
      <c r="EX891" s="5"/>
      <c r="EY891" s="5"/>
      <c r="EZ891" s="5"/>
      <c r="FA891" s="5"/>
      <c r="FB891" s="5"/>
      <c r="FC891" s="5"/>
      <c r="FD891" s="5"/>
      <c r="FE891" s="5"/>
      <c r="FF891" s="5"/>
      <c r="FG891" s="5"/>
      <c r="FH891" s="5"/>
      <c r="FI891" s="5"/>
      <c r="FJ891" s="5"/>
      <c r="FK891" s="5"/>
      <c r="FL891" s="5"/>
      <c r="FM891" s="5"/>
      <c r="FN891" s="5"/>
      <c r="FO891" s="5"/>
      <c r="FP891" s="5"/>
      <c r="FQ891" s="5"/>
      <c r="FR891" s="5"/>
      <c r="FS891" s="5"/>
      <c r="FT891" s="5"/>
      <c r="FU891" s="5"/>
      <c r="FV891" s="5"/>
      <c r="FW891" s="5"/>
      <c r="FX891" s="5"/>
      <c r="FY891" s="5"/>
      <c r="FZ891" s="5"/>
      <c r="GA891" s="5"/>
      <c r="GB891" s="5"/>
      <c r="GC891" s="5"/>
      <c r="GD891" s="5"/>
      <c r="GE891" s="5"/>
      <c r="GF891" s="5"/>
      <c r="GG891" s="5"/>
      <c r="GH891" s="5"/>
      <c r="GI891" s="5"/>
      <c r="GJ891" s="5"/>
      <c r="GK891" s="5"/>
      <c r="GL891" s="5"/>
      <c r="GM891" s="5"/>
      <c r="GN891" s="5"/>
      <c r="GO891" s="5"/>
      <c r="GP891" s="5"/>
      <c r="GQ891" s="5"/>
      <c r="GR891" s="5"/>
      <c r="GS891" s="5"/>
      <c r="GT891" s="5"/>
      <c r="GU891" s="5"/>
      <c r="GV891" s="5"/>
      <c r="GW891" s="5"/>
      <c r="GX891" s="5"/>
      <c r="GY891" s="5"/>
      <c r="GZ891" s="5"/>
      <c r="HA891" s="5"/>
      <c r="HB891" s="5"/>
      <c r="HC891" s="5"/>
      <c r="HD891" s="5"/>
      <c r="HE891" s="5"/>
      <c r="HF891" s="5"/>
      <c r="HG891" s="5"/>
      <c r="HH891" s="5"/>
      <c r="HI891" s="5"/>
    </row>
    <row r="892">
      <c r="A892" s="5"/>
      <c r="B892" s="5"/>
      <c r="C892" s="42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  <c r="DT892" s="5"/>
      <c r="DU892" s="5"/>
      <c r="DV892" s="5"/>
      <c r="DW892" s="5"/>
      <c r="DX892" s="5"/>
      <c r="DY892" s="5"/>
      <c r="DZ892" s="5"/>
      <c r="EA892" s="5"/>
      <c r="EB892" s="5"/>
      <c r="EC892" s="5"/>
      <c r="ED892" s="5"/>
      <c r="EE892" s="5"/>
      <c r="EF892" s="5"/>
      <c r="EG892" s="5"/>
      <c r="EH892" s="5"/>
      <c r="EI892" s="5"/>
      <c r="EJ892" s="5"/>
      <c r="EK892" s="5"/>
      <c r="EL892" s="5"/>
      <c r="EM892" s="5"/>
      <c r="EN892" s="5"/>
      <c r="EO892" s="5"/>
      <c r="EP892" s="5"/>
      <c r="EQ892" s="5"/>
      <c r="ER892" s="5"/>
      <c r="ES892" s="5"/>
      <c r="ET892" s="5"/>
      <c r="EU892" s="5"/>
      <c r="EV892" s="5"/>
      <c r="EW892" s="5"/>
      <c r="EX892" s="5"/>
      <c r="EY892" s="5"/>
      <c r="EZ892" s="5"/>
      <c r="FA892" s="5"/>
      <c r="FB892" s="5"/>
      <c r="FC892" s="5"/>
      <c r="FD892" s="5"/>
      <c r="FE892" s="5"/>
      <c r="FF892" s="5"/>
      <c r="FG892" s="5"/>
      <c r="FH892" s="5"/>
      <c r="FI892" s="5"/>
      <c r="FJ892" s="5"/>
      <c r="FK892" s="5"/>
      <c r="FL892" s="5"/>
      <c r="FM892" s="5"/>
      <c r="FN892" s="5"/>
      <c r="FO892" s="5"/>
      <c r="FP892" s="5"/>
      <c r="FQ892" s="5"/>
      <c r="FR892" s="5"/>
      <c r="FS892" s="5"/>
      <c r="FT892" s="5"/>
      <c r="FU892" s="5"/>
      <c r="FV892" s="5"/>
      <c r="FW892" s="5"/>
      <c r="FX892" s="5"/>
      <c r="FY892" s="5"/>
      <c r="FZ892" s="5"/>
      <c r="GA892" s="5"/>
      <c r="GB892" s="5"/>
      <c r="GC892" s="5"/>
      <c r="GD892" s="5"/>
      <c r="GE892" s="5"/>
      <c r="GF892" s="5"/>
      <c r="GG892" s="5"/>
      <c r="GH892" s="5"/>
      <c r="GI892" s="5"/>
      <c r="GJ892" s="5"/>
      <c r="GK892" s="5"/>
      <c r="GL892" s="5"/>
      <c r="GM892" s="5"/>
      <c r="GN892" s="5"/>
      <c r="GO892" s="5"/>
      <c r="GP892" s="5"/>
      <c r="GQ892" s="5"/>
      <c r="GR892" s="5"/>
      <c r="GS892" s="5"/>
      <c r="GT892" s="5"/>
      <c r="GU892" s="5"/>
      <c r="GV892" s="5"/>
      <c r="GW892" s="5"/>
      <c r="GX892" s="5"/>
      <c r="GY892" s="5"/>
      <c r="GZ892" s="5"/>
      <c r="HA892" s="5"/>
      <c r="HB892" s="5"/>
      <c r="HC892" s="5"/>
      <c r="HD892" s="5"/>
      <c r="HE892" s="5"/>
      <c r="HF892" s="5"/>
      <c r="HG892" s="5"/>
      <c r="HH892" s="5"/>
      <c r="HI892" s="5"/>
    </row>
    <row r="893">
      <c r="A893" s="5"/>
      <c r="B893" s="5"/>
      <c r="C893" s="42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  <c r="DT893" s="5"/>
      <c r="DU893" s="5"/>
      <c r="DV893" s="5"/>
      <c r="DW893" s="5"/>
      <c r="DX893" s="5"/>
      <c r="DY893" s="5"/>
      <c r="DZ893" s="5"/>
      <c r="EA893" s="5"/>
      <c r="EB893" s="5"/>
      <c r="EC893" s="5"/>
      <c r="ED893" s="5"/>
      <c r="EE893" s="5"/>
      <c r="EF893" s="5"/>
      <c r="EG893" s="5"/>
      <c r="EH893" s="5"/>
      <c r="EI893" s="5"/>
      <c r="EJ893" s="5"/>
      <c r="EK893" s="5"/>
      <c r="EL893" s="5"/>
      <c r="EM893" s="5"/>
      <c r="EN893" s="5"/>
      <c r="EO893" s="5"/>
      <c r="EP893" s="5"/>
      <c r="EQ893" s="5"/>
      <c r="ER893" s="5"/>
      <c r="ES893" s="5"/>
      <c r="ET893" s="5"/>
      <c r="EU893" s="5"/>
      <c r="EV893" s="5"/>
      <c r="EW893" s="5"/>
      <c r="EX893" s="5"/>
      <c r="EY893" s="5"/>
      <c r="EZ893" s="5"/>
      <c r="FA893" s="5"/>
      <c r="FB893" s="5"/>
      <c r="FC893" s="5"/>
      <c r="FD893" s="5"/>
      <c r="FE893" s="5"/>
      <c r="FF893" s="5"/>
      <c r="FG893" s="5"/>
      <c r="FH893" s="5"/>
      <c r="FI893" s="5"/>
      <c r="FJ893" s="5"/>
      <c r="FK893" s="5"/>
      <c r="FL893" s="5"/>
      <c r="FM893" s="5"/>
      <c r="FN893" s="5"/>
      <c r="FO893" s="5"/>
      <c r="FP893" s="5"/>
      <c r="FQ893" s="5"/>
      <c r="FR893" s="5"/>
      <c r="FS893" s="5"/>
      <c r="FT893" s="5"/>
      <c r="FU893" s="5"/>
      <c r="FV893" s="5"/>
      <c r="FW893" s="5"/>
      <c r="FX893" s="5"/>
      <c r="FY893" s="5"/>
      <c r="FZ893" s="5"/>
      <c r="GA893" s="5"/>
      <c r="GB893" s="5"/>
      <c r="GC893" s="5"/>
      <c r="GD893" s="5"/>
      <c r="GE893" s="5"/>
      <c r="GF893" s="5"/>
      <c r="GG893" s="5"/>
      <c r="GH893" s="5"/>
      <c r="GI893" s="5"/>
      <c r="GJ893" s="5"/>
      <c r="GK893" s="5"/>
      <c r="GL893" s="5"/>
      <c r="GM893" s="5"/>
      <c r="GN893" s="5"/>
      <c r="GO893" s="5"/>
      <c r="GP893" s="5"/>
      <c r="GQ893" s="5"/>
      <c r="GR893" s="5"/>
      <c r="GS893" s="5"/>
      <c r="GT893" s="5"/>
      <c r="GU893" s="5"/>
      <c r="GV893" s="5"/>
      <c r="GW893" s="5"/>
      <c r="GX893" s="5"/>
      <c r="GY893" s="5"/>
      <c r="GZ893" s="5"/>
      <c r="HA893" s="5"/>
      <c r="HB893" s="5"/>
      <c r="HC893" s="5"/>
      <c r="HD893" s="5"/>
      <c r="HE893" s="5"/>
      <c r="HF893" s="5"/>
      <c r="HG893" s="5"/>
      <c r="HH893" s="5"/>
      <c r="HI893" s="5"/>
    </row>
    <row r="894">
      <c r="A894" s="5"/>
      <c r="B894" s="5"/>
      <c r="C894" s="42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5"/>
      <c r="DW894" s="5"/>
      <c r="DX894" s="5"/>
      <c r="DY894" s="5"/>
      <c r="DZ894" s="5"/>
      <c r="EA894" s="5"/>
      <c r="EB894" s="5"/>
      <c r="EC894" s="5"/>
      <c r="ED894" s="5"/>
      <c r="EE894" s="5"/>
      <c r="EF894" s="5"/>
      <c r="EG894" s="5"/>
      <c r="EH894" s="5"/>
      <c r="EI894" s="5"/>
      <c r="EJ894" s="5"/>
      <c r="EK894" s="5"/>
      <c r="EL894" s="5"/>
      <c r="EM894" s="5"/>
      <c r="EN894" s="5"/>
      <c r="EO894" s="5"/>
      <c r="EP894" s="5"/>
      <c r="EQ894" s="5"/>
      <c r="ER894" s="5"/>
      <c r="ES894" s="5"/>
      <c r="ET894" s="5"/>
      <c r="EU894" s="5"/>
      <c r="EV894" s="5"/>
      <c r="EW894" s="5"/>
      <c r="EX894" s="5"/>
      <c r="EY894" s="5"/>
      <c r="EZ894" s="5"/>
      <c r="FA894" s="5"/>
      <c r="FB894" s="5"/>
      <c r="FC894" s="5"/>
      <c r="FD894" s="5"/>
      <c r="FE894" s="5"/>
      <c r="FF894" s="5"/>
      <c r="FG894" s="5"/>
      <c r="FH894" s="5"/>
      <c r="FI894" s="5"/>
      <c r="FJ894" s="5"/>
      <c r="FK894" s="5"/>
      <c r="FL894" s="5"/>
      <c r="FM894" s="5"/>
      <c r="FN894" s="5"/>
      <c r="FO894" s="5"/>
      <c r="FP894" s="5"/>
      <c r="FQ894" s="5"/>
      <c r="FR894" s="5"/>
      <c r="FS894" s="5"/>
      <c r="FT894" s="5"/>
      <c r="FU894" s="5"/>
      <c r="FV894" s="5"/>
      <c r="FW894" s="5"/>
      <c r="FX894" s="5"/>
      <c r="FY894" s="5"/>
      <c r="FZ894" s="5"/>
      <c r="GA894" s="5"/>
      <c r="GB894" s="5"/>
      <c r="GC894" s="5"/>
      <c r="GD894" s="5"/>
      <c r="GE894" s="5"/>
      <c r="GF894" s="5"/>
      <c r="GG894" s="5"/>
      <c r="GH894" s="5"/>
      <c r="GI894" s="5"/>
      <c r="GJ894" s="5"/>
      <c r="GK894" s="5"/>
      <c r="GL894" s="5"/>
      <c r="GM894" s="5"/>
      <c r="GN894" s="5"/>
      <c r="GO894" s="5"/>
      <c r="GP894" s="5"/>
      <c r="GQ894" s="5"/>
      <c r="GR894" s="5"/>
      <c r="GS894" s="5"/>
      <c r="GT894" s="5"/>
      <c r="GU894" s="5"/>
      <c r="GV894" s="5"/>
      <c r="GW894" s="5"/>
      <c r="GX894" s="5"/>
      <c r="GY894" s="5"/>
      <c r="GZ894" s="5"/>
      <c r="HA894" s="5"/>
      <c r="HB894" s="5"/>
      <c r="HC894" s="5"/>
      <c r="HD894" s="5"/>
      <c r="HE894" s="5"/>
      <c r="HF894" s="5"/>
      <c r="HG894" s="5"/>
      <c r="HH894" s="5"/>
      <c r="HI894" s="5"/>
    </row>
    <row r="895">
      <c r="A895" s="5"/>
      <c r="B895" s="5"/>
      <c r="C895" s="42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  <c r="FA895" s="5"/>
      <c r="FB895" s="5"/>
      <c r="FC895" s="5"/>
      <c r="FD895" s="5"/>
      <c r="FE895" s="5"/>
      <c r="FF895" s="5"/>
      <c r="FG895" s="5"/>
      <c r="FH895" s="5"/>
      <c r="FI895" s="5"/>
      <c r="FJ895" s="5"/>
      <c r="FK895" s="5"/>
      <c r="FL895" s="5"/>
      <c r="FM895" s="5"/>
      <c r="FN895" s="5"/>
      <c r="FO895" s="5"/>
      <c r="FP895" s="5"/>
      <c r="FQ895" s="5"/>
      <c r="FR895" s="5"/>
      <c r="FS895" s="5"/>
      <c r="FT895" s="5"/>
      <c r="FU895" s="5"/>
      <c r="FV895" s="5"/>
      <c r="FW895" s="5"/>
      <c r="FX895" s="5"/>
      <c r="FY895" s="5"/>
      <c r="FZ895" s="5"/>
      <c r="GA895" s="5"/>
      <c r="GB895" s="5"/>
      <c r="GC895" s="5"/>
      <c r="GD895" s="5"/>
      <c r="GE895" s="5"/>
      <c r="GF895" s="5"/>
      <c r="GG895" s="5"/>
      <c r="GH895" s="5"/>
      <c r="GI895" s="5"/>
      <c r="GJ895" s="5"/>
      <c r="GK895" s="5"/>
      <c r="GL895" s="5"/>
      <c r="GM895" s="5"/>
      <c r="GN895" s="5"/>
      <c r="GO895" s="5"/>
      <c r="GP895" s="5"/>
      <c r="GQ895" s="5"/>
      <c r="GR895" s="5"/>
      <c r="GS895" s="5"/>
      <c r="GT895" s="5"/>
      <c r="GU895" s="5"/>
      <c r="GV895" s="5"/>
      <c r="GW895" s="5"/>
      <c r="GX895" s="5"/>
      <c r="GY895" s="5"/>
      <c r="GZ895" s="5"/>
      <c r="HA895" s="5"/>
      <c r="HB895" s="5"/>
      <c r="HC895" s="5"/>
      <c r="HD895" s="5"/>
      <c r="HE895" s="5"/>
      <c r="HF895" s="5"/>
      <c r="HG895" s="5"/>
      <c r="HH895" s="5"/>
      <c r="HI895" s="5"/>
    </row>
    <row r="896">
      <c r="A896" s="5"/>
      <c r="B896" s="5"/>
      <c r="C896" s="42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  <c r="DT896" s="5"/>
      <c r="DU896" s="5"/>
      <c r="DV896" s="5"/>
      <c r="DW896" s="5"/>
      <c r="DX896" s="5"/>
      <c r="DY896" s="5"/>
      <c r="DZ896" s="5"/>
      <c r="EA896" s="5"/>
      <c r="EB896" s="5"/>
      <c r="EC896" s="5"/>
      <c r="ED896" s="5"/>
      <c r="EE896" s="5"/>
      <c r="EF896" s="5"/>
      <c r="EG896" s="5"/>
      <c r="EH896" s="5"/>
      <c r="EI896" s="5"/>
      <c r="EJ896" s="5"/>
      <c r="EK896" s="5"/>
      <c r="EL896" s="5"/>
      <c r="EM896" s="5"/>
      <c r="EN896" s="5"/>
      <c r="EO896" s="5"/>
      <c r="EP896" s="5"/>
      <c r="EQ896" s="5"/>
      <c r="ER896" s="5"/>
      <c r="ES896" s="5"/>
      <c r="ET896" s="5"/>
      <c r="EU896" s="5"/>
      <c r="EV896" s="5"/>
      <c r="EW896" s="5"/>
      <c r="EX896" s="5"/>
      <c r="EY896" s="5"/>
      <c r="EZ896" s="5"/>
      <c r="FA896" s="5"/>
      <c r="FB896" s="5"/>
      <c r="FC896" s="5"/>
      <c r="FD896" s="5"/>
      <c r="FE896" s="5"/>
      <c r="FF896" s="5"/>
      <c r="FG896" s="5"/>
      <c r="FH896" s="5"/>
      <c r="FI896" s="5"/>
      <c r="FJ896" s="5"/>
      <c r="FK896" s="5"/>
      <c r="FL896" s="5"/>
      <c r="FM896" s="5"/>
      <c r="FN896" s="5"/>
      <c r="FO896" s="5"/>
      <c r="FP896" s="5"/>
      <c r="FQ896" s="5"/>
      <c r="FR896" s="5"/>
      <c r="FS896" s="5"/>
      <c r="FT896" s="5"/>
      <c r="FU896" s="5"/>
      <c r="FV896" s="5"/>
      <c r="FW896" s="5"/>
      <c r="FX896" s="5"/>
      <c r="FY896" s="5"/>
      <c r="FZ896" s="5"/>
      <c r="GA896" s="5"/>
      <c r="GB896" s="5"/>
      <c r="GC896" s="5"/>
      <c r="GD896" s="5"/>
      <c r="GE896" s="5"/>
      <c r="GF896" s="5"/>
      <c r="GG896" s="5"/>
      <c r="GH896" s="5"/>
      <c r="GI896" s="5"/>
      <c r="GJ896" s="5"/>
      <c r="GK896" s="5"/>
      <c r="GL896" s="5"/>
      <c r="GM896" s="5"/>
      <c r="GN896" s="5"/>
      <c r="GO896" s="5"/>
      <c r="GP896" s="5"/>
      <c r="GQ896" s="5"/>
      <c r="GR896" s="5"/>
      <c r="GS896" s="5"/>
      <c r="GT896" s="5"/>
      <c r="GU896" s="5"/>
      <c r="GV896" s="5"/>
      <c r="GW896" s="5"/>
      <c r="GX896" s="5"/>
      <c r="GY896" s="5"/>
      <c r="GZ896" s="5"/>
      <c r="HA896" s="5"/>
      <c r="HB896" s="5"/>
      <c r="HC896" s="5"/>
      <c r="HD896" s="5"/>
      <c r="HE896" s="5"/>
      <c r="HF896" s="5"/>
      <c r="HG896" s="5"/>
      <c r="HH896" s="5"/>
      <c r="HI896" s="5"/>
    </row>
    <row r="897">
      <c r="A897" s="5"/>
      <c r="B897" s="5"/>
      <c r="C897" s="42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  <c r="DT897" s="5"/>
      <c r="DU897" s="5"/>
      <c r="DV897" s="5"/>
      <c r="DW897" s="5"/>
      <c r="DX897" s="5"/>
      <c r="DY897" s="5"/>
      <c r="DZ897" s="5"/>
      <c r="EA897" s="5"/>
      <c r="EB897" s="5"/>
      <c r="EC897" s="5"/>
      <c r="ED897" s="5"/>
      <c r="EE897" s="5"/>
      <c r="EF897" s="5"/>
      <c r="EG897" s="5"/>
      <c r="EH897" s="5"/>
      <c r="EI897" s="5"/>
      <c r="EJ897" s="5"/>
      <c r="EK897" s="5"/>
      <c r="EL897" s="5"/>
      <c r="EM897" s="5"/>
      <c r="EN897" s="5"/>
      <c r="EO897" s="5"/>
      <c r="EP897" s="5"/>
      <c r="EQ897" s="5"/>
      <c r="ER897" s="5"/>
      <c r="ES897" s="5"/>
      <c r="ET897" s="5"/>
      <c r="EU897" s="5"/>
      <c r="EV897" s="5"/>
      <c r="EW897" s="5"/>
      <c r="EX897" s="5"/>
      <c r="EY897" s="5"/>
      <c r="EZ897" s="5"/>
      <c r="FA897" s="5"/>
      <c r="FB897" s="5"/>
      <c r="FC897" s="5"/>
      <c r="FD897" s="5"/>
      <c r="FE897" s="5"/>
      <c r="FF897" s="5"/>
      <c r="FG897" s="5"/>
      <c r="FH897" s="5"/>
      <c r="FI897" s="5"/>
      <c r="FJ897" s="5"/>
      <c r="FK897" s="5"/>
      <c r="FL897" s="5"/>
      <c r="FM897" s="5"/>
      <c r="FN897" s="5"/>
      <c r="FO897" s="5"/>
      <c r="FP897" s="5"/>
      <c r="FQ897" s="5"/>
      <c r="FR897" s="5"/>
      <c r="FS897" s="5"/>
      <c r="FT897" s="5"/>
      <c r="FU897" s="5"/>
      <c r="FV897" s="5"/>
      <c r="FW897" s="5"/>
      <c r="FX897" s="5"/>
      <c r="FY897" s="5"/>
      <c r="FZ897" s="5"/>
      <c r="GA897" s="5"/>
      <c r="GB897" s="5"/>
      <c r="GC897" s="5"/>
      <c r="GD897" s="5"/>
      <c r="GE897" s="5"/>
      <c r="GF897" s="5"/>
      <c r="GG897" s="5"/>
      <c r="GH897" s="5"/>
      <c r="GI897" s="5"/>
      <c r="GJ897" s="5"/>
      <c r="GK897" s="5"/>
      <c r="GL897" s="5"/>
      <c r="GM897" s="5"/>
      <c r="GN897" s="5"/>
      <c r="GO897" s="5"/>
      <c r="GP897" s="5"/>
      <c r="GQ897" s="5"/>
      <c r="GR897" s="5"/>
      <c r="GS897" s="5"/>
      <c r="GT897" s="5"/>
      <c r="GU897" s="5"/>
      <c r="GV897" s="5"/>
      <c r="GW897" s="5"/>
      <c r="GX897" s="5"/>
      <c r="GY897" s="5"/>
      <c r="GZ897" s="5"/>
      <c r="HA897" s="5"/>
      <c r="HB897" s="5"/>
      <c r="HC897" s="5"/>
      <c r="HD897" s="5"/>
      <c r="HE897" s="5"/>
      <c r="HF897" s="5"/>
      <c r="HG897" s="5"/>
      <c r="HH897" s="5"/>
      <c r="HI897" s="5"/>
    </row>
    <row r="898">
      <c r="A898" s="5"/>
      <c r="B898" s="5"/>
      <c r="C898" s="42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  <c r="FA898" s="5"/>
      <c r="FB898" s="5"/>
      <c r="FC898" s="5"/>
      <c r="FD898" s="5"/>
      <c r="FE898" s="5"/>
      <c r="FF898" s="5"/>
      <c r="FG898" s="5"/>
      <c r="FH898" s="5"/>
      <c r="FI898" s="5"/>
      <c r="FJ898" s="5"/>
      <c r="FK898" s="5"/>
      <c r="FL898" s="5"/>
      <c r="FM898" s="5"/>
      <c r="FN898" s="5"/>
      <c r="FO898" s="5"/>
      <c r="FP898" s="5"/>
      <c r="FQ898" s="5"/>
      <c r="FR898" s="5"/>
      <c r="FS898" s="5"/>
      <c r="FT898" s="5"/>
      <c r="FU898" s="5"/>
      <c r="FV898" s="5"/>
      <c r="FW898" s="5"/>
      <c r="FX898" s="5"/>
      <c r="FY898" s="5"/>
      <c r="FZ898" s="5"/>
      <c r="GA898" s="5"/>
      <c r="GB898" s="5"/>
      <c r="GC898" s="5"/>
      <c r="GD898" s="5"/>
      <c r="GE898" s="5"/>
      <c r="GF898" s="5"/>
      <c r="GG898" s="5"/>
      <c r="GH898" s="5"/>
      <c r="GI898" s="5"/>
      <c r="GJ898" s="5"/>
      <c r="GK898" s="5"/>
      <c r="GL898" s="5"/>
      <c r="GM898" s="5"/>
      <c r="GN898" s="5"/>
      <c r="GO898" s="5"/>
      <c r="GP898" s="5"/>
      <c r="GQ898" s="5"/>
      <c r="GR898" s="5"/>
      <c r="GS898" s="5"/>
      <c r="GT898" s="5"/>
      <c r="GU898" s="5"/>
      <c r="GV898" s="5"/>
      <c r="GW898" s="5"/>
      <c r="GX898" s="5"/>
      <c r="GY898" s="5"/>
      <c r="GZ898" s="5"/>
      <c r="HA898" s="5"/>
      <c r="HB898" s="5"/>
      <c r="HC898" s="5"/>
      <c r="HD898" s="5"/>
      <c r="HE898" s="5"/>
      <c r="HF898" s="5"/>
      <c r="HG898" s="5"/>
      <c r="HH898" s="5"/>
      <c r="HI898" s="5"/>
    </row>
    <row r="899">
      <c r="A899" s="5"/>
      <c r="B899" s="5"/>
      <c r="C899" s="42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  <c r="DT899" s="5"/>
      <c r="DU899" s="5"/>
      <c r="DV899" s="5"/>
      <c r="DW899" s="5"/>
      <c r="DX899" s="5"/>
      <c r="DY899" s="5"/>
      <c r="DZ899" s="5"/>
      <c r="EA899" s="5"/>
      <c r="EB899" s="5"/>
      <c r="EC899" s="5"/>
      <c r="ED899" s="5"/>
      <c r="EE899" s="5"/>
      <c r="EF899" s="5"/>
      <c r="EG899" s="5"/>
      <c r="EH899" s="5"/>
      <c r="EI899" s="5"/>
      <c r="EJ899" s="5"/>
      <c r="EK899" s="5"/>
      <c r="EL899" s="5"/>
      <c r="EM899" s="5"/>
      <c r="EN899" s="5"/>
      <c r="EO899" s="5"/>
      <c r="EP899" s="5"/>
      <c r="EQ899" s="5"/>
      <c r="ER899" s="5"/>
      <c r="ES899" s="5"/>
      <c r="ET899" s="5"/>
      <c r="EU899" s="5"/>
      <c r="EV899" s="5"/>
      <c r="EW899" s="5"/>
      <c r="EX899" s="5"/>
      <c r="EY899" s="5"/>
      <c r="EZ899" s="5"/>
      <c r="FA899" s="5"/>
      <c r="FB899" s="5"/>
      <c r="FC899" s="5"/>
      <c r="FD899" s="5"/>
      <c r="FE899" s="5"/>
      <c r="FF899" s="5"/>
      <c r="FG899" s="5"/>
      <c r="FH899" s="5"/>
      <c r="FI899" s="5"/>
      <c r="FJ899" s="5"/>
      <c r="FK899" s="5"/>
      <c r="FL899" s="5"/>
      <c r="FM899" s="5"/>
      <c r="FN899" s="5"/>
      <c r="FO899" s="5"/>
      <c r="FP899" s="5"/>
      <c r="FQ899" s="5"/>
      <c r="FR899" s="5"/>
      <c r="FS899" s="5"/>
      <c r="FT899" s="5"/>
      <c r="FU899" s="5"/>
      <c r="FV899" s="5"/>
      <c r="FW899" s="5"/>
      <c r="FX899" s="5"/>
      <c r="FY899" s="5"/>
      <c r="FZ899" s="5"/>
      <c r="GA899" s="5"/>
      <c r="GB899" s="5"/>
      <c r="GC899" s="5"/>
      <c r="GD899" s="5"/>
      <c r="GE899" s="5"/>
      <c r="GF899" s="5"/>
      <c r="GG899" s="5"/>
      <c r="GH899" s="5"/>
      <c r="GI899" s="5"/>
      <c r="GJ899" s="5"/>
      <c r="GK899" s="5"/>
      <c r="GL899" s="5"/>
      <c r="GM899" s="5"/>
      <c r="GN899" s="5"/>
      <c r="GO899" s="5"/>
      <c r="GP899" s="5"/>
      <c r="GQ899" s="5"/>
      <c r="GR899" s="5"/>
      <c r="GS899" s="5"/>
      <c r="GT899" s="5"/>
      <c r="GU899" s="5"/>
      <c r="GV899" s="5"/>
      <c r="GW899" s="5"/>
      <c r="GX899" s="5"/>
      <c r="GY899" s="5"/>
      <c r="GZ899" s="5"/>
      <c r="HA899" s="5"/>
      <c r="HB899" s="5"/>
      <c r="HC899" s="5"/>
      <c r="HD899" s="5"/>
      <c r="HE899" s="5"/>
      <c r="HF899" s="5"/>
      <c r="HG899" s="5"/>
      <c r="HH899" s="5"/>
      <c r="HI899" s="5"/>
    </row>
    <row r="900">
      <c r="A900" s="5"/>
      <c r="B900" s="5"/>
      <c r="C900" s="42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  <c r="FA900" s="5"/>
      <c r="FB900" s="5"/>
      <c r="FC900" s="5"/>
      <c r="FD900" s="5"/>
      <c r="FE900" s="5"/>
      <c r="FF900" s="5"/>
      <c r="FG900" s="5"/>
      <c r="FH900" s="5"/>
      <c r="FI900" s="5"/>
      <c r="FJ900" s="5"/>
      <c r="FK900" s="5"/>
      <c r="FL900" s="5"/>
      <c r="FM900" s="5"/>
      <c r="FN900" s="5"/>
      <c r="FO900" s="5"/>
      <c r="FP900" s="5"/>
      <c r="FQ900" s="5"/>
      <c r="FR900" s="5"/>
      <c r="FS900" s="5"/>
      <c r="FT900" s="5"/>
      <c r="FU900" s="5"/>
      <c r="FV900" s="5"/>
      <c r="FW900" s="5"/>
      <c r="FX900" s="5"/>
      <c r="FY900" s="5"/>
      <c r="FZ900" s="5"/>
      <c r="GA900" s="5"/>
      <c r="GB900" s="5"/>
      <c r="GC900" s="5"/>
      <c r="GD900" s="5"/>
      <c r="GE900" s="5"/>
      <c r="GF900" s="5"/>
      <c r="GG900" s="5"/>
      <c r="GH900" s="5"/>
      <c r="GI900" s="5"/>
      <c r="GJ900" s="5"/>
      <c r="GK900" s="5"/>
      <c r="GL900" s="5"/>
      <c r="GM900" s="5"/>
      <c r="GN900" s="5"/>
      <c r="GO900" s="5"/>
      <c r="GP900" s="5"/>
      <c r="GQ900" s="5"/>
      <c r="GR900" s="5"/>
      <c r="GS900" s="5"/>
      <c r="GT900" s="5"/>
      <c r="GU900" s="5"/>
      <c r="GV900" s="5"/>
      <c r="GW900" s="5"/>
      <c r="GX900" s="5"/>
      <c r="GY900" s="5"/>
      <c r="GZ900" s="5"/>
      <c r="HA900" s="5"/>
      <c r="HB900" s="5"/>
      <c r="HC900" s="5"/>
      <c r="HD900" s="5"/>
      <c r="HE900" s="5"/>
      <c r="HF900" s="5"/>
      <c r="HG900" s="5"/>
      <c r="HH900" s="5"/>
      <c r="HI900" s="5"/>
    </row>
    <row r="901">
      <c r="A901" s="5"/>
      <c r="B901" s="5"/>
      <c r="C901" s="42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  <c r="DT901" s="5"/>
      <c r="DU901" s="5"/>
      <c r="DV901" s="5"/>
      <c r="DW901" s="5"/>
      <c r="DX901" s="5"/>
      <c r="DY901" s="5"/>
      <c r="DZ901" s="5"/>
      <c r="EA901" s="5"/>
      <c r="EB901" s="5"/>
      <c r="EC901" s="5"/>
      <c r="ED901" s="5"/>
      <c r="EE901" s="5"/>
      <c r="EF901" s="5"/>
      <c r="EG901" s="5"/>
      <c r="EH901" s="5"/>
      <c r="EI901" s="5"/>
      <c r="EJ901" s="5"/>
      <c r="EK901" s="5"/>
      <c r="EL901" s="5"/>
      <c r="EM901" s="5"/>
      <c r="EN901" s="5"/>
      <c r="EO901" s="5"/>
      <c r="EP901" s="5"/>
      <c r="EQ901" s="5"/>
      <c r="ER901" s="5"/>
      <c r="ES901" s="5"/>
      <c r="ET901" s="5"/>
      <c r="EU901" s="5"/>
      <c r="EV901" s="5"/>
      <c r="EW901" s="5"/>
      <c r="EX901" s="5"/>
      <c r="EY901" s="5"/>
      <c r="EZ901" s="5"/>
      <c r="FA901" s="5"/>
      <c r="FB901" s="5"/>
      <c r="FC901" s="5"/>
      <c r="FD901" s="5"/>
      <c r="FE901" s="5"/>
      <c r="FF901" s="5"/>
      <c r="FG901" s="5"/>
      <c r="FH901" s="5"/>
      <c r="FI901" s="5"/>
      <c r="FJ901" s="5"/>
      <c r="FK901" s="5"/>
      <c r="FL901" s="5"/>
      <c r="FM901" s="5"/>
      <c r="FN901" s="5"/>
      <c r="FO901" s="5"/>
      <c r="FP901" s="5"/>
      <c r="FQ901" s="5"/>
      <c r="FR901" s="5"/>
      <c r="FS901" s="5"/>
      <c r="FT901" s="5"/>
      <c r="FU901" s="5"/>
      <c r="FV901" s="5"/>
      <c r="FW901" s="5"/>
      <c r="FX901" s="5"/>
      <c r="FY901" s="5"/>
      <c r="FZ901" s="5"/>
      <c r="GA901" s="5"/>
      <c r="GB901" s="5"/>
      <c r="GC901" s="5"/>
      <c r="GD901" s="5"/>
      <c r="GE901" s="5"/>
      <c r="GF901" s="5"/>
      <c r="GG901" s="5"/>
      <c r="GH901" s="5"/>
      <c r="GI901" s="5"/>
      <c r="GJ901" s="5"/>
      <c r="GK901" s="5"/>
      <c r="GL901" s="5"/>
      <c r="GM901" s="5"/>
      <c r="GN901" s="5"/>
      <c r="GO901" s="5"/>
      <c r="GP901" s="5"/>
      <c r="GQ901" s="5"/>
      <c r="GR901" s="5"/>
      <c r="GS901" s="5"/>
      <c r="GT901" s="5"/>
      <c r="GU901" s="5"/>
      <c r="GV901" s="5"/>
      <c r="GW901" s="5"/>
      <c r="GX901" s="5"/>
      <c r="GY901" s="5"/>
      <c r="GZ901" s="5"/>
      <c r="HA901" s="5"/>
      <c r="HB901" s="5"/>
      <c r="HC901" s="5"/>
      <c r="HD901" s="5"/>
      <c r="HE901" s="5"/>
      <c r="HF901" s="5"/>
      <c r="HG901" s="5"/>
      <c r="HH901" s="5"/>
      <c r="HI901" s="5"/>
    </row>
    <row r="902">
      <c r="A902" s="5"/>
      <c r="B902" s="5"/>
      <c r="C902" s="42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5"/>
      <c r="DW902" s="5"/>
      <c r="DX902" s="5"/>
      <c r="DY902" s="5"/>
      <c r="DZ902" s="5"/>
      <c r="EA902" s="5"/>
      <c r="EB902" s="5"/>
      <c r="EC902" s="5"/>
      <c r="ED902" s="5"/>
      <c r="EE902" s="5"/>
      <c r="EF902" s="5"/>
      <c r="EG902" s="5"/>
      <c r="EH902" s="5"/>
      <c r="EI902" s="5"/>
      <c r="EJ902" s="5"/>
      <c r="EK902" s="5"/>
      <c r="EL902" s="5"/>
      <c r="EM902" s="5"/>
      <c r="EN902" s="5"/>
      <c r="EO902" s="5"/>
      <c r="EP902" s="5"/>
      <c r="EQ902" s="5"/>
      <c r="ER902" s="5"/>
      <c r="ES902" s="5"/>
      <c r="ET902" s="5"/>
      <c r="EU902" s="5"/>
      <c r="EV902" s="5"/>
      <c r="EW902" s="5"/>
      <c r="EX902" s="5"/>
      <c r="EY902" s="5"/>
      <c r="EZ902" s="5"/>
      <c r="FA902" s="5"/>
      <c r="FB902" s="5"/>
      <c r="FC902" s="5"/>
      <c r="FD902" s="5"/>
      <c r="FE902" s="5"/>
      <c r="FF902" s="5"/>
      <c r="FG902" s="5"/>
      <c r="FH902" s="5"/>
      <c r="FI902" s="5"/>
      <c r="FJ902" s="5"/>
      <c r="FK902" s="5"/>
      <c r="FL902" s="5"/>
      <c r="FM902" s="5"/>
      <c r="FN902" s="5"/>
      <c r="FO902" s="5"/>
      <c r="FP902" s="5"/>
      <c r="FQ902" s="5"/>
      <c r="FR902" s="5"/>
      <c r="FS902" s="5"/>
      <c r="FT902" s="5"/>
      <c r="FU902" s="5"/>
      <c r="FV902" s="5"/>
      <c r="FW902" s="5"/>
      <c r="FX902" s="5"/>
      <c r="FY902" s="5"/>
      <c r="FZ902" s="5"/>
      <c r="GA902" s="5"/>
      <c r="GB902" s="5"/>
      <c r="GC902" s="5"/>
      <c r="GD902" s="5"/>
      <c r="GE902" s="5"/>
      <c r="GF902" s="5"/>
      <c r="GG902" s="5"/>
      <c r="GH902" s="5"/>
      <c r="GI902" s="5"/>
      <c r="GJ902" s="5"/>
      <c r="GK902" s="5"/>
      <c r="GL902" s="5"/>
      <c r="GM902" s="5"/>
      <c r="GN902" s="5"/>
      <c r="GO902" s="5"/>
      <c r="GP902" s="5"/>
      <c r="GQ902" s="5"/>
      <c r="GR902" s="5"/>
      <c r="GS902" s="5"/>
      <c r="GT902" s="5"/>
      <c r="GU902" s="5"/>
      <c r="GV902" s="5"/>
      <c r="GW902" s="5"/>
      <c r="GX902" s="5"/>
      <c r="GY902" s="5"/>
      <c r="GZ902" s="5"/>
      <c r="HA902" s="5"/>
      <c r="HB902" s="5"/>
      <c r="HC902" s="5"/>
      <c r="HD902" s="5"/>
      <c r="HE902" s="5"/>
      <c r="HF902" s="5"/>
      <c r="HG902" s="5"/>
      <c r="HH902" s="5"/>
      <c r="HI902" s="5"/>
    </row>
    <row r="903">
      <c r="A903" s="5"/>
      <c r="B903" s="5"/>
      <c r="C903" s="42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  <c r="FA903" s="5"/>
      <c r="FB903" s="5"/>
      <c r="FC903" s="5"/>
      <c r="FD903" s="5"/>
      <c r="FE903" s="5"/>
      <c r="FF903" s="5"/>
      <c r="FG903" s="5"/>
      <c r="FH903" s="5"/>
      <c r="FI903" s="5"/>
      <c r="FJ903" s="5"/>
      <c r="FK903" s="5"/>
      <c r="FL903" s="5"/>
      <c r="FM903" s="5"/>
      <c r="FN903" s="5"/>
      <c r="FO903" s="5"/>
      <c r="FP903" s="5"/>
      <c r="FQ903" s="5"/>
      <c r="FR903" s="5"/>
      <c r="FS903" s="5"/>
      <c r="FT903" s="5"/>
      <c r="FU903" s="5"/>
      <c r="FV903" s="5"/>
      <c r="FW903" s="5"/>
      <c r="FX903" s="5"/>
      <c r="FY903" s="5"/>
      <c r="FZ903" s="5"/>
      <c r="GA903" s="5"/>
      <c r="GB903" s="5"/>
      <c r="GC903" s="5"/>
      <c r="GD903" s="5"/>
      <c r="GE903" s="5"/>
      <c r="GF903" s="5"/>
      <c r="GG903" s="5"/>
      <c r="GH903" s="5"/>
      <c r="GI903" s="5"/>
      <c r="GJ903" s="5"/>
      <c r="GK903" s="5"/>
      <c r="GL903" s="5"/>
      <c r="GM903" s="5"/>
      <c r="GN903" s="5"/>
      <c r="GO903" s="5"/>
      <c r="GP903" s="5"/>
      <c r="GQ903" s="5"/>
      <c r="GR903" s="5"/>
      <c r="GS903" s="5"/>
      <c r="GT903" s="5"/>
      <c r="GU903" s="5"/>
      <c r="GV903" s="5"/>
      <c r="GW903" s="5"/>
      <c r="GX903" s="5"/>
      <c r="GY903" s="5"/>
      <c r="GZ903" s="5"/>
      <c r="HA903" s="5"/>
      <c r="HB903" s="5"/>
      <c r="HC903" s="5"/>
      <c r="HD903" s="5"/>
      <c r="HE903" s="5"/>
      <c r="HF903" s="5"/>
      <c r="HG903" s="5"/>
      <c r="HH903" s="5"/>
      <c r="HI903" s="5"/>
    </row>
    <row r="904">
      <c r="A904" s="5"/>
      <c r="B904" s="5"/>
      <c r="C904" s="42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  <c r="DT904" s="5"/>
      <c r="DU904" s="5"/>
      <c r="DV904" s="5"/>
      <c r="DW904" s="5"/>
      <c r="DX904" s="5"/>
      <c r="DY904" s="5"/>
      <c r="DZ904" s="5"/>
      <c r="EA904" s="5"/>
      <c r="EB904" s="5"/>
      <c r="EC904" s="5"/>
      <c r="ED904" s="5"/>
      <c r="EE904" s="5"/>
      <c r="EF904" s="5"/>
      <c r="EG904" s="5"/>
      <c r="EH904" s="5"/>
      <c r="EI904" s="5"/>
      <c r="EJ904" s="5"/>
      <c r="EK904" s="5"/>
      <c r="EL904" s="5"/>
      <c r="EM904" s="5"/>
      <c r="EN904" s="5"/>
      <c r="EO904" s="5"/>
      <c r="EP904" s="5"/>
      <c r="EQ904" s="5"/>
      <c r="ER904" s="5"/>
      <c r="ES904" s="5"/>
      <c r="ET904" s="5"/>
      <c r="EU904" s="5"/>
      <c r="EV904" s="5"/>
      <c r="EW904" s="5"/>
      <c r="EX904" s="5"/>
      <c r="EY904" s="5"/>
      <c r="EZ904" s="5"/>
      <c r="FA904" s="5"/>
      <c r="FB904" s="5"/>
      <c r="FC904" s="5"/>
      <c r="FD904" s="5"/>
      <c r="FE904" s="5"/>
      <c r="FF904" s="5"/>
      <c r="FG904" s="5"/>
      <c r="FH904" s="5"/>
      <c r="FI904" s="5"/>
      <c r="FJ904" s="5"/>
      <c r="FK904" s="5"/>
      <c r="FL904" s="5"/>
      <c r="FM904" s="5"/>
      <c r="FN904" s="5"/>
      <c r="FO904" s="5"/>
      <c r="FP904" s="5"/>
      <c r="FQ904" s="5"/>
      <c r="FR904" s="5"/>
      <c r="FS904" s="5"/>
      <c r="FT904" s="5"/>
      <c r="FU904" s="5"/>
      <c r="FV904" s="5"/>
      <c r="FW904" s="5"/>
      <c r="FX904" s="5"/>
      <c r="FY904" s="5"/>
      <c r="FZ904" s="5"/>
      <c r="GA904" s="5"/>
      <c r="GB904" s="5"/>
      <c r="GC904" s="5"/>
      <c r="GD904" s="5"/>
      <c r="GE904" s="5"/>
      <c r="GF904" s="5"/>
      <c r="GG904" s="5"/>
      <c r="GH904" s="5"/>
      <c r="GI904" s="5"/>
      <c r="GJ904" s="5"/>
      <c r="GK904" s="5"/>
      <c r="GL904" s="5"/>
      <c r="GM904" s="5"/>
      <c r="GN904" s="5"/>
      <c r="GO904" s="5"/>
      <c r="GP904" s="5"/>
      <c r="GQ904" s="5"/>
      <c r="GR904" s="5"/>
      <c r="GS904" s="5"/>
      <c r="GT904" s="5"/>
      <c r="GU904" s="5"/>
      <c r="GV904" s="5"/>
      <c r="GW904" s="5"/>
      <c r="GX904" s="5"/>
      <c r="GY904" s="5"/>
      <c r="GZ904" s="5"/>
      <c r="HA904" s="5"/>
      <c r="HB904" s="5"/>
      <c r="HC904" s="5"/>
      <c r="HD904" s="5"/>
      <c r="HE904" s="5"/>
      <c r="HF904" s="5"/>
      <c r="HG904" s="5"/>
      <c r="HH904" s="5"/>
      <c r="HI904" s="5"/>
    </row>
    <row r="905">
      <c r="A905" s="5"/>
      <c r="B905" s="5"/>
      <c r="C905" s="42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  <c r="DT905" s="5"/>
      <c r="DU905" s="5"/>
      <c r="DV905" s="5"/>
      <c r="DW905" s="5"/>
      <c r="DX905" s="5"/>
      <c r="DY905" s="5"/>
      <c r="DZ905" s="5"/>
      <c r="EA905" s="5"/>
      <c r="EB905" s="5"/>
      <c r="EC905" s="5"/>
      <c r="ED905" s="5"/>
      <c r="EE905" s="5"/>
      <c r="EF905" s="5"/>
      <c r="EG905" s="5"/>
      <c r="EH905" s="5"/>
      <c r="EI905" s="5"/>
      <c r="EJ905" s="5"/>
      <c r="EK905" s="5"/>
      <c r="EL905" s="5"/>
      <c r="EM905" s="5"/>
      <c r="EN905" s="5"/>
      <c r="EO905" s="5"/>
      <c r="EP905" s="5"/>
      <c r="EQ905" s="5"/>
      <c r="ER905" s="5"/>
      <c r="ES905" s="5"/>
      <c r="ET905" s="5"/>
      <c r="EU905" s="5"/>
      <c r="EV905" s="5"/>
      <c r="EW905" s="5"/>
      <c r="EX905" s="5"/>
      <c r="EY905" s="5"/>
      <c r="EZ905" s="5"/>
      <c r="FA905" s="5"/>
      <c r="FB905" s="5"/>
      <c r="FC905" s="5"/>
      <c r="FD905" s="5"/>
      <c r="FE905" s="5"/>
      <c r="FF905" s="5"/>
      <c r="FG905" s="5"/>
      <c r="FH905" s="5"/>
      <c r="FI905" s="5"/>
      <c r="FJ905" s="5"/>
      <c r="FK905" s="5"/>
      <c r="FL905" s="5"/>
      <c r="FM905" s="5"/>
      <c r="FN905" s="5"/>
      <c r="FO905" s="5"/>
      <c r="FP905" s="5"/>
      <c r="FQ905" s="5"/>
      <c r="FR905" s="5"/>
      <c r="FS905" s="5"/>
      <c r="FT905" s="5"/>
      <c r="FU905" s="5"/>
      <c r="FV905" s="5"/>
      <c r="FW905" s="5"/>
      <c r="FX905" s="5"/>
      <c r="FY905" s="5"/>
      <c r="FZ905" s="5"/>
      <c r="GA905" s="5"/>
      <c r="GB905" s="5"/>
      <c r="GC905" s="5"/>
      <c r="GD905" s="5"/>
      <c r="GE905" s="5"/>
      <c r="GF905" s="5"/>
      <c r="GG905" s="5"/>
      <c r="GH905" s="5"/>
      <c r="GI905" s="5"/>
      <c r="GJ905" s="5"/>
      <c r="GK905" s="5"/>
      <c r="GL905" s="5"/>
      <c r="GM905" s="5"/>
      <c r="GN905" s="5"/>
      <c r="GO905" s="5"/>
      <c r="GP905" s="5"/>
      <c r="GQ905" s="5"/>
      <c r="GR905" s="5"/>
      <c r="GS905" s="5"/>
      <c r="GT905" s="5"/>
      <c r="GU905" s="5"/>
      <c r="GV905" s="5"/>
      <c r="GW905" s="5"/>
      <c r="GX905" s="5"/>
      <c r="GY905" s="5"/>
      <c r="GZ905" s="5"/>
      <c r="HA905" s="5"/>
      <c r="HB905" s="5"/>
      <c r="HC905" s="5"/>
      <c r="HD905" s="5"/>
      <c r="HE905" s="5"/>
      <c r="HF905" s="5"/>
      <c r="HG905" s="5"/>
      <c r="HH905" s="5"/>
      <c r="HI905" s="5"/>
    </row>
    <row r="906">
      <c r="A906" s="5"/>
      <c r="B906" s="5"/>
      <c r="C906" s="42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  <c r="FA906" s="5"/>
      <c r="FB906" s="5"/>
      <c r="FC906" s="5"/>
      <c r="FD906" s="5"/>
      <c r="FE906" s="5"/>
      <c r="FF906" s="5"/>
      <c r="FG906" s="5"/>
      <c r="FH906" s="5"/>
      <c r="FI906" s="5"/>
      <c r="FJ906" s="5"/>
      <c r="FK906" s="5"/>
      <c r="FL906" s="5"/>
      <c r="FM906" s="5"/>
      <c r="FN906" s="5"/>
      <c r="FO906" s="5"/>
      <c r="FP906" s="5"/>
      <c r="FQ906" s="5"/>
      <c r="FR906" s="5"/>
      <c r="FS906" s="5"/>
      <c r="FT906" s="5"/>
      <c r="FU906" s="5"/>
      <c r="FV906" s="5"/>
      <c r="FW906" s="5"/>
      <c r="FX906" s="5"/>
      <c r="FY906" s="5"/>
      <c r="FZ906" s="5"/>
      <c r="GA906" s="5"/>
      <c r="GB906" s="5"/>
      <c r="GC906" s="5"/>
      <c r="GD906" s="5"/>
      <c r="GE906" s="5"/>
      <c r="GF906" s="5"/>
      <c r="GG906" s="5"/>
      <c r="GH906" s="5"/>
      <c r="GI906" s="5"/>
      <c r="GJ906" s="5"/>
      <c r="GK906" s="5"/>
      <c r="GL906" s="5"/>
      <c r="GM906" s="5"/>
      <c r="GN906" s="5"/>
      <c r="GO906" s="5"/>
      <c r="GP906" s="5"/>
      <c r="GQ906" s="5"/>
      <c r="GR906" s="5"/>
      <c r="GS906" s="5"/>
      <c r="GT906" s="5"/>
      <c r="GU906" s="5"/>
      <c r="GV906" s="5"/>
      <c r="GW906" s="5"/>
      <c r="GX906" s="5"/>
      <c r="GY906" s="5"/>
      <c r="GZ906" s="5"/>
      <c r="HA906" s="5"/>
      <c r="HB906" s="5"/>
      <c r="HC906" s="5"/>
      <c r="HD906" s="5"/>
      <c r="HE906" s="5"/>
      <c r="HF906" s="5"/>
      <c r="HG906" s="5"/>
      <c r="HH906" s="5"/>
      <c r="HI906" s="5"/>
    </row>
    <row r="907">
      <c r="A907" s="5"/>
      <c r="B907" s="5"/>
      <c r="C907" s="42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  <c r="DT907" s="5"/>
      <c r="DU907" s="5"/>
      <c r="DV907" s="5"/>
      <c r="DW907" s="5"/>
      <c r="DX907" s="5"/>
      <c r="DY907" s="5"/>
      <c r="DZ907" s="5"/>
      <c r="EA907" s="5"/>
      <c r="EB907" s="5"/>
      <c r="EC907" s="5"/>
      <c r="ED907" s="5"/>
      <c r="EE907" s="5"/>
      <c r="EF907" s="5"/>
      <c r="EG907" s="5"/>
      <c r="EH907" s="5"/>
      <c r="EI907" s="5"/>
      <c r="EJ907" s="5"/>
      <c r="EK907" s="5"/>
      <c r="EL907" s="5"/>
      <c r="EM907" s="5"/>
      <c r="EN907" s="5"/>
      <c r="EO907" s="5"/>
      <c r="EP907" s="5"/>
      <c r="EQ907" s="5"/>
      <c r="ER907" s="5"/>
      <c r="ES907" s="5"/>
      <c r="ET907" s="5"/>
      <c r="EU907" s="5"/>
      <c r="EV907" s="5"/>
      <c r="EW907" s="5"/>
      <c r="EX907" s="5"/>
      <c r="EY907" s="5"/>
      <c r="EZ907" s="5"/>
      <c r="FA907" s="5"/>
      <c r="FB907" s="5"/>
      <c r="FC907" s="5"/>
      <c r="FD907" s="5"/>
      <c r="FE907" s="5"/>
      <c r="FF907" s="5"/>
      <c r="FG907" s="5"/>
      <c r="FH907" s="5"/>
      <c r="FI907" s="5"/>
      <c r="FJ907" s="5"/>
      <c r="FK907" s="5"/>
      <c r="FL907" s="5"/>
      <c r="FM907" s="5"/>
      <c r="FN907" s="5"/>
      <c r="FO907" s="5"/>
      <c r="FP907" s="5"/>
      <c r="FQ907" s="5"/>
      <c r="FR907" s="5"/>
      <c r="FS907" s="5"/>
      <c r="FT907" s="5"/>
      <c r="FU907" s="5"/>
      <c r="FV907" s="5"/>
      <c r="FW907" s="5"/>
      <c r="FX907" s="5"/>
      <c r="FY907" s="5"/>
      <c r="FZ907" s="5"/>
      <c r="GA907" s="5"/>
      <c r="GB907" s="5"/>
      <c r="GC907" s="5"/>
      <c r="GD907" s="5"/>
      <c r="GE907" s="5"/>
      <c r="GF907" s="5"/>
      <c r="GG907" s="5"/>
      <c r="GH907" s="5"/>
      <c r="GI907" s="5"/>
      <c r="GJ907" s="5"/>
      <c r="GK907" s="5"/>
      <c r="GL907" s="5"/>
      <c r="GM907" s="5"/>
      <c r="GN907" s="5"/>
      <c r="GO907" s="5"/>
      <c r="GP907" s="5"/>
      <c r="GQ907" s="5"/>
      <c r="GR907" s="5"/>
      <c r="GS907" s="5"/>
      <c r="GT907" s="5"/>
      <c r="GU907" s="5"/>
      <c r="GV907" s="5"/>
      <c r="GW907" s="5"/>
      <c r="GX907" s="5"/>
      <c r="GY907" s="5"/>
      <c r="GZ907" s="5"/>
      <c r="HA907" s="5"/>
      <c r="HB907" s="5"/>
      <c r="HC907" s="5"/>
      <c r="HD907" s="5"/>
      <c r="HE907" s="5"/>
      <c r="HF907" s="5"/>
      <c r="HG907" s="5"/>
      <c r="HH907" s="5"/>
      <c r="HI907" s="5"/>
    </row>
    <row r="908">
      <c r="A908" s="5"/>
      <c r="B908" s="5"/>
      <c r="C908" s="42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  <c r="FA908" s="5"/>
      <c r="FB908" s="5"/>
      <c r="FC908" s="5"/>
      <c r="FD908" s="5"/>
      <c r="FE908" s="5"/>
      <c r="FF908" s="5"/>
      <c r="FG908" s="5"/>
      <c r="FH908" s="5"/>
      <c r="FI908" s="5"/>
      <c r="FJ908" s="5"/>
      <c r="FK908" s="5"/>
      <c r="FL908" s="5"/>
      <c r="FM908" s="5"/>
      <c r="FN908" s="5"/>
      <c r="FO908" s="5"/>
      <c r="FP908" s="5"/>
      <c r="FQ908" s="5"/>
      <c r="FR908" s="5"/>
      <c r="FS908" s="5"/>
      <c r="FT908" s="5"/>
      <c r="FU908" s="5"/>
      <c r="FV908" s="5"/>
      <c r="FW908" s="5"/>
      <c r="FX908" s="5"/>
      <c r="FY908" s="5"/>
      <c r="FZ908" s="5"/>
      <c r="GA908" s="5"/>
      <c r="GB908" s="5"/>
      <c r="GC908" s="5"/>
      <c r="GD908" s="5"/>
      <c r="GE908" s="5"/>
      <c r="GF908" s="5"/>
      <c r="GG908" s="5"/>
      <c r="GH908" s="5"/>
      <c r="GI908" s="5"/>
      <c r="GJ908" s="5"/>
      <c r="GK908" s="5"/>
      <c r="GL908" s="5"/>
      <c r="GM908" s="5"/>
      <c r="GN908" s="5"/>
      <c r="GO908" s="5"/>
      <c r="GP908" s="5"/>
      <c r="GQ908" s="5"/>
      <c r="GR908" s="5"/>
      <c r="GS908" s="5"/>
      <c r="GT908" s="5"/>
      <c r="GU908" s="5"/>
      <c r="GV908" s="5"/>
      <c r="GW908" s="5"/>
      <c r="GX908" s="5"/>
      <c r="GY908" s="5"/>
      <c r="GZ908" s="5"/>
      <c r="HA908" s="5"/>
      <c r="HB908" s="5"/>
      <c r="HC908" s="5"/>
      <c r="HD908" s="5"/>
      <c r="HE908" s="5"/>
      <c r="HF908" s="5"/>
      <c r="HG908" s="5"/>
      <c r="HH908" s="5"/>
      <c r="HI908" s="5"/>
    </row>
    <row r="909">
      <c r="A909" s="5"/>
      <c r="B909" s="5"/>
      <c r="C909" s="42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  <c r="DT909" s="5"/>
      <c r="DU909" s="5"/>
      <c r="DV909" s="5"/>
      <c r="DW909" s="5"/>
      <c r="DX909" s="5"/>
      <c r="DY909" s="5"/>
      <c r="DZ909" s="5"/>
      <c r="EA909" s="5"/>
      <c r="EB909" s="5"/>
      <c r="EC909" s="5"/>
      <c r="ED909" s="5"/>
      <c r="EE909" s="5"/>
      <c r="EF909" s="5"/>
      <c r="EG909" s="5"/>
      <c r="EH909" s="5"/>
      <c r="EI909" s="5"/>
      <c r="EJ909" s="5"/>
      <c r="EK909" s="5"/>
      <c r="EL909" s="5"/>
      <c r="EM909" s="5"/>
      <c r="EN909" s="5"/>
      <c r="EO909" s="5"/>
      <c r="EP909" s="5"/>
      <c r="EQ909" s="5"/>
      <c r="ER909" s="5"/>
      <c r="ES909" s="5"/>
      <c r="ET909" s="5"/>
      <c r="EU909" s="5"/>
      <c r="EV909" s="5"/>
      <c r="EW909" s="5"/>
      <c r="EX909" s="5"/>
      <c r="EY909" s="5"/>
      <c r="EZ909" s="5"/>
      <c r="FA909" s="5"/>
      <c r="FB909" s="5"/>
      <c r="FC909" s="5"/>
      <c r="FD909" s="5"/>
      <c r="FE909" s="5"/>
      <c r="FF909" s="5"/>
      <c r="FG909" s="5"/>
      <c r="FH909" s="5"/>
      <c r="FI909" s="5"/>
      <c r="FJ909" s="5"/>
      <c r="FK909" s="5"/>
      <c r="FL909" s="5"/>
      <c r="FM909" s="5"/>
      <c r="FN909" s="5"/>
      <c r="FO909" s="5"/>
      <c r="FP909" s="5"/>
      <c r="FQ909" s="5"/>
      <c r="FR909" s="5"/>
      <c r="FS909" s="5"/>
      <c r="FT909" s="5"/>
      <c r="FU909" s="5"/>
      <c r="FV909" s="5"/>
      <c r="FW909" s="5"/>
      <c r="FX909" s="5"/>
      <c r="FY909" s="5"/>
      <c r="FZ909" s="5"/>
      <c r="GA909" s="5"/>
      <c r="GB909" s="5"/>
      <c r="GC909" s="5"/>
      <c r="GD909" s="5"/>
      <c r="GE909" s="5"/>
      <c r="GF909" s="5"/>
      <c r="GG909" s="5"/>
      <c r="GH909" s="5"/>
      <c r="GI909" s="5"/>
      <c r="GJ909" s="5"/>
      <c r="GK909" s="5"/>
      <c r="GL909" s="5"/>
      <c r="GM909" s="5"/>
      <c r="GN909" s="5"/>
      <c r="GO909" s="5"/>
      <c r="GP909" s="5"/>
      <c r="GQ909" s="5"/>
      <c r="GR909" s="5"/>
      <c r="GS909" s="5"/>
      <c r="GT909" s="5"/>
      <c r="GU909" s="5"/>
      <c r="GV909" s="5"/>
      <c r="GW909" s="5"/>
      <c r="GX909" s="5"/>
      <c r="GY909" s="5"/>
      <c r="GZ909" s="5"/>
      <c r="HA909" s="5"/>
      <c r="HB909" s="5"/>
      <c r="HC909" s="5"/>
      <c r="HD909" s="5"/>
      <c r="HE909" s="5"/>
      <c r="HF909" s="5"/>
      <c r="HG909" s="5"/>
      <c r="HH909" s="5"/>
      <c r="HI909" s="5"/>
    </row>
    <row r="910">
      <c r="A910" s="5"/>
      <c r="B910" s="5"/>
      <c r="C910" s="42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5"/>
      <c r="DW910" s="5"/>
      <c r="DX910" s="5"/>
      <c r="DY910" s="5"/>
      <c r="DZ910" s="5"/>
      <c r="EA910" s="5"/>
      <c r="EB910" s="5"/>
      <c r="EC910" s="5"/>
      <c r="ED910" s="5"/>
      <c r="EE910" s="5"/>
      <c r="EF910" s="5"/>
      <c r="EG910" s="5"/>
      <c r="EH910" s="5"/>
      <c r="EI910" s="5"/>
      <c r="EJ910" s="5"/>
      <c r="EK910" s="5"/>
      <c r="EL910" s="5"/>
      <c r="EM910" s="5"/>
      <c r="EN910" s="5"/>
      <c r="EO910" s="5"/>
      <c r="EP910" s="5"/>
      <c r="EQ910" s="5"/>
      <c r="ER910" s="5"/>
      <c r="ES910" s="5"/>
      <c r="ET910" s="5"/>
      <c r="EU910" s="5"/>
      <c r="EV910" s="5"/>
      <c r="EW910" s="5"/>
      <c r="EX910" s="5"/>
      <c r="EY910" s="5"/>
      <c r="EZ910" s="5"/>
      <c r="FA910" s="5"/>
      <c r="FB910" s="5"/>
      <c r="FC910" s="5"/>
      <c r="FD910" s="5"/>
      <c r="FE910" s="5"/>
      <c r="FF910" s="5"/>
      <c r="FG910" s="5"/>
      <c r="FH910" s="5"/>
      <c r="FI910" s="5"/>
      <c r="FJ910" s="5"/>
      <c r="FK910" s="5"/>
      <c r="FL910" s="5"/>
      <c r="FM910" s="5"/>
      <c r="FN910" s="5"/>
      <c r="FO910" s="5"/>
      <c r="FP910" s="5"/>
      <c r="FQ910" s="5"/>
      <c r="FR910" s="5"/>
      <c r="FS910" s="5"/>
      <c r="FT910" s="5"/>
      <c r="FU910" s="5"/>
      <c r="FV910" s="5"/>
      <c r="FW910" s="5"/>
      <c r="FX910" s="5"/>
      <c r="FY910" s="5"/>
      <c r="FZ910" s="5"/>
      <c r="GA910" s="5"/>
      <c r="GB910" s="5"/>
      <c r="GC910" s="5"/>
      <c r="GD910" s="5"/>
      <c r="GE910" s="5"/>
      <c r="GF910" s="5"/>
      <c r="GG910" s="5"/>
      <c r="GH910" s="5"/>
      <c r="GI910" s="5"/>
      <c r="GJ910" s="5"/>
      <c r="GK910" s="5"/>
      <c r="GL910" s="5"/>
      <c r="GM910" s="5"/>
      <c r="GN910" s="5"/>
      <c r="GO910" s="5"/>
      <c r="GP910" s="5"/>
      <c r="GQ910" s="5"/>
      <c r="GR910" s="5"/>
      <c r="GS910" s="5"/>
      <c r="GT910" s="5"/>
      <c r="GU910" s="5"/>
      <c r="GV910" s="5"/>
      <c r="GW910" s="5"/>
      <c r="GX910" s="5"/>
      <c r="GY910" s="5"/>
      <c r="GZ910" s="5"/>
      <c r="HA910" s="5"/>
      <c r="HB910" s="5"/>
      <c r="HC910" s="5"/>
      <c r="HD910" s="5"/>
      <c r="HE910" s="5"/>
      <c r="HF910" s="5"/>
      <c r="HG910" s="5"/>
      <c r="HH910" s="5"/>
      <c r="HI910" s="5"/>
    </row>
    <row r="911">
      <c r="A911" s="5"/>
      <c r="B911" s="5"/>
      <c r="C911" s="42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  <c r="DT911" s="5"/>
      <c r="DU911" s="5"/>
      <c r="DV911" s="5"/>
      <c r="DW911" s="5"/>
      <c r="DX911" s="5"/>
      <c r="DY911" s="5"/>
      <c r="DZ911" s="5"/>
      <c r="EA911" s="5"/>
      <c r="EB911" s="5"/>
      <c r="EC911" s="5"/>
      <c r="ED911" s="5"/>
      <c r="EE911" s="5"/>
      <c r="EF911" s="5"/>
      <c r="EG911" s="5"/>
      <c r="EH911" s="5"/>
      <c r="EI911" s="5"/>
      <c r="EJ911" s="5"/>
      <c r="EK911" s="5"/>
      <c r="EL911" s="5"/>
      <c r="EM911" s="5"/>
      <c r="EN911" s="5"/>
      <c r="EO911" s="5"/>
      <c r="EP911" s="5"/>
      <c r="EQ911" s="5"/>
      <c r="ER911" s="5"/>
      <c r="ES911" s="5"/>
      <c r="ET911" s="5"/>
      <c r="EU911" s="5"/>
      <c r="EV911" s="5"/>
      <c r="EW911" s="5"/>
      <c r="EX911" s="5"/>
      <c r="EY911" s="5"/>
      <c r="EZ911" s="5"/>
      <c r="FA911" s="5"/>
      <c r="FB911" s="5"/>
      <c r="FC911" s="5"/>
      <c r="FD911" s="5"/>
      <c r="FE911" s="5"/>
      <c r="FF911" s="5"/>
      <c r="FG911" s="5"/>
      <c r="FH911" s="5"/>
      <c r="FI911" s="5"/>
      <c r="FJ911" s="5"/>
      <c r="FK911" s="5"/>
      <c r="FL911" s="5"/>
      <c r="FM911" s="5"/>
      <c r="FN911" s="5"/>
      <c r="FO911" s="5"/>
      <c r="FP911" s="5"/>
      <c r="FQ911" s="5"/>
      <c r="FR911" s="5"/>
      <c r="FS911" s="5"/>
      <c r="FT911" s="5"/>
      <c r="FU911" s="5"/>
      <c r="FV911" s="5"/>
      <c r="FW911" s="5"/>
      <c r="FX911" s="5"/>
      <c r="FY911" s="5"/>
      <c r="FZ911" s="5"/>
      <c r="GA911" s="5"/>
      <c r="GB911" s="5"/>
      <c r="GC911" s="5"/>
      <c r="GD911" s="5"/>
      <c r="GE911" s="5"/>
      <c r="GF911" s="5"/>
      <c r="GG911" s="5"/>
      <c r="GH911" s="5"/>
      <c r="GI911" s="5"/>
      <c r="GJ911" s="5"/>
      <c r="GK911" s="5"/>
      <c r="GL911" s="5"/>
      <c r="GM911" s="5"/>
      <c r="GN911" s="5"/>
      <c r="GO911" s="5"/>
      <c r="GP911" s="5"/>
      <c r="GQ911" s="5"/>
      <c r="GR911" s="5"/>
      <c r="GS911" s="5"/>
      <c r="GT911" s="5"/>
      <c r="GU911" s="5"/>
      <c r="GV911" s="5"/>
      <c r="GW911" s="5"/>
      <c r="GX911" s="5"/>
      <c r="GY911" s="5"/>
      <c r="GZ911" s="5"/>
      <c r="HA911" s="5"/>
      <c r="HB911" s="5"/>
      <c r="HC911" s="5"/>
      <c r="HD911" s="5"/>
      <c r="HE911" s="5"/>
      <c r="HF911" s="5"/>
      <c r="HG911" s="5"/>
      <c r="HH911" s="5"/>
      <c r="HI911" s="5"/>
    </row>
    <row r="912">
      <c r="A912" s="5"/>
      <c r="B912" s="5"/>
      <c r="C912" s="42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  <c r="DT912" s="5"/>
      <c r="DU912" s="5"/>
      <c r="DV912" s="5"/>
      <c r="DW912" s="5"/>
      <c r="DX912" s="5"/>
      <c r="DY912" s="5"/>
      <c r="DZ912" s="5"/>
      <c r="EA912" s="5"/>
      <c r="EB912" s="5"/>
      <c r="EC912" s="5"/>
      <c r="ED912" s="5"/>
      <c r="EE912" s="5"/>
      <c r="EF912" s="5"/>
      <c r="EG912" s="5"/>
      <c r="EH912" s="5"/>
      <c r="EI912" s="5"/>
      <c r="EJ912" s="5"/>
      <c r="EK912" s="5"/>
      <c r="EL912" s="5"/>
      <c r="EM912" s="5"/>
      <c r="EN912" s="5"/>
      <c r="EO912" s="5"/>
      <c r="EP912" s="5"/>
      <c r="EQ912" s="5"/>
      <c r="ER912" s="5"/>
      <c r="ES912" s="5"/>
      <c r="ET912" s="5"/>
      <c r="EU912" s="5"/>
      <c r="EV912" s="5"/>
      <c r="EW912" s="5"/>
      <c r="EX912" s="5"/>
      <c r="EY912" s="5"/>
      <c r="EZ912" s="5"/>
      <c r="FA912" s="5"/>
      <c r="FB912" s="5"/>
      <c r="FC912" s="5"/>
      <c r="FD912" s="5"/>
      <c r="FE912" s="5"/>
      <c r="FF912" s="5"/>
      <c r="FG912" s="5"/>
      <c r="FH912" s="5"/>
      <c r="FI912" s="5"/>
      <c r="FJ912" s="5"/>
      <c r="FK912" s="5"/>
      <c r="FL912" s="5"/>
      <c r="FM912" s="5"/>
      <c r="FN912" s="5"/>
      <c r="FO912" s="5"/>
      <c r="FP912" s="5"/>
      <c r="FQ912" s="5"/>
      <c r="FR912" s="5"/>
      <c r="FS912" s="5"/>
      <c r="FT912" s="5"/>
      <c r="FU912" s="5"/>
      <c r="FV912" s="5"/>
      <c r="FW912" s="5"/>
      <c r="FX912" s="5"/>
      <c r="FY912" s="5"/>
      <c r="FZ912" s="5"/>
      <c r="GA912" s="5"/>
      <c r="GB912" s="5"/>
      <c r="GC912" s="5"/>
      <c r="GD912" s="5"/>
      <c r="GE912" s="5"/>
      <c r="GF912" s="5"/>
      <c r="GG912" s="5"/>
      <c r="GH912" s="5"/>
      <c r="GI912" s="5"/>
      <c r="GJ912" s="5"/>
      <c r="GK912" s="5"/>
      <c r="GL912" s="5"/>
      <c r="GM912" s="5"/>
      <c r="GN912" s="5"/>
      <c r="GO912" s="5"/>
      <c r="GP912" s="5"/>
      <c r="GQ912" s="5"/>
      <c r="GR912" s="5"/>
      <c r="GS912" s="5"/>
      <c r="GT912" s="5"/>
      <c r="GU912" s="5"/>
      <c r="GV912" s="5"/>
      <c r="GW912" s="5"/>
      <c r="GX912" s="5"/>
      <c r="GY912" s="5"/>
      <c r="GZ912" s="5"/>
      <c r="HA912" s="5"/>
      <c r="HB912" s="5"/>
      <c r="HC912" s="5"/>
      <c r="HD912" s="5"/>
      <c r="HE912" s="5"/>
      <c r="HF912" s="5"/>
      <c r="HG912" s="5"/>
      <c r="HH912" s="5"/>
      <c r="HI912" s="5"/>
    </row>
    <row r="913">
      <c r="A913" s="5"/>
      <c r="B913" s="5"/>
      <c r="C913" s="42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  <c r="DT913" s="5"/>
      <c r="DU913" s="5"/>
      <c r="DV913" s="5"/>
      <c r="DW913" s="5"/>
      <c r="DX913" s="5"/>
      <c r="DY913" s="5"/>
      <c r="DZ913" s="5"/>
      <c r="EA913" s="5"/>
      <c r="EB913" s="5"/>
      <c r="EC913" s="5"/>
      <c r="ED913" s="5"/>
      <c r="EE913" s="5"/>
      <c r="EF913" s="5"/>
      <c r="EG913" s="5"/>
      <c r="EH913" s="5"/>
      <c r="EI913" s="5"/>
      <c r="EJ913" s="5"/>
      <c r="EK913" s="5"/>
      <c r="EL913" s="5"/>
      <c r="EM913" s="5"/>
      <c r="EN913" s="5"/>
      <c r="EO913" s="5"/>
      <c r="EP913" s="5"/>
      <c r="EQ913" s="5"/>
      <c r="ER913" s="5"/>
      <c r="ES913" s="5"/>
      <c r="ET913" s="5"/>
      <c r="EU913" s="5"/>
      <c r="EV913" s="5"/>
      <c r="EW913" s="5"/>
      <c r="EX913" s="5"/>
      <c r="EY913" s="5"/>
      <c r="EZ913" s="5"/>
      <c r="FA913" s="5"/>
      <c r="FB913" s="5"/>
      <c r="FC913" s="5"/>
      <c r="FD913" s="5"/>
      <c r="FE913" s="5"/>
      <c r="FF913" s="5"/>
      <c r="FG913" s="5"/>
      <c r="FH913" s="5"/>
      <c r="FI913" s="5"/>
      <c r="FJ913" s="5"/>
      <c r="FK913" s="5"/>
      <c r="FL913" s="5"/>
      <c r="FM913" s="5"/>
      <c r="FN913" s="5"/>
      <c r="FO913" s="5"/>
      <c r="FP913" s="5"/>
      <c r="FQ913" s="5"/>
      <c r="FR913" s="5"/>
      <c r="FS913" s="5"/>
      <c r="FT913" s="5"/>
      <c r="FU913" s="5"/>
      <c r="FV913" s="5"/>
      <c r="FW913" s="5"/>
      <c r="FX913" s="5"/>
      <c r="FY913" s="5"/>
      <c r="FZ913" s="5"/>
      <c r="GA913" s="5"/>
      <c r="GB913" s="5"/>
      <c r="GC913" s="5"/>
      <c r="GD913" s="5"/>
      <c r="GE913" s="5"/>
      <c r="GF913" s="5"/>
      <c r="GG913" s="5"/>
      <c r="GH913" s="5"/>
      <c r="GI913" s="5"/>
      <c r="GJ913" s="5"/>
      <c r="GK913" s="5"/>
      <c r="GL913" s="5"/>
      <c r="GM913" s="5"/>
      <c r="GN913" s="5"/>
      <c r="GO913" s="5"/>
      <c r="GP913" s="5"/>
      <c r="GQ913" s="5"/>
      <c r="GR913" s="5"/>
      <c r="GS913" s="5"/>
      <c r="GT913" s="5"/>
      <c r="GU913" s="5"/>
      <c r="GV913" s="5"/>
      <c r="GW913" s="5"/>
      <c r="GX913" s="5"/>
      <c r="GY913" s="5"/>
      <c r="GZ913" s="5"/>
      <c r="HA913" s="5"/>
      <c r="HB913" s="5"/>
      <c r="HC913" s="5"/>
      <c r="HD913" s="5"/>
      <c r="HE913" s="5"/>
      <c r="HF913" s="5"/>
      <c r="HG913" s="5"/>
      <c r="HH913" s="5"/>
      <c r="HI913" s="5"/>
    </row>
    <row r="914">
      <c r="A914" s="5"/>
      <c r="B914" s="5"/>
      <c r="C914" s="42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5"/>
      <c r="DW914" s="5"/>
      <c r="DX914" s="5"/>
      <c r="DY914" s="5"/>
      <c r="DZ914" s="5"/>
      <c r="EA914" s="5"/>
      <c r="EB914" s="5"/>
      <c r="EC914" s="5"/>
      <c r="ED914" s="5"/>
      <c r="EE914" s="5"/>
      <c r="EF914" s="5"/>
      <c r="EG914" s="5"/>
      <c r="EH914" s="5"/>
      <c r="EI914" s="5"/>
      <c r="EJ914" s="5"/>
      <c r="EK914" s="5"/>
      <c r="EL914" s="5"/>
      <c r="EM914" s="5"/>
      <c r="EN914" s="5"/>
      <c r="EO914" s="5"/>
      <c r="EP914" s="5"/>
      <c r="EQ914" s="5"/>
      <c r="ER914" s="5"/>
      <c r="ES914" s="5"/>
      <c r="ET914" s="5"/>
      <c r="EU914" s="5"/>
      <c r="EV914" s="5"/>
      <c r="EW914" s="5"/>
      <c r="EX914" s="5"/>
      <c r="EY914" s="5"/>
      <c r="EZ914" s="5"/>
      <c r="FA914" s="5"/>
      <c r="FB914" s="5"/>
      <c r="FC914" s="5"/>
      <c r="FD914" s="5"/>
      <c r="FE914" s="5"/>
      <c r="FF914" s="5"/>
      <c r="FG914" s="5"/>
      <c r="FH914" s="5"/>
      <c r="FI914" s="5"/>
      <c r="FJ914" s="5"/>
      <c r="FK914" s="5"/>
      <c r="FL914" s="5"/>
      <c r="FM914" s="5"/>
      <c r="FN914" s="5"/>
      <c r="FO914" s="5"/>
      <c r="FP914" s="5"/>
      <c r="FQ914" s="5"/>
      <c r="FR914" s="5"/>
      <c r="FS914" s="5"/>
      <c r="FT914" s="5"/>
      <c r="FU914" s="5"/>
      <c r="FV914" s="5"/>
      <c r="FW914" s="5"/>
      <c r="FX914" s="5"/>
      <c r="FY914" s="5"/>
      <c r="FZ914" s="5"/>
      <c r="GA914" s="5"/>
      <c r="GB914" s="5"/>
      <c r="GC914" s="5"/>
      <c r="GD914" s="5"/>
      <c r="GE914" s="5"/>
      <c r="GF914" s="5"/>
      <c r="GG914" s="5"/>
      <c r="GH914" s="5"/>
      <c r="GI914" s="5"/>
      <c r="GJ914" s="5"/>
      <c r="GK914" s="5"/>
      <c r="GL914" s="5"/>
      <c r="GM914" s="5"/>
      <c r="GN914" s="5"/>
      <c r="GO914" s="5"/>
      <c r="GP914" s="5"/>
      <c r="GQ914" s="5"/>
      <c r="GR914" s="5"/>
      <c r="GS914" s="5"/>
      <c r="GT914" s="5"/>
      <c r="GU914" s="5"/>
      <c r="GV914" s="5"/>
      <c r="GW914" s="5"/>
      <c r="GX914" s="5"/>
      <c r="GY914" s="5"/>
      <c r="GZ914" s="5"/>
      <c r="HA914" s="5"/>
      <c r="HB914" s="5"/>
      <c r="HC914" s="5"/>
      <c r="HD914" s="5"/>
      <c r="HE914" s="5"/>
      <c r="HF914" s="5"/>
      <c r="HG914" s="5"/>
      <c r="HH914" s="5"/>
      <c r="HI914" s="5"/>
    </row>
    <row r="915">
      <c r="A915" s="5"/>
      <c r="B915" s="5"/>
      <c r="C915" s="42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  <c r="DT915" s="5"/>
      <c r="DU915" s="5"/>
      <c r="DV915" s="5"/>
      <c r="DW915" s="5"/>
      <c r="DX915" s="5"/>
      <c r="DY915" s="5"/>
      <c r="DZ915" s="5"/>
      <c r="EA915" s="5"/>
      <c r="EB915" s="5"/>
      <c r="EC915" s="5"/>
      <c r="ED915" s="5"/>
      <c r="EE915" s="5"/>
      <c r="EF915" s="5"/>
      <c r="EG915" s="5"/>
      <c r="EH915" s="5"/>
      <c r="EI915" s="5"/>
      <c r="EJ915" s="5"/>
      <c r="EK915" s="5"/>
      <c r="EL915" s="5"/>
      <c r="EM915" s="5"/>
      <c r="EN915" s="5"/>
      <c r="EO915" s="5"/>
      <c r="EP915" s="5"/>
      <c r="EQ915" s="5"/>
      <c r="ER915" s="5"/>
      <c r="ES915" s="5"/>
      <c r="ET915" s="5"/>
      <c r="EU915" s="5"/>
      <c r="EV915" s="5"/>
      <c r="EW915" s="5"/>
      <c r="EX915" s="5"/>
      <c r="EY915" s="5"/>
      <c r="EZ915" s="5"/>
      <c r="FA915" s="5"/>
      <c r="FB915" s="5"/>
      <c r="FC915" s="5"/>
      <c r="FD915" s="5"/>
      <c r="FE915" s="5"/>
      <c r="FF915" s="5"/>
      <c r="FG915" s="5"/>
      <c r="FH915" s="5"/>
      <c r="FI915" s="5"/>
      <c r="FJ915" s="5"/>
      <c r="FK915" s="5"/>
      <c r="FL915" s="5"/>
      <c r="FM915" s="5"/>
      <c r="FN915" s="5"/>
      <c r="FO915" s="5"/>
      <c r="FP915" s="5"/>
      <c r="FQ915" s="5"/>
      <c r="FR915" s="5"/>
      <c r="FS915" s="5"/>
      <c r="FT915" s="5"/>
      <c r="FU915" s="5"/>
      <c r="FV915" s="5"/>
      <c r="FW915" s="5"/>
      <c r="FX915" s="5"/>
      <c r="FY915" s="5"/>
      <c r="FZ915" s="5"/>
      <c r="GA915" s="5"/>
      <c r="GB915" s="5"/>
      <c r="GC915" s="5"/>
      <c r="GD915" s="5"/>
      <c r="GE915" s="5"/>
      <c r="GF915" s="5"/>
      <c r="GG915" s="5"/>
      <c r="GH915" s="5"/>
      <c r="GI915" s="5"/>
      <c r="GJ915" s="5"/>
      <c r="GK915" s="5"/>
      <c r="GL915" s="5"/>
      <c r="GM915" s="5"/>
      <c r="GN915" s="5"/>
      <c r="GO915" s="5"/>
      <c r="GP915" s="5"/>
      <c r="GQ915" s="5"/>
      <c r="GR915" s="5"/>
      <c r="GS915" s="5"/>
      <c r="GT915" s="5"/>
      <c r="GU915" s="5"/>
      <c r="GV915" s="5"/>
      <c r="GW915" s="5"/>
      <c r="GX915" s="5"/>
      <c r="GY915" s="5"/>
      <c r="GZ915" s="5"/>
      <c r="HA915" s="5"/>
      <c r="HB915" s="5"/>
      <c r="HC915" s="5"/>
      <c r="HD915" s="5"/>
      <c r="HE915" s="5"/>
      <c r="HF915" s="5"/>
      <c r="HG915" s="5"/>
      <c r="HH915" s="5"/>
      <c r="HI915" s="5"/>
    </row>
    <row r="916">
      <c r="A916" s="5"/>
      <c r="B916" s="5"/>
      <c r="C916" s="42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  <c r="DT916" s="5"/>
      <c r="DU916" s="5"/>
      <c r="DV916" s="5"/>
      <c r="DW916" s="5"/>
      <c r="DX916" s="5"/>
      <c r="DY916" s="5"/>
      <c r="DZ916" s="5"/>
      <c r="EA916" s="5"/>
      <c r="EB916" s="5"/>
      <c r="EC916" s="5"/>
      <c r="ED916" s="5"/>
      <c r="EE916" s="5"/>
      <c r="EF916" s="5"/>
      <c r="EG916" s="5"/>
      <c r="EH916" s="5"/>
      <c r="EI916" s="5"/>
      <c r="EJ916" s="5"/>
      <c r="EK916" s="5"/>
      <c r="EL916" s="5"/>
      <c r="EM916" s="5"/>
      <c r="EN916" s="5"/>
      <c r="EO916" s="5"/>
      <c r="EP916" s="5"/>
      <c r="EQ916" s="5"/>
      <c r="ER916" s="5"/>
      <c r="ES916" s="5"/>
      <c r="ET916" s="5"/>
      <c r="EU916" s="5"/>
      <c r="EV916" s="5"/>
      <c r="EW916" s="5"/>
      <c r="EX916" s="5"/>
      <c r="EY916" s="5"/>
      <c r="EZ916" s="5"/>
      <c r="FA916" s="5"/>
      <c r="FB916" s="5"/>
      <c r="FC916" s="5"/>
      <c r="FD916" s="5"/>
      <c r="FE916" s="5"/>
      <c r="FF916" s="5"/>
      <c r="FG916" s="5"/>
      <c r="FH916" s="5"/>
      <c r="FI916" s="5"/>
      <c r="FJ916" s="5"/>
      <c r="FK916" s="5"/>
      <c r="FL916" s="5"/>
      <c r="FM916" s="5"/>
      <c r="FN916" s="5"/>
      <c r="FO916" s="5"/>
      <c r="FP916" s="5"/>
      <c r="FQ916" s="5"/>
      <c r="FR916" s="5"/>
      <c r="FS916" s="5"/>
      <c r="FT916" s="5"/>
      <c r="FU916" s="5"/>
      <c r="FV916" s="5"/>
      <c r="FW916" s="5"/>
      <c r="FX916" s="5"/>
      <c r="FY916" s="5"/>
      <c r="FZ916" s="5"/>
      <c r="GA916" s="5"/>
      <c r="GB916" s="5"/>
      <c r="GC916" s="5"/>
      <c r="GD916" s="5"/>
      <c r="GE916" s="5"/>
      <c r="GF916" s="5"/>
      <c r="GG916" s="5"/>
      <c r="GH916" s="5"/>
      <c r="GI916" s="5"/>
      <c r="GJ916" s="5"/>
      <c r="GK916" s="5"/>
      <c r="GL916" s="5"/>
      <c r="GM916" s="5"/>
      <c r="GN916" s="5"/>
      <c r="GO916" s="5"/>
      <c r="GP916" s="5"/>
      <c r="GQ916" s="5"/>
      <c r="GR916" s="5"/>
      <c r="GS916" s="5"/>
      <c r="GT916" s="5"/>
      <c r="GU916" s="5"/>
      <c r="GV916" s="5"/>
      <c r="GW916" s="5"/>
      <c r="GX916" s="5"/>
      <c r="GY916" s="5"/>
      <c r="GZ916" s="5"/>
      <c r="HA916" s="5"/>
      <c r="HB916" s="5"/>
      <c r="HC916" s="5"/>
      <c r="HD916" s="5"/>
      <c r="HE916" s="5"/>
      <c r="HF916" s="5"/>
      <c r="HG916" s="5"/>
      <c r="HH916" s="5"/>
      <c r="HI916" s="5"/>
    </row>
    <row r="917">
      <c r="A917" s="5"/>
      <c r="B917" s="5"/>
      <c r="C917" s="42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  <c r="DT917" s="5"/>
      <c r="DU917" s="5"/>
      <c r="DV917" s="5"/>
      <c r="DW917" s="5"/>
      <c r="DX917" s="5"/>
      <c r="DY917" s="5"/>
      <c r="DZ917" s="5"/>
      <c r="EA917" s="5"/>
      <c r="EB917" s="5"/>
      <c r="EC917" s="5"/>
      <c r="ED917" s="5"/>
      <c r="EE917" s="5"/>
      <c r="EF917" s="5"/>
      <c r="EG917" s="5"/>
      <c r="EH917" s="5"/>
      <c r="EI917" s="5"/>
      <c r="EJ917" s="5"/>
      <c r="EK917" s="5"/>
      <c r="EL917" s="5"/>
      <c r="EM917" s="5"/>
      <c r="EN917" s="5"/>
      <c r="EO917" s="5"/>
      <c r="EP917" s="5"/>
      <c r="EQ917" s="5"/>
      <c r="ER917" s="5"/>
      <c r="ES917" s="5"/>
      <c r="ET917" s="5"/>
      <c r="EU917" s="5"/>
      <c r="EV917" s="5"/>
      <c r="EW917" s="5"/>
      <c r="EX917" s="5"/>
      <c r="EY917" s="5"/>
      <c r="EZ917" s="5"/>
      <c r="FA917" s="5"/>
      <c r="FB917" s="5"/>
      <c r="FC917" s="5"/>
      <c r="FD917" s="5"/>
      <c r="FE917" s="5"/>
      <c r="FF917" s="5"/>
      <c r="FG917" s="5"/>
      <c r="FH917" s="5"/>
      <c r="FI917" s="5"/>
      <c r="FJ917" s="5"/>
      <c r="FK917" s="5"/>
      <c r="FL917" s="5"/>
      <c r="FM917" s="5"/>
      <c r="FN917" s="5"/>
      <c r="FO917" s="5"/>
      <c r="FP917" s="5"/>
      <c r="FQ917" s="5"/>
      <c r="FR917" s="5"/>
      <c r="FS917" s="5"/>
      <c r="FT917" s="5"/>
      <c r="FU917" s="5"/>
      <c r="FV917" s="5"/>
      <c r="FW917" s="5"/>
      <c r="FX917" s="5"/>
      <c r="FY917" s="5"/>
      <c r="FZ917" s="5"/>
      <c r="GA917" s="5"/>
      <c r="GB917" s="5"/>
      <c r="GC917" s="5"/>
      <c r="GD917" s="5"/>
      <c r="GE917" s="5"/>
      <c r="GF917" s="5"/>
      <c r="GG917" s="5"/>
      <c r="GH917" s="5"/>
      <c r="GI917" s="5"/>
      <c r="GJ917" s="5"/>
      <c r="GK917" s="5"/>
      <c r="GL917" s="5"/>
      <c r="GM917" s="5"/>
      <c r="GN917" s="5"/>
      <c r="GO917" s="5"/>
      <c r="GP917" s="5"/>
      <c r="GQ917" s="5"/>
      <c r="GR917" s="5"/>
      <c r="GS917" s="5"/>
      <c r="GT917" s="5"/>
      <c r="GU917" s="5"/>
      <c r="GV917" s="5"/>
      <c r="GW917" s="5"/>
      <c r="GX917" s="5"/>
      <c r="GY917" s="5"/>
      <c r="GZ917" s="5"/>
      <c r="HA917" s="5"/>
      <c r="HB917" s="5"/>
      <c r="HC917" s="5"/>
      <c r="HD917" s="5"/>
      <c r="HE917" s="5"/>
      <c r="HF917" s="5"/>
      <c r="HG917" s="5"/>
      <c r="HH917" s="5"/>
      <c r="HI917" s="5"/>
    </row>
    <row r="918">
      <c r="A918" s="5"/>
      <c r="B918" s="5"/>
      <c r="C918" s="42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5"/>
      <c r="DW918" s="5"/>
      <c r="DX918" s="5"/>
      <c r="DY918" s="5"/>
      <c r="DZ918" s="5"/>
      <c r="EA918" s="5"/>
      <c r="EB918" s="5"/>
      <c r="EC918" s="5"/>
      <c r="ED918" s="5"/>
      <c r="EE918" s="5"/>
      <c r="EF918" s="5"/>
      <c r="EG918" s="5"/>
      <c r="EH918" s="5"/>
      <c r="EI918" s="5"/>
      <c r="EJ918" s="5"/>
      <c r="EK918" s="5"/>
      <c r="EL918" s="5"/>
      <c r="EM918" s="5"/>
      <c r="EN918" s="5"/>
      <c r="EO918" s="5"/>
      <c r="EP918" s="5"/>
      <c r="EQ918" s="5"/>
      <c r="ER918" s="5"/>
      <c r="ES918" s="5"/>
      <c r="ET918" s="5"/>
      <c r="EU918" s="5"/>
      <c r="EV918" s="5"/>
      <c r="EW918" s="5"/>
      <c r="EX918" s="5"/>
      <c r="EY918" s="5"/>
      <c r="EZ918" s="5"/>
      <c r="FA918" s="5"/>
      <c r="FB918" s="5"/>
      <c r="FC918" s="5"/>
      <c r="FD918" s="5"/>
      <c r="FE918" s="5"/>
      <c r="FF918" s="5"/>
      <c r="FG918" s="5"/>
      <c r="FH918" s="5"/>
      <c r="FI918" s="5"/>
      <c r="FJ918" s="5"/>
      <c r="FK918" s="5"/>
      <c r="FL918" s="5"/>
      <c r="FM918" s="5"/>
      <c r="FN918" s="5"/>
      <c r="FO918" s="5"/>
      <c r="FP918" s="5"/>
      <c r="FQ918" s="5"/>
      <c r="FR918" s="5"/>
      <c r="FS918" s="5"/>
      <c r="FT918" s="5"/>
      <c r="FU918" s="5"/>
      <c r="FV918" s="5"/>
      <c r="FW918" s="5"/>
      <c r="FX918" s="5"/>
      <c r="FY918" s="5"/>
      <c r="FZ918" s="5"/>
      <c r="GA918" s="5"/>
      <c r="GB918" s="5"/>
      <c r="GC918" s="5"/>
      <c r="GD918" s="5"/>
      <c r="GE918" s="5"/>
      <c r="GF918" s="5"/>
      <c r="GG918" s="5"/>
      <c r="GH918" s="5"/>
      <c r="GI918" s="5"/>
      <c r="GJ918" s="5"/>
      <c r="GK918" s="5"/>
      <c r="GL918" s="5"/>
      <c r="GM918" s="5"/>
      <c r="GN918" s="5"/>
      <c r="GO918" s="5"/>
      <c r="GP918" s="5"/>
      <c r="GQ918" s="5"/>
      <c r="GR918" s="5"/>
      <c r="GS918" s="5"/>
      <c r="GT918" s="5"/>
      <c r="GU918" s="5"/>
      <c r="GV918" s="5"/>
      <c r="GW918" s="5"/>
      <c r="GX918" s="5"/>
      <c r="GY918" s="5"/>
      <c r="GZ918" s="5"/>
      <c r="HA918" s="5"/>
      <c r="HB918" s="5"/>
      <c r="HC918" s="5"/>
      <c r="HD918" s="5"/>
      <c r="HE918" s="5"/>
      <c r="HF918" s="5"/>
      <c r="HG918" s="5"/>
      <c r="HH918" s="5"/>
      <c r="HI918" s="5"/>
    </row>
    <row r="919">
      <c r="A919" s="5"/>
      <c r="B919" s="5"/>
      <c r="C919" s="42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  <c r="DT919" s="5"/>
      <c r="DU919" s="5"/>
      <c r="DV919" s="5"/>
      <c r="DW919" s="5"/>
      <c r="DX919" s="5"/>
      <c r="DY919" s="5"/>
      <c r="DZ919" s="5"/>
      <c r="EA919" s="5"/>
      <c r="EB919" s="5"/>
      <c r="EC919" s="5"/>
      <c r="ED919" s="5"/>
      <c r="EE919" s="5"/>
      <c r="EF919" s="5"/>
      <c r="EG919" s="5"/>
      <c r="EH919" s="5"/>
      <c r="EI919" s="5"/>
      <c r="EJ919" s="5"/>
      <c r="EK919" s="5"/>
      <c r="EL919" s="5"/>
      <c r="EM919" s="5"/>
      <c r="EN919" s="5"/>
      <c r="EO919" s="5"/>
      <c r="EP919" s="5"/>
      <c r="EQ919" s="5"/>
      <c r="ER919" s="5"/>
      <c r="ES919" s="5"/>
      <c r="ET919" s="5"/>
      <c r="EU919" s="5"/>
      <c r="EV919" s="5"/>
      <c r="EW919" s="5"/>
      <c r="EX919" s="5"/>
      <c r="EY919" s="5"/>
      <c r="EZ919" s="5"/>
      <c r="FA919" s="5"/>
      <c r="FB919" s="5"/>
      <c r="FC919" s="5"/>
      <c r="FD919" s="5"/>
      <c r="FE919" s="5"/>
      <c r="FF919" s="5"/>
      <c r="FG919" s="5"/>
      <c r="FH919" s="5"/>
      <c r="FI919" s="5"/>
      <c r="FJ919" s="5"/>
      <c r="FK919" s="5"/>
      <c r="FL919" s="5"/>
      <c r="FM919" s="5"/>
      <c r="FN919" s="5"/>
      <c r="FO919" s="5"/>
      <c r="FP919" s="5"/>
      <c r="FQ919" s="5"/>
      <c r="FR919" s="5"/>
      <c r="FS919" s="5"/>
      <c r="FT919" s="5"/>
      <c r="FU919" s="5"/>
      <c r="FV919" s="5"/>
      <c r="FW919" s="5"/>
      <c r="FX919" s="5"/>
      <c r="FY919" s="5"/>
      <c r="FZ919" s="5"/>
      <c r="GA919" s="5"/>
      <c r="GB919" s="5"/>
      <c r="GC919" s="5"/>
      <c r="GD919" s="5"/>
      <c r="GE919" s="5"/>
      <c r="GF919" s="5"/>
      <c r="GG919" s="5"/>
      <c r="GH919" s="5"/>
      <c r="GI919" s="5"/>
      <c r="GJ919" s="5"/>
      <c r="GK919" s="5"/>
      <c r="GL919" s="5"/>
      <c r="GM919" s="5"/>
      <c r="GN919" s="5"/>
      <c r="GO919" s="5"/>
      <c r="GP919" s="5"/>
      <c r="GQ919" s="5"/>
      <c r="GR919" s="5"/>
      <c r="GS919" s="5"/>
      <c r="GT919" s="5"/>
      <c r="GU919" s="5"/>
      <c r="GV919" s="5"/>
      <c r="GW919" s="5"/>
      <c r="GX919" s="5"/>
      <c r="GY919" s="5"/>
      <c r="GZ919" s="5"/>
      <c r="HA919" s="5"/>
      <c r="HB919" s="5"/>
      <c r="HC919" s="5"/>
      <c r="HD919" s="5"/>
      <c r="HE919" s="5"/>
      <c r="HF919" s="5"/>
      <c r="HG919" s="5"/>
      <c r="HH919" s="5"/>
      <c r="HI919" s="5"/>
    </row>
    <row r="920">
      <c r="A920" s="5"/>
      <c r="B920" s="5"/>
      <c r="C920" s="42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  <c r="DT920" s="5"/>
      <c r="DU920" s="5"/>
      <c r="DV920" s="5"/>
      <c r="DW920" s="5"/>
      <c r="DX920" s="5"/>
      <c r="DY920" s="5"/>
      <c r="DZ920" s="5"/>
      <c r="EA920" s="5"/>
      <c r="EB920" s="5"/>
      <c r="EC920" s="5"/>
      <c r="ED920" s="5"/>
      <c r="EE920" s="5"/>
      <c r="EF920" s="5"/>
      <c r="EG920" s="5"/>
      <c r="EH920" s="5"/>
      <c r="EI920" s="5"/>
      <c r="EJ920" s="5"/>
      <c r="EK920" s="5"/>
      <c r="EL920" s="5"/>
      <c r="EM920" s="5"/>
      <c r="EN920" s="5"/>
      <c r="EO920" s="5"/>
      <c r="EP920" s="5"/>
      <c r="EQ920" s="5"/>
      <c r="ER920" s="5"/>
      <c r="ES920" s="5"/>
      <c r="ET920" s="5"/>
      <c r="EU920" s="5"/>
      <c r="EV920" s="5"/>
      <c r="EW920" s="5"/>
      <c r="EX920" s="5"/>
      <c r="EY920" s="5"/>
      <c r="EZ920" s="5"/>
      <c r="FA920" s="5"/>
      <c r="FB920" s="5"/>
      <c r="FC920" s="5"/>
      <c r="FD920" s="5"/>
      <c r="FE920" s="5"/>
      <c r="FF920" s="5"/>
      <c r="FG920" s="5"/>
      <c r="FH920" s="5"/>
      <c r="FI920" s="5"/>
      <c r="FJ920" s="5"/>
      <c r="FK920" s="5"/>
      <c r="FL920" s="5"/>
      <c r="FM920" s="5"/>
      <c r="FN920" s="5"/>
      <c r="FO920" s="5"/>
      <c r="FP920" s="5"/>
      <c r="FQ920" s="5"/>
      <c r="FR920" s="5"/>
      <c r="FS920" s="5"/>
      <c r="FT920" s="5"/>
      <c r="FU920" s="5"/>
      <c r="FV920" s="5"/>
      <c r="FW920" s="5"/>
      <c r="FX920" s="5"/>
      <c r="FY920" s="5"/>
      <c r="FZ920" s="5"/>
      <c r="GA920" s="5"/>
      <c r="GB920" s="5"/>
      <c r="GC920" s="5"/>
      <c r="GD920" s="5"/>
      <c r="GE920" s="5"/>
      <c r="GF920" s="5"/>
      <c r="GG920" s="5"/>
      <c r="GH920" s="5"/>
      <c r="GI920" s="5"/>
      <c r="GJ920" s="5"/>
      <c r="GK920" s="5"/>
      <c r="GL920" s="5"/>
      <c r="GM920" s="5"/>
      <c r="GN920" s="5"/>
      <c r="GO920" s="5"/>
      <c r="GP920" s="5"/>
      <c r="GQ920" s="5"/>
      <c r="GR920" s="5"/>
      <c r="GS920" s="5"/>
      <c r="GT920" s="5"/>
      <c r="GU920" s="5"/>
      <c r="GV920" s="5"/>
      <c r="GW920" s="5"/>
      <c r="GX920" s="5"/>
      <c r="GY920" s="5"/>
      <c r="GZ920" s="5"/>
      <c r="HA920" s="5"/>
      <c r="HB920" s="5"/>
      <c r="HC920" s="5"/>
      <c r="HD920" s="5"/>
      <c r="HE920" s="5"/>
      <c r="HF920" s="5"/>
      <c r="HG920" s="5"/>
      <c r="HH920" s="5"/>
      <c r="HI920" s="5"/>
    </row>
    <row r="921">
      <c r="A921" s="5"/>
      <c r="B921" s="5"/>
      <c r="C921" s="42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  <c r="DT921" s="5"/>
      <c r="DU921" s="5"/>
      <c r="DV921" s="5"/>
      <c r="DW921" s="5"/>
      <c r="DX921" s="5"/>
      <c r="DY921" s="5"/>
      <c r="DZ921" s="5"/>
      <c r="EA921" s="5"/>
      <c r="EB921" s="5"/>
      <c r="EC921" s="5"/>
      <c r="ED921" s="5"/>
      <c r="EE921" s="5"/>
      <c r="EF921" s="5"/>
      <c r="EG921" s="5"/>
      <c r="EH921" s="5"/>
      <c r="EI921" s="5"/>
      <c r="EJ921" s="5"/>
      <c r="EK921" s="5"/>
      <c r="EL921" s="5"/>
      <c r="EM921" s="5"/>
      <c r="EN921" s="5"/>
      <c r="EO921" s="5"/>
      <c r="EP921" s="5"/>
      <c r="EQ921" s="5"/>
      <c r="ER921" s="5"/>
      <c r="ES921" s="5"/>
      <c r="ET921" s="5"/>
      <c r="EU921" s="5"/>
      <c r="EV921" s="5"/>
      <c r="EW921" s="5"/>
      <c r="EX921" s="5"/>
      <c r="EY921" s="5"/>
      <c r="EZ921" s="5"/>
      <c r="FA921" s="5"/>
      <c r="FB921" s="5"/>
      <c r="FC921" s="5"/>
      <c r="FD921" s="5"/>
      <c r="FE921" s="5"/>
      <c r="FF921" s="5"/>
      <c r="FG921" s="5"/>
      <c r="FH921" s="5"/>
      <c r="FI921" s="5"/>
      <c r="FJ921" s="5"/>
      <c r="FK921" s="5"/>
      <c r="FL921" s="5"/>
      <c r="FM921" s="5"/>
      <c r="FN921" s="5"/>
      <c r="FO921" s="5"/>
      <c r="FP921" s="5"/>
      <c r="FQ921" s="5"/>
      <c r="FR921" s="5"/>
      <c r="FS921" s="5"/>
      <c r="FT921" s="5"/>
      <c r="FU921" s="5"/>
      <c r="FV921" s="5"/>
      <c r="FW921" s="5"/>
      <c r="FX921" s="5"/>
      <c r="FY921" s="5"/>
      <c r="FZ921" s="5"/>
      <c r="GA921" s="5"/>
      <c r="GB921" s="5"/>
      <c r="GC921" s="5"/>
      <c r="GD921" s="5"/>
      <c r="GE921" s="5"/>
      <c r="GF921" s="5"/>
      <c r="GG921" s="5"/>
      <c r="GH921" s="5"/>
      <c r="GI921" s="5"/>
      <c r="GJ921" s="5"/>
      <c r="GK921" s="5"/>
      <c r="GL921" s="5"/>
      <c r="GM921" s="5"/>
      <c r="GN921" s="5"/>
      <c r="GO921" s="5"/>
      <c r="GP921" s="5"/>
      <c r="GQ921" s="5"/>
      <c r="GR921" s="5"/>
      <c r="GS921" s="5"/>
      <c r="GT921" s="5"/>
      <c r="GU921" s="5"/>
      <c r="GV921" s="5"/>
      <c r="GW921" s="5"/>
      <c r="GX921" s="5"/>
      <c r="GY921" s="5"/>
      <c r="GZ921" s="5"/>
      <c r="HA921" s="5"/>
      <c r="HB921" s="5"/>
      <c r="HC921" s="5"/>
      <c r="HD921" s="5"/>
      <c r="HE921" s="5"/>
      <c r="HF921" s="5"/>
      <c r="HG921" s="5"/>
      <c r="HH921" s="5"/>
      <c r="HI921" s="5"/>
    </row>
    <row r="922">
      <c r="A922" s="5"/>
      <c r="B922" s="5"/>
      <c r="C922" s="42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5"/>
      <c r="DW922" s="5"/>
      <c r="DX922" s="5"/>
      <c r="DY922" s="5"/>
      <c r="DZ922" s="5"/>
      <c r="EA922" s="5"/>
      <c r="EB922" s="5"/>
      <c r="EC922" s="5"/>
      <c r="ED922" s="5"/>
      <c r="EE922" s="5"/>
      <c r="EF922" s="5"/>
      <c r="EG922" s="5"/>
      <c r="EH922" s="5"/>
      <c r="EI922" s="5"/>
      <c r="EJ922" s="5"/>
      <c r="EK922" s="5"/>
      <c r="EL922" s="5"/>
      <c r="EM922" s="5"/>
      <c r="EN922" s="5"/>
      <c r="EO922" s="5"/>
      <c r="EP922" s="5"/>
      <c r="EQ922" s="5"/>
      <c r="ER922" s="5"/>
      <c r="ES922" s="5"/>
      <c r="ET922" s="5"/>
      <c r="EU922" s="5"/>
      <c r="EV922" s="5"/>
      <c r="EW922" s="5"/>
      <c r="EX922" s="5"/>
      <c r="EY922" s="5"/>
      <c r="EZ922" s="5"/>
      <c r="FA922" s="5"/>
      <c r="FB922" s="5"/>
      <c r="FC922" s="5"/>
      <c r="FD922" s="5"/>
      <c r="FE922" s="5"/>
      <c r="FF922" s="5"/>
      <c r="FG922" s="5"/>
      <c r="FH922" s="5"/>
      <c r="FI922" s="5"/>
      <c r="FJ922" s="5"/>
      <c r="FK922" s="5"/>
      <c r="FL922" s="5"/>
      <c r="FM922" s="5"/>
      <c r="FN922" s="5"/>
      <c r="FO922" s="5"/>
      <c r="FP922" s="5"/>
      <c r="FQ922" s="5"/>
      <c r="FR922" s="5"/>
      <c r="FS922" s="5"/>
      <c r="FT922" s="5"/>
      <c r="FU922" s="5"/>
      <c r="FV922" s="5"/>
      <c r="FW922" s="5"/>
      <c r="FX922" s="5"/>
      <c r="FY922" s="5"/>
      <c r="FZ922" s="5"/>
      <c r="GA922" s="5"/>
      <c r="GB922" s="5"/>
      <c r="GC922" s="5"/>
      <c r="GD922" s="5"/>
      <c r="GE922" s="5"/>
      <c r="GF922" s="5"/>
      <c r="GG922" s="5"/>
      <c r="GH922" s="5"/>
      <c r="GI922" s="5"/>
      <c r="GJ922" s="5"/>
      <c r="GK922" s="5"/>
      <c r="GL922" s="5"/>
      <c r="GM922" s="5"/>
      <c r="GN922" s="5"/>
      <c r="GO922" s="5"/>
      <c r="GP922" s="5"/>
      <c r="GQ922" s="5"/>
      <c r="GR922" s="5"/>
      <c r="GS922" s="5"/>
      <c r="GT922" s="5"/>
      <c r="GU922" s="5"/>
      <c r="GV922" s="5"/>
      <c r="GW922" s="5"/>
      <c r="GX922" s="5"/>
      <c r="GY922" s="5"/>
      <c r="GZ922" s="5"/>
      <c r="HA922" s="5"/>
      <c r="HB922" s="5"/>
      <c r="HC922" s="5"/>
      <c r="HD922" s="5"/>
      <c r="HE922" s="5"/>
      <c r="HF922" s="5"/>
      <c r="HG922" s="5"/>
      <c r="HH922" s="5"/>
      <c r="HI922" s="5"/>
    </row>
    <row r="923">
      <c r="A923" s="5"/>
      <c r="B923" s="5"/>
      <c r="C923" s="42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  <c r="DT923" s="5"/>
      <c r="DU923" s="5"/>
      <c r="DV923" s="5"/>
      <c r="DW923" s="5"/>
      <c r="DX923" s="5"/>
      <c r="DY923" s="5"/>
      <c r="DZ923" s="5"/>
      <c r="EA923" s="5"/>
      <c r="EB923" s="5"/>
      <c r="EC923" s="5"/>
      <c r="ED923" s="5"/>
      <c r="EE923" s="5"/>
      <c r="EF923" s="5"/>
      <c r="EG923" s="5"/>
      <c r="EH923" s="5"/>
      <c r="EI923" s="5"/>
      <c r="EJ923" s="5"/>
      <c r="EK923" s="5"/>
      <c r="EL923" s="5"/>
      <c r="EM923" s="5"/>
      <c r="EN923" s="5"/>
      <c r="EO923" s="5"/>
      <c r="EP923" s="5"/>
      <c r="EQ923" s="5"/>
      <c r="ER923" s="5"/>
      <c r="ES923" s="5"/>
      <c r="ET923" s="5"/>
      <c r="EU923" s="5"/>
      <c r="EV923" s="5"/>
      <c r="EW923" s="5"/>
      <c r="EX923" s="5"/>
      <c r="EY923" s="5"/>
      <c r="EZ923" s="5"/>
      <c r="FA923" s="5"/>
      <c r="FB923" s="5"/>
      <c r="FC923" s="5"/>
      <c r="FD923" s="5"/>
      <c r="FE923" s="5"/>
      <c r="FF923" s="5"/>
      <c r="FG923" s="5"/>
      <c r="FH923" s="5"/>
      <c r="FI923" s="5"/>
      <c r="FJ923" s="5"/>
      <c r="FK923" s="5"/>
      <c r="FL923" s="5"/>
      <c r="FM923" s="5"/>
      <c r="FN923" s="5"/>
      <c r="FO923" s="5"/>
      <c r="FP923" s="5"/>
      <c r="FQ923" s="5"/>
      <c r="FR923" s="5"/>
      <c r="FS923" s="5"/>
      <c r="FT923" s="5"/>
      <c r="FU923" s="5"/>
      <c r="FV923" s="5"/>
      <c r="FW923" s="5"/>
      <c r="FX923" s="5"/>
      <c r="FY923" s="5"/>
      <c r="FZ923" s="5"/>
      <c r="GA923" s="5"/>
      <c r="GB923" s="5"/>
      <c r="GC923" s="5"/>
      <c r="GD923" s="5"/>
      <c r="GE923" s="5"/>
      <c r="GF923" s="5"/>
      <c r="GG923" s="5"/>
      <c r="GH923" s="5"/>
      <c r="GI923" s="5"/>
      <c r="GJ923" s="5"/>
      <c r="GK923" s="5"/>
      <c r="GL923" s="5"/>
      <c r="GM923" s="5"/>
      <c r="GN923" s="5"/>
      <c r="GO923" s="5"/>
      <c r="GP923" s="5"/>
      <c r="GQ923" s="5"/>
      <c r="GR923" s="5"/>
      <c r="GS923" s="5"/>
      <c r="GT923" s="5"/>
      <c r="GU923" s="5"/>
      <c r="GV923" s="5"/>
      <c r="GW923" s="5"/>
      <c r="GX923" s="5"/>
      <c r="GY923" s="5"/>
      <c r="GZ923" s="5"/>
      <c r="HA923" s="5"/>
      <c r="HB923" s="5"/>
      <c r="HC923" s="5"/>
      <c r="HD923" s="5"/>
      <c r="HE923" s="5"/>
      <c r="HF923" s="5"/>
      <c r="HG923" s="5"/>
      <c r="HH923" s="5"/>
      <c r="HI923" s="5"/>
    </row>
    <row r="924">
      <c r="A924" s="5"/>
      <c r="B924" s="5"/>
      <c r="C924" s="42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  <c r="DT924" s="5"/>
      <c r="DU924" s="5"/>
      <c r="DV924" s="5"/>
      <c r="DW924" s="5"/>
      <c r="DX924" s="5"/>
      <c r="DY924" s="5"/>
      <c r="DZ924" s="5"/>
      <c r="EA924" s="5"/>
      <c r="EB924" s="5"/>
      <c r="EC924" s="5"/>
      <c r="ED924" s="5"/>
      <c r="EE924" s="5"/>
      <c r="EF924" s="5"/>
      <c r="EG924" s="5"/>
      <c r="EH924" s="5"/>
      <c r="EI924" s="5"/>
      <c r="EJ924" s="5"/>
      <c r="EK924" s="5"/>
      <c r="EL924" s="5"/>
      <c r="EM924" s="5"/>
      <c r="EN924" s="5"/>
      <c r="EO924" s="5"/>
      <c r="EP924" s="5"/>
      <c r="EQ924" s="5"/>
      <c r="ER924" s="5"/>
      <c r="ES924" s="5"/>
      <c r="ET924" s="5"/>
      <c r="EU924" s="5"/>
      <c r="EV924" s="5"/>
      <c r="EW924" s="5"/>
      <c r="EX924" s="5"/>
      <c r="EY924" s="5"/>
      <c r="EZ924" s="5"/>
      <c r="FA924" s="5"/>
      <c r="FB924" s="5"/>
      <c r="FC924" s="5"/>
      <c r="FD924" s="5"/>
      <c r="FE924" s="5"/>
      <c r="FF924" s="5"/>
      <c r="FG924" s="5"/>
      <c r="FH924" s="5"/>
      <c r="FI924" s="5"/>
      <c r="FJ924" s="5"/>
      <c r="FK924" s="5"/>
      <c r="FL924" s="5"/>
      <c r="FM924" s="5"/>
      <c r="FN924" s="5"/>
      <c r="FO924" s="5"/>
      <c r="FP924" s="5"/>
      <c r="FQ924" s="5"/>
      <c r="FR924" s="5"/>
      <c r="FS924" s="5"/>
      <c r="FT924" s="5"/>
      <c r="FU924" s="5"/>
      <c r="FV924" s="5"/>
      <c r="FW924" s="5"/>
      <c r="FX924" s="5"/>
      <c r="FY924" s="5"/>
      <c r="FZ924" s="5"/>
      <c r="GA924" s="5"/>
      <c r="GB924" s="5"/>
      <c r="GC924" s="5"/>
      <c r="GD924" s="5"/>
      <c r="GE924" s="5"/>
      <c r="GF924" s="5"/>
      <c r="GG924" s="5"/>
      <c r="GH924" s="5"/>
      <c r="GI924" s="5"/>
      <c r="GJ924" s="5"/>
      <c r="GK924" s="5"/>
      <c r="GL924" s="5"/>
      <c r="GM924" s="5"/>
      <c r="GN924" s="5"/>
      <c r="GO924" s="5"/>
      <c r="GP924" s="5"/>
      <c r="GQ924" s="5"/>
      <c r="GR924" s="5"/>
      <c r="GS924" s="5"/>
      <c r="GT924" s="5"/>
      <c r="GU924" s="5"/>
      <c r="GV924" s="5"/>
      <c r="GW924" s="5"/>
      <c r="GX924" s="5"/>
      <c r="GY924" s="5"/>
      <c r="GZ924" s="5"/>
      <c r="HA924" s="5"/>
      <c r="HB924" s="5"/>
      <c r="HC924" s="5"/>
      <c r="HD924" s="5"/>
      <c r="HE924" s="5"/>
      <c r="HF924" s="5"/>
      <c r="HG924" s="5"/>
      <c r="HH924" s="5"/>
      <c r="HI924" s="5"/>
    </row>
    <row r="925">
      <c r="A925" s="5"/>
      <c r="B925" s="5"/>
      <c r="C925" s="42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  <c r="DT925" s="5"/>
      <c r="DU925" s="5"/>
      <c r="DV925" s="5"/>
      <c r="DW925" s="5"/>
      <c r="DX925" s="5"/>
      <c r="DY925" s="5"/>
      <c r="DZ925" s="5"/>
      <c r="EA925" s="5"/>
      <c r="EB925" s="5"/>
      <c r="EC925" s="5"/>
      <c r="ED925" s="5"/>
      <c r="EE925" s="5"/>
      <c r="EF925" s="5"/>
      <c r="EG925" s="5"/>
      <c r="EH925" s="5"/>
      <c r="EI925" s="5"/>
      <c r="EJ925" s="5"/>
      <c r="EK925" s="5"/>
      <c r="EL925" s="5"/>
      <c r="EM925" s="5"/>
      <c r="EN925" s="5"/>
      <c r="EO925" s="5"/>
      <c r="EP925" s="5"/>
      <c r="EQ925" s="5"/>
      <c r="ER925" s="5"/>
      <c r="ES925" s="5"/>
      <c r="ET925" s="5"/>
      <c r="EU925" s="5"/>
      <c r="EV925" s="5"/>
      <c r="EW925" s="5"/>
      <c r="EX925" s="5"/>
      <c r="EY925" s="5"/>
      <c r="EZ925" s="5"/>
      <c r="FA925" s="5"/>
      <c r="FB925" s="5"/>
      <c r="FC925" s="5"/>
      <c r="FD925" s="5"/>
      <c r="FE925" s="5"/>
      <c r="FF925" s="5"/>
      <c r="FG925" s="5"/>
      <c r="FH925" s="5"/>
      <c r="FI925" s="5"/>
      <c r="FJ925" s="5"/>
      <c r="FK925" s="5"/>
      <c r="FL925" s="5"/>
      <c r="FM925" s="5"/>
      <c r="FN925" s="5"/>
      <c r="FO925" s="5"/>
      <c r="FP925" s="5"/>
      <c r="FQ925" s="5"/>
      <c r="FR925" s="5"/>
      <c r="FS925" s="5"/>
      <c r="FT925" s="5"/>
      <c r="FU925" s="5"/>
      <c r="FV925" s="5"/>
      <c r="FW925" s="5"/>
      <c r="FX925" s="5"/>
      <c r="FY925" s="5"/>
      <c r="FZ925" s="5"/>
      <c r="GA925" s="5"/>
      <c r="GB925" s="5"/>
      <c r="GC925" s="5"/>
      <c r="GD925" s="5"/>
      <c r="GE925" s="5"/>
      <c r="GF925" s="5"/>
      <c r="GG925" s="5"/>
      <c r="GH925" s="5"/>
      <c r="GI925" s="5"/>
      <c r="GJ925" s="5"/>
      <c r="GK925" s="5"/>
      <c r="GL925" s="5"/>
      <c r="GM925" s="5"/>
      <c r="GN925" s="5"/>
      <c r="GO925" s="5"/>
      <c r="GP925" s="5"/>
      <c r="GQ925" s="5"/>
      <c r="GR925" s="5"/>
      <c r="GS925" s="5"/>
      <c r="GT925" s="5"/>
      <c r="GU925" s="5"/>
      <c r="GV925" s="5"/>
      <c r="GW925" s="5"/>
      <c r="GX925" s="5"/>
      <c r="GY925" s="5"/>
      <c r="GZ925" s="5"/>
      <c r="HA925" s="5"/>
      <c r="HB925" s="5"/>
      <c r="HC925" s="5"/>
      <c r="HD925" s="5"/>
      <c r="HE925" s="5"/>
      <c r="HF925" s="5"/>
      <c r="HG925" s="5"/>
      <c r="HH925" s="5"/>
      <c r="HI925" s="5"/>
    </row>
    <row r="926">
      <c r="A926" s="5"/>
      <c r="B926" s="5"/>
      <c r="C926" s="42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5"/>
      <c r="DW926" s="5"/>
      <c r="DX926" s="5"/>
      <c r="DY926" s="5"/>
      <c r="DZ926" s="5"/>
      <c r="EA926" s="5"/>
      <c r="EB926" s="5"/>
      <c r="EC926" s="5"/>
      <c r="ED926" s="5"/>
      <c r="EE926" s="5"/>
      <c r="EF926" s="5"/>
      <c r="EG926" s="5"/>
      <c r="EH926" s="5"/>
      <c r="EI926" s="5"/>
      <c r="EJ926" s="5"/>
      <c r="EK926" s="5"/>
      <c r="EL926" s="5"/>
      <c r="EM926" s="5"/>
      <c r="EN926" s="5"/>
      <c r="EO926" s="5"/>
      <c r="EP926" s="5"/>
      <c r="EQ926" s="5"/>
      <c r="ER926" s="5"/>
      <c r="ES926" s="5"/>
      <c r="ET926" s="5"/>
      <c r="EU926" s="5"/>
      <c r="EV926" s="5"/>
      <c r="EW926" s="5"/>
      <c r="EX926" s="5"/>
      <c r="EY926" s="5"/>
      <c r="EZ926" s="5"/>
      <c r="FA926" s="5"/>
      <c r="FB926" s="5"/>
      <c r="FC926" s="5"/>
      <c r="FD926" s="5"/>
      <c r="FE926" s="5"/>
      <c r="FF926" s="5"/>
      <c r="FG926" s="5"/>
      <c r="FH926" s="5"/>
      <c r="FI926" s="5"/>
      <c r="FJ926" s="5"/>
      <c r="FK926" s="5"/>
      <c r="FL926" s="5"/>
      <c r="FM926" s="5"/>
      <c r="FN926" s="5"/>
      <c r="FO926" s="5"/>
      <c r="FP926" s="5"/>
      <c r="FQ926" s="5"/>
      <c r="FR926" s="5"/>
      <c r="FS926" s="5"/>
      <c r="FT926" s="5"/>
      <c r="FU926" s="5"/>
      <c r="FV926" s="5"/>
      <c r="FW926" s="5"/>
      <c r="FX926" s="5"/>
      <c r="FY926" s="5"/>
      <c r="FZ926" s="5"/>
      <c r="GA926" s="5"/>
      <c r="GB926" s="5"/>
      <c r="GC926" s="5"/>
      <c r="GD926" s="5"/>
      <c r="GE926" s="5"/>
      <c r="GF926" s="5"/>
      <c r="GG926" s="5"/>
      <c r="GH926" s="5"/>
      <c r="GI926" s="5"/>
      <c r="GJ926" s="5"/>
      <c r="GK926" s="5"/>
      <c r="GL926" s="5"/>
      <c r="GM926" s="5"/>
      <c r="GN926" s="5"/>
      <c r="GO926" s="5"/>
      <c r="GP926" s="5"/>
      <c r="GQ926" s="5"/>
      <c r="GR926" s="5"/>
      <c r="GS926" s="5"/>
      <c r="GT926" s="5"/>
      <c r="GU926" s="5"/>
      <c r="GV926" s="5"/>
      <c r="GW926" s="5"/>
      <c r="GX926" s="5"/>
      <c r="GY926" s="5"/>
      <c r="GZ926" s="5"/>
      <c r="HA926" s="5"/>
      <c r="HB926" s="5"/>
      <c r="HC926" s="5"/>
      <c r="HD926" s="5"/>
      <c r="HE926" s="5"/>
      <c r="HF926" s="5"/>
      <c r="HG926" s="5"/>
      <c r="HH926" s="5"/>
      <c r="HI926" s="5"/>
    </row>
    <row r="927">
      <c r="A927" s="5"/>
      <c r="B927" s="5"/>
      <c r="C927" s="42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5"/>
      <c r="DY927" s="5"/>
      <c r="DZ927" s="5"/>
      <c r="EA927" s="5"/>
      <c r="EB927" s="5"/>
      <c r="EC927" s="5"/>
      <c r="ED927" s="5"/>
      <c r="EE927" s="5"/>
      <c r="EF927" s="5"/>
      <c r="EG927" s="5"/>
      <c r="EH927" s="5"/>
      <c r="EI927" s="5"/>
      <c r="EJ927" s="5"/>
      <c r="EK927" s="5"/>
      <c r="EL927" s="5"/>
      <c r="EM927" s="5"/>
      <c r="EN927" s="5"/>
      <c r="EO927" s="5"/>
      <c r="EP927" s="5"/>
      <c r="EQ927" s="5"/>
      <c r="ER927" s="5"/>
      <c r="ES927" s="5"/>
      <c r="ET927" s="5"/>
      <c r="EU927" s="5"/>
      <c r="EV927" s="5"/>
      <c r="EW927" s="5"/>
      <c r="EX927" s="5"/>
      <c r="EY927" s="5"/>
      <c r="EZ927" s="5"/>
      <c r="FA927" s="5"/>
      <c r="FB927" s="5"/>
      <c r="FC927" s="5"/>
      <c r="FD927" s="5"/>
      <c r="FE927" s="5"/>
      <c r="FF927" s="5"/>
      <c r="FG927" s="5"/>
      <c r="FH927" s="5"/>
      <c r="FI927" s="5"/>
      <c r="FJ927" s="5"/>
      <c r="FK927" s="5"/>
      <c r="FL927" s="5"/>
      <c r="FM927" s="5"/>
      <c r="FN927" s="5"/>
      <c r="FO927" s="5"/>
      <c r="FP927" s="5"/>
      <c r="FQ927" s="5"/>
      <c r="FR927" s="5"/>
      <c r="FS927" s="5"/>
      <c r="FT927" s="5"/>
      <c r="FU927" s="5"/>
      <c r="FV927" s="5"/>
      <c r="FW927" s="5"/>
      <c r="FX927" s="5"/>
      <c r="FY927" s="5"/>
      <c r="FZ927" s="5"/>
      <c r="GA927" s="5"/>
      <c r="GB927" s="5"/>
      <c r="GC927" s="5"/>
      <c r="GD927" s="5"/>
      <c r="GE927" s="5"/>
      <c r="GF927" s="5"/>
      <c r="GG927" s="5"/>
      <c r="GH927" s="5"/>
      <c r="GI927" s="5"/>
      <c r="GJ927" s="5"/>
      <c r="GK927" s="5"/>
      <c r="GL927" s="5"/>
      <c r="GM927" s="5"/>
      <c r="GN927" s="5"/>
      <c r="GO927" s="5"/>
      <c r="GP927" s="5"/>
      <c r="GQ927" s="5"/>
      <c r="GR927" s="5"/>
      <c r="GS927" s="5"/>
      <c r="GT927" s="5"/>
      <c r="GU927" s="5"/>
      <c r="GV927" s="5"/>
      <c r="GW927" s="5"/>
      <c r="GX927" s="5"/>
      <c r="GY927" s="5"/>
      <c r="GZ927" s="5"/>
      <c r="HA927" s="5"/>
      <c r="HB927" s="5"/>
      <c r="HC927" s="5"/>
      <c r="HD927" s="5"/>
      <c r="HE927" s="5"/>
      <c r="HF927" s="5"/>
      <c r="HG927" s="5"/>
      <c r="HH927" s="5"/>
      <c r="HI927" s="5"/>
    </row>
    <row r="928">
      <c r="A928" s="5"/>
      <c r="B928" s="5"/>
      <c r="C928" s="42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5"/>
      <c r="DY928" s="5"/>
      <c r="DZ928" s="5"/>
      <c r="EA928" s="5"/>
      <c r="EB928" s="5"/>
      <c r="EC928" s="5"/>
      <c r="ED928" s="5"/>
      <c r="EE928" s="5"/>
      <c r="EF928" s="5"/>
      <c r="EG928" s="5"/>
      <c r="EH928" s="5"/>
      <c r="EI928" s="5"/>
      <c r="EJ928" s="5"/>
      <c r="EK928" s="5"/>
      <c r="EL928" s="5"/>
      <c r="EM928" s="5"/>
      <c r="EN928" s="5"/>
      <c r="EO928" s="5"/>
      <c r="EP928" s="5"/>
      <c r="EQ928" s="5"/>
      <c r="ER928" s="5"/>
      <c r="ES928" s="5"/>
      <c r="ET928" s="5"/>
      <c r="EU928" s="5"/>
      <c r="EV928" s="5"/>
      <c r="EW928" s="5"/>
      <c r="EX928" s="5"/>
      <c r="EY928" s="5"/>
      <c r="EZ928" s="5"/>
      <c r="FA928" s="5"/>
      <c r="FB928" s="5"/>
      <c r="FC928" s="5"/>
      <c r="FD928" s="5"/>
      <c r="FE928" s="5"/>
      <c r="FF928" s="5"/>
      <c r="FG928" s="5"/>
      <c r="FH928" s="5"/>
      <c r="FI928" s="5"/>
      <c r="FJ928" s="5"/>
      <c r="FK928" s="5"/>
      <c r="FL928" s="5"/>
      <c r="FM928" s="5"/>
      <c r="FN928" s="5"/>
      <c r="FO928" s="5"/>
      <c r="FP928" s="5"/>
      <c r="FQ928" s="5"/>
      <c r="FR928" s="5"/>
      <c r="FS928" s="5"/>
      <c r="FT928" s="5"/>
      <c r="FU928" s="5"/>
      <c r="FV928" s="5"/>
      <c r="FW928" s="5"/>
      <c r="FX928" s="5"/>
      <c r="FY928" s="5"/>
      <c r="FZ928" s="5"/>
      <c r="GA928" s="5"/>
      <c r="GB928" s="5"/>
      <c r="GC928" s="5"/>
      <c r="GD928" s="5"/>
      <c r="GE928" s="5"/>
      <c r="GF928" s="5"/>
      <c r="GG928" s="5"/>
      <c r="GH928" s="5"/>
      <c r="GI928" s="5"/>
      <c r="GJ928" s="5"/>
      <c r="GK928" s="5"/>
      <c r="GL928" s="5"/>
      <c r="GM928" s="5"/>
      <c r="GN928" s="5"/>
      <c r="GO928" s="5"/>
      <c r="GP928" s="5"/>
      <c r="GQ928" s="5"/>
      <c r="GR928" s="5"/>
      <c r="GS928" s="5"/>
      <c r="GT928" s="5"/>
      <c r="GU928" s="5"/>
      <c r="GV928" s="5"/>
      <c r="GW928" s="5"/>
      <c r="GX928" s="5"/>
      <c r="GY928" s="5"/>
      <c r="GZ928" s="5"/>
      <c r="HA928" s="5"/>
      <c r="HB928" s="5"/>
      <c r="HC928" s="5"/>
      <c r="HD928" s="5"/>
      <c r="HE928" s="5"/>
      <c r="HF928" s="5"/>
      <c r="HG928" s="5"/>
      <c r="HH928" s="5"/>
      <c r="HI928" s="5"/>
    </row>
    <row r="929">
      <c r="A929" s="5"/>
      <c r="B929" s="5"/>
      <c r="C929" s="42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5"/>
      <c r="DY929" s="5"/>
      <c r="DZ929" s="5"/>
      <c r="EA929" s="5"/>
      <c r="EB929" s="5"/>
      <c r="EC929" s="5"/>
      <c r="ED929" s="5"/>
      <c r="EE929" s="5"/>
      <c r="EF929" s="5"/>
      <c r="EG929" s="5"/>
      <c r="EH929" s="5"/>
      <c r="EI929" s="5"/>
      <c r="EJ929" s="5"/>
      <c r="EK929" s="5"/>
      <c r="EL929" s="5"/>
      <c r="EM929" s="5"/>
      <c r="EN929" s="5"/>
      <c r="EO929" s="5"/>
      <c r="EP929" s="5"/>
      <c r="EQ929" s="5"/>
      <c r="ER929" s="5"/>
      <c r="ES929" s="5"/>
      <c r="ET929" s="5"/>
      <c r="EU929" s="5"/>
      <c r="EV929" s="5"/>
      <c r="EW929" s="5"/>
      <c r="EX929" s="5"/>
      <c r="EY929" s="5"/>
      <c r="EZ929" s="5"/>
      <c r="FA929" s="5"/>
      <c r="FB929" s="5"/>
      <c r="FC929" s="5"/>
      <c r="FD929" s="5"/>
      <c r="FE929" s="5"/>
      <c r="FF929" s="5"/>
      <c r="FG929" s="5"/>
      <c r="FH929" s="5"/>
      <c r="FI929" s="5"/>
      <c r="FJ929" s="5"/>
      <c r="FK929" s="5"/>
      <c r="FL929" s="5"/>
      <c r="FM929" s="5"/>
      <c r="FN929" s="5"/>
      <c r="FO929" s="5"/>
      <c r="FP929" s="5"/>
      <c r="FQ929" s="5"/>
      <c r="FR929" s="5"/>
      <c r="FS929" s="5"/>
      <c r="FT929" s="5"/>
      <c r="FU929" s="5"/>
      <c r="FV929" s="5"/>
      <c r="FW929" s="5"/>
      <c r="FX929" s="5"/>
      <c r="FY929" s="5"/>
      <c r="FZ929" s="5"/>
      <c r="GA929" s="5"/>
      <c r="GB929" s="5"/>
      <c r="GC929" s="5"/>
      <c r="GD929" s="5"/>
      <c r="GE929" s="5"/>
      <c r="GF929" s="5"/>
      <c r="GG929" s="5"/>
      <c r="GH929" s="5"/>
      <c r="GI929" s="5"/>
      <c r="GJ929" s="5"/>
      <c r="GK929" s="5"/>
      <c r="GL929" s="5"/>
      <c r="GM929" s="5"/>
      <c r="GN929" s="5"/>
      <c r="GO929" s="5"/>
      <c r="GP929" s="5"/>
      <c r="GQ929" s="5"/>
      <c r="GR929" s="5"/>
      <c r="GS929" s="5"/>
      <c r="GT929" s="5"/>
      <c r="GU929" s="5"/>
      <c r="GV929" s="5"/>
      <c r="GW929" s="5"/>
      <c r="GX929" s="5"/>
      <c r="GY929" s="5"/>
      <c r="GZ929" s="5"/>
      <c r="HA929" s="5"/>
      <c r="HB929" s="5"/>
      <c r="HC929" s="5"/>
      <c r="HD929" s="5"/>
      <c r="HE929" s="5"/>
      <c r="HF929" s="5"/>
      <c r="HG929" s="5"/>
      <c r="HH929" s="5"/>
      <c r="HI929" s="5"/>
    </row>
    <row r="930">
      <c r="A930" s="5"/>
      <c r="B930" s="5"/>
      <c r="C930" s="42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5"/>
      <c r="DW930" s="5"/>
      <c r="DX930" s="5"/>
      <c r="DY930" s="5"/>
      <c r="DZ930" s="5"/>
      <c r="EA930" s="5"/>
      <c r="EB930" s="5"/>
      <c r="EC930" s="5"/>
      <c r="ED930" s="5"/>
      <c r="EE930" s="5"/>
      <c r="EF930" s="5"/>
      <c r="EG930" s="5"/>
      <c r="EH930" s="5"/>
      <c r="EI930" s="5"/>
      <c r="EJ930" s="5"/>
      <c r="EK930" s="5"/>
      <c r="EL930" s="5"/>
      <c r="EM930" s="5"/>
      <c r="EN930" s="5"/>
      <c r="EO930" s="5"/>
      <c r="EP930" s="5"/>
      <c r="EQ930" s="5"/>
      <c r="ER930" s="5"/>
      <c r="ES930" s="5"/>
      <c r="ET930" s="5"/>
      <c r="EU930" s="5"/>
      <c r="EV930" s="5"/>
      <c r="EW930" s="5"/>
      <c r="EX930" s="5"/>
      <c r="EY930" s="5"/>
      <c r="EZ930" s="5"/>
      <c r="FA930" s="5"/>
      <c r="FB930" s="5"/>
      <c r="FC930" s="5"/>
      <c r="FD930" s="5"/>
      <c r="FE930" s="5"/>
      <c r="FF930" s="5"/>
      <c r="FG930" s="5"/>
      <c r="FH930" s="5"/>
      <c r="FI930" s="5"/>
      <c r="FJ930" s="5"/>
      <c r="FK930" s="5"/>
      <c r="FL930" s="5"/>
      <c r="FM930" s="5"/>
      <c r="FN930" s="5"/>
      <c r="FO930" s="5"/>
      <c r="FP930" s="5"/>
      <c r="FQ930" s="5"/>
      <c r="FR930" s="5"/>
      <c r="FS930" s="5"/>
      <c r="FT930" s="5"/>
      <c r="FU930" s="5"/>
      <c r="FV930" s="5"/>
      <c r="FW930" s="5"/>
      <c r="FX930" s="5"/>
      <c r="FY930" s="5"/>
      <c r="FZ930" s="5"/>
      <c r="GA930" s="5"/>
      <c r="GB930" s="5"/>
      <c r="GC930" s="5"/>
      <c r="GD930" s="5"/>
      <c r="GE930" s="5"/>
      <c r="GF930" s="5"/>
      <c r="GG930" s="5"/>
      <c r="GH930" s="5"/>
      <c r="GI930" s="5"/>
      <c r="GJ930" s="5"/>
      <c r="GK930" s="5"/>
      <c r="GL930" s="5"/>
      <c r="GM930" s="5"/>
      <c r="GN930" s="5"/>
      <c r="GO930" s="5"/>
      <c r="GP930" s="5"/>
      <c r="GQ930" s="5"/>
      <c r="GR930" s="5"/>
      <c r="GS930" s="5"/>
      <c r="GT930" s="5"/>
      <c r="GU930" s="5"/>
      <c r="GV930" s="5"/>
      <c r="GW930" s="5"/>
      <c r="GX930" s="5"/>
      <c r="GY930" s="5"/>
      <c r="GZ930" s="5"/>
      <c r="HA930" s="5"/>
      <c r="HB930" s="5"/>
      <c r="HC930" s="5"/>
      <c r="HD930" s="5"/>
      <c r="HE930" s="5"/>
      <c r="HF930" s="5"/>
      <c r="HG930" s="5"/>
      <c r="HH930" s="5"/>
      <c r="HI930" s="5"/>
    </row>
    <row r="931">
      <c r="A931" s="5"/>
      <c r="B931" s="5"/>
      <c r="C931" s="42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  <c r="DT931" s="5"/>
      <c r="DU931" s="5"/>
      <c r="DV931" s="5"/>
      <c r="DW931" s="5"/>
      <c r="DX931" s="5"/>
      <c r="DY931" s="5"/>
      <c r="DZ931" s="5"/>
      <c r="EA931" s="5"/>
      <c r="EB931" s="5"/>
      <c r="EC931" s="5"/>
      <c r="ED931" s="5"/>
      <c r="EE931" s="5"/>
      <c r="EF931" s="5"/>
      <c r="EG931" s="5"/>
      <c r="EH931" s="5"/>
      <c r="EI931" s="5"/>
      <c r="EJ931" s="5"/>
      <c r="EK931" s="5"/>
      <c r="EL931" s="5"/>
      <c r="EM931" s="5"/>
      <c r="EN931" s="5"/>
      <c r="EO931" s="5"/>
      <c r="EP931" s="5"/>
      <c r="EQ931" s="5"/>
      <c r="ER931" s="5"/>
      <c r="ES931" s="5"/>
      <c r="ET931" s="5"/>
      <c r="EU931" s="5"/>
      <c r="EV931" s="5"/>
      <c r="EW931" s="5"/>
      <c r="EX931" s="5"/>
      <c r="EY931" s="5"/>
      <c r="EZ931" s="5"/>
      <c r="FA931" s="5"/>
      <c r="FB931" s="5"/>
      <c r="FC931" s="5"/>
      <c r="FD931" s="5"/>
      <c r="FE931" s="5"/>
      <c r="FF931" s="5"/>
      <c r="FG931" s="5"/>
      <c r="FH931" s="5"/>
      <c r="FI931" s="5"/>
      <c r="FJ931" s="5"/>
      <c r="FK931" s="5"/>
      <c r="FL931" s="5"/>
      <c r="FM931" s="5"/>
      <c r="FN931" s="5"/>
      <c r="FO931" s="5"/>
      <c r="FP931" s="5"/>
      <c r="FQ931" s="5"/>
      <c r="FR931" s="5"/>
      <c r="FS931" s="5"/>
      <c r="FT931" s="5"/>
      <c r="FU931" s="5"/>
      <c r="FV931" s="5"/>
      <c r="FW931" s="5"/>
      <c r="FX931" s="5"/>
      <c r="FY931" s="5"/>
      <c r="FZ931" s="5"/>
      <c r="GA931" s="5"/>
      <c r="GB931" s="5"/>
      <c r="GC931" s="5"/>
      <c r="GD931" s="5"/>
      <c r="GE931" s="5"/>
      <c r="GF931" s="5"/>
      <c r="GG931" s="5"/>
      <c r="GH931" s="5"/>
      <c r="GI931" s="5"/>
      <c r="GJ931" s="5"/>
      <c r="GK931" s="5"/>
      <c r="GL931" s="5"/>
      <c r="GM931" s="5"/>
      <c r="GN931" s="5"/>
      <c r="GO931" s="5"/>
      <c r="GP931" s="5"/>
      <c r="GQ931" s="5"/>
      <c r="GR931" s="5"/>
      <c r="GS931" s="5"/>
      <c r="GT931" s="5"/>
      <c r="GU931" s="5"/>
      <c r="GV931" s="5"/>
      <c r="GW931" s="5"/>
      <c r="GX931" s="5"/>
      <c r="GY931" s="5"/>
      <c r="GZ931" s="5"/>
      <c r="HA931" s="5"/>
      <c r="HB931" s="5"/>
      <c r="HC931" s="5"/>
      <c r="HD931" s="5"/>
      <c r="HE931" s="5"/>
      <c r="HF931" s="5"/>
      <c r="HG931" s="5"/>
      <c r="HH931" s="5"/>
      <c r="HI931" s="5"/>
    </row>
    <row r="932">
      <c r="A932" s="5"/>
      <c r="B932" s="5"/>
      <c r="C932" s="42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  <c r="DT932" s="5"/>
      <c r="DU932" s="5"/>
      <c r="DV932" s="5"/>
      <c r="DW932" s="5"/>
      <c r="DX932" s="5"/>
      <c r="DY932" s="5"/>
      <c r="DZ932" s="5"/>
      <c r="EA932" s="5"/>
      <c r="EB932" s="5"/>
      <c r="EC932" s="5"/>
      <c r="ED932" s="5"/>
      <c r="EE932" s="5"/>
      <c r="EF932" s="5"/>
      <c r="EG932" s="5"/>
      <c r="EH932" s="5"/>
      <c r="EI932" s="5"/>
      <c r="EJ932" s="5"/>
      <c r="EK932" s="5"/>
      <c r="EL932" s="5"/>
      <c r="EM932" s="5"/>
      <c r="EN932" s="5"/>
      <c r="EO932" s="5"/>
      <c r="EP932" s="5"/>
      <c r="EQ932" s="5"/>
      <c r="ER932" s="5"/>
      <c r="ES932" s="5"/>
      <c r="ET932" s="5"/>
      <c r="EU932" s="5"/>
      <c r="EV932" s="5"/>
      <c r="EW932" s="5"/>
      <c r="EX932" s="5"/>
      <c r="EY932" s="5"/>
      <c r="EZ932" s="5"/>
      <c r="FA932" s="5"/>
      <c r="FB932" s="5"/>
      <c r="FC932" s="5"/>
      <c r="FD932" s="5"/>
      <c r="FE932" s="5"/>
      <c r="FF932" s="5"/>
      <c r="FG932" s="5"/>
      <c r="FH932" s="5"/>
      <c r="FI932" s="5"/>
      <c r="FJ932" s="5"/>
      <c r="FK932" s="5"/>
      <c r="FL932" s="5"/>
      <c r="FM932" s="5"/>
      <c r="FN932" s="5"/>
      <c r="FO932" s="5"/>
      <c r="FP932" s="5"/>
      <c r="FQ932" s="5"/>
      <c r="FR932" s="5"/>
      <c r="FS932" s="5"/>
      <c r="FT932" s="5"/>
      <c r="FU932" s="5"/>
      <c r="FV932" s="5"/>
      <c r="FW932" s="5"/>
      <c r="FX932" s="5"/>
      <c r="FY932" s="5"/>
      <c r="FZ932" s="5"/>
      <c r="GA932" s="5"/>
      <c r="GB932" s="5"/>
      <c r="GC932" s="5"/>
      <c r="GD932" s="5"/>
      <c r="GE932" s="5"/>
      <c r="GF932" s="5"/>
      <c r="GG932" s="5"/>
      <c r="GH932" s="5"/>
      <c r="GI932" s="5"/>
      <c r="GJ932" s="5"/>
      <c r="GK932" s="5"/>
      <c r="GL932" s="5"/>
      <c r="GM932" s="5"/>
      <c r="GN932" s="5"/>
      <c r="GO932" s="5"/>
      <c r="GP932" s="5"/>
      <c r="GQ932" s="5"/>
      <c r="GR932" s="5"/>
      <c r="GS932" s="5"/>
      <c r="GT932" s="5"/>
      <c r="GU932" s="5"/>
      <c r="GV932" s="5"/>
      <c r="GW932" s="5"/>
      <c r="GX932" s="5"/>
      <c r="GY932" s="5"/>
      <c r="GZ932" s="5"/>
      <c r="HA932" s="5"/>
      <c r="HB932" s="5"/>
      <c r="HC932" s="5"/>
      <c r="HD932" s="5"/>
      <c r="HE932" s="5"/>
      <c r="HF932" s="5"/>
      <c r="HG932" s="5"/>
      <c r="HH932" s="5"/>
      <c r="HI932" s="5"/>
    </row>
    <row r="933">
      <c r="A933" s="5"/>
      <c r="B933" s="5"/>
      <c r="C933" s="42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  <c r="DT933" s="5"/>
      <c r="DU933" s="5"/>
      <c r="DV933" s="5"/>
      <c r="DW933" s="5"/>
      <c r="DX933" s="5"/>
      <c r="DY933" s="5"/>
      <c r="DZ933" s="5"/>
      <c r="EA933" s="5"/>
      <c r="EB933" s="5"/>
      <c r="EC933" s="5"/>
      <c r="ED933" s="5"/>
      <c r="EE933" s="5"/>
      <c r="EF933" s="5"/>
      <c r="EG933" s="5"/>
      <c r="EH933" s="5"/>
      <c r="EI933" s="5"/>
      <c r="EJ933" s="5"/>
      <c r="EK933" s="5"/>
      <c r="EL933" s="5"/>
      <c r="EM933" s="5"/>
      <c r="EN933" s="5"/>
      <c r="EO933" s="5"/>
      <c r="EP933" s="5"/>
      <c r="EQ933" s="5"/>
      <c r="ER933" s="5"/>
      <c r="ES933" s="5"/>
      <c r="ET933" s="5"/>
      <c r="EU933" s="5"/>
      <c r="EV933" s="5"/>
      <c r="EW933" s="5"/>
      <c r="EX933" s="5"/>
      <c r="EY933" s="5"/>
      <c r="EZ933" s="5"/>
      <c r="FA933" s="5"/>
      <c r="FB933" s="5"/>
      <c r="FC933" s="5"/>
      <c r="FD933" s="5"/>
      <c r="FE933" s="5"/>
      <c r="FF933" s="5"/>
      <c r="FG933" s="5"/>
      <c r="FH933" s="5"/>
      <c r="FI933" s="5"/>
      <c r="FJ933" s="5"/>
      <c r="FK933" s="5"/>
      <c r="FL933" s="5"/>
      <c r="FM933" s="5"/>
      <c r="FN933" s="5"/>
      <c r="FO933" s="5"/>
      <c r="FP933" s="5"/>
      <c r="FQ933" s="5"/>
      <c r="FR933" s="5"/>
      <c r="FS933" s="5"/>
      <c r="FT933" s="5"/>
      <c r="FU933" s="5"/>
      <c r="FV933" s="5"/>
      <c r="FW933" s="5"/>
      <c r="FX933" s="5"/>
      <c r="FY933" s="5"/>
      <c r="FZ933" s="5"/>
      <c r="GA933" s="5"/>
      <c r="GB933" s="5"/>
      <c r="GC933" s="5"/>
      <c r="GD933" s="5"/>
      <c r="GE933" s="5"/>
      <c r="GF933" s="5"/>
      <c r="GG933" s="5"/>
      <c r="GH933" s="5"/>
      <c r="GI933" s="5"/>
      <c r="GJ933" s="5"/>
      <c r="GK933" s="5"/>
      <c r="GL933" s="5"/>
      <c r="GM933" s="5"/>
      <c r="GN933" s="5"/>
      <c r="GO933" s="5"/>
      <c r="GP933" s="5"/>
      <c r="GQ933" s="5"/>
      <c r="GR933" s="5"/>
      <c r="GS933" s="5"/>
      <c r="GT933" s="5"/>
      <c r="GU933" s="5"/>
      <c r="GV933" s="5"/>
      <c r="GW933" s="5"/>
      <c r="GX933" s="5"/>
      <c r="GY933" s="5"/>
      <c r="GZ933" s="5"/>
      <c r="HA933" s="5"/>
      <c r="HB933" s="5"/>
      <c r="HC933" s="5"/>
      <c r="HD933" s="5"/>
      <c r="HE933" s="5"/>
      <c r="HF933" s="5"/>
      <c r="HG933" s="5"/>
      <c r="HH933" s="5"/>
      <c r="HI933" s="5"/>
    </row>
    <row r="934">
      <c r="A934" s="5"/>
      <c r="B934" s="5"/>
      <c r="C934" s="42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5"/>
      <c r="DW934" s="5"/>
      <c r="DX934" s="5"/>
      <c r="DY934" s="5"/>
      <c r="DZ934" s="5"/>
      <c r="EA934" s="5"/>
      <c r="EB934" s="5"/>
      <c r="EC934" s="5"/>
      <c r="ED934" s="5"/>
      <c r="EE934" s="5"/>
      <c r="EF934" s="5"/>
      <c r="EG934" s="5"/>
      <c r="EH934" s="5"/>
      <c r="EI934" s="5"/>
      <c r="EJ934" s="5"/>
      <c r="EK934" s="5"/>
      <c r="EL934" s="5"/>
      <c r="EM934" s="5"/>
      <c r="EN934" s="5"/>
      <c r="EO934" s="5"/>
      <c r="EP934" s="5"/>
      <c r="EQ934" s="5"/>
      <c r="ER934" s="5"/>
      <c r="ES934" s="5"/>
      <c r="ET934" s="5"/>
      <c r="EU934" s="5"/>
      <c r="EV934" s="5"/>
      <c r="EW934" s="5"/>
      <c r="EX934" s="5"/>
      <c r="EY934" s="5"/>
      <c r="EZ934" s="5"/>
      <c r="FA934" s="5"/>
      <c r="FB934" s="5"/>
      <c r="FC934" s="5"/>
      <c r="FD934" s="5"/>
      <c r="FE934" s="5"/>
      <c r="FF934" s="5"/>
      <c r="FG934" s="5"/>
      <c r="FH934" s="5"/>
      <c r="FI934" s="5"/>
      <c r="FJ934" s="5"/>
      <c r="FK934" s="5"/>
      <c r="FL934" s="5"/>
      <c r="FM934" s="5"/>
      <c r="FN934" s="5"/>
      <c r="FO934" s="5"/>
      <c r="FP934" s="5"/>
      <c r="FQ934" s="5"/>
      <c r="FR934" s="5"/>
      <c r="FS934" s="5"/>
      <c r="FT934" s="5"/>
      <c r="FU934" s="5"/>
      <c r="FV934" s="5"/>
      <c r="FW934" s="5"/>
      <c r="FX934" s="5"/>
      <c r="FY934" s="5"/>
      <c r="FZ934" s="5"/>
      <c r="GA934" s="5"/>
      <c r="GB934" s="5"/>
      <c r="GC934" s="5"/>
      <c r="GD934" s="5"/>
      <c r="GE934" s="5"/>
      <c r="GF934" s="5"/>
      <c r="GG934" s="5"/>
      <c r="GH934" s="5"/>
      <c r="GI934" s="5"/>
      <c r="GJ934" s="5"/>
      <c r="GK934" s="5"/>
      <c r="GL934" s="5"/>
      <c r="GM934" s="5"/>
      <c r="GN934" s="5"/>
      <c r="GO934" s="5"/>
      <c r="GP934" s="5"/>
      <c r="GQ934" s="5"/>
      <c r="GR934" s="5"/>
      <c r="GS934" s="5"/>
      <c r="GT934" s="5"/>
      <c r="GU934" s="5"/>
      <c r="GV934" s="5"/>
      <c r="GW934" s="5"/>
      <c r="GX934" s="5"/>
      <c r="GY934" s="5"/>
      <c r="GZ934" s="5"/>
      <c r="HA934" s="5"/>
      <c r="HB934" s="5"/>
      <c r="HC934" s="5"/>
      <c r="HD934" s="5"/>
      <c r="HE934" s="5"/>
      <c r="HF934" s="5"/>
      <c r="HG934" s="5"/>
      <c r="HH934" s="5"/>
      <c r="HI934" s="5"/>
    </row>
    <row r="935">
      <c r="A935" s="5"/>
      <c r="B935" s="5"/>
      <c r="C935" s="42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  <c r="DT935" s="5"/>
      <c r="DU935" s="5"/>
      <c r="DV935" s="5"/>
      <c r="DW935" s="5"/>
      <c r="DX935" s="5"/>
      <c r="DY935" s="5"/>
      <c r="DZ935" s="5"/>
      <c r="EA935" s="5"/>
      <c r="EB935" s="5"/>
      <c r="EC935" s="5"/>
      <c r="ED935" s="5"/>
      <c r="EE935" s="5"/>
      <c r="EF935" s="5"/>
      <c r="EG935" s="5"/>
      <c r="EH935" s="5"/>
      <c r="EI935" s="5"/>
      <c r="EJ935" s="5"/>
      <c r="EK935" s="5"/>
      <c r="EL935" s="5"/>
      <c r="EM935" s="5"/>
      <c r="EN935" s="5"/>
      <c r="EO935" s="5"/>
      <c r="EP935" s="5"/>
      <c r="EQ935" s="5"/>
      <c r="ER935" s="5"/>
      <c r="ES935" s="5"/>
      <c r="ET935" s="5"/>
      <c r="EU935" s="5"/>
      <c r="EV935" s="5"/>
      <c r="EW935" s="5"/>
      <c r="EX935" s="5"/>
      <c r="EY935" s="5"/>
      <c r="EZ935" s="5"/>
      <c r="FA935" s="5"/>
      <c r="FB935" s="5"/>
      <c r="FC935" s="5"/>
      <c r="FD935" s="5"/>
      <c r="FE935" s="5"/>
      <c r="FF935" s="5"/>
      <c r="FG935" s="5"/>
      <c r="FH935" s="5"/>
      <c r="FI935" s="5"/>
      <c r="FJ935" s="5"/>
      <c r="FK935" s="5"/>
      <c r="FL935" s="5"/>
      <c r="FM935" s="5"/>
      <c r="FN935" s="5"/>
      <c r="FO935" s="5"/>
      <c r="FP935" s="5"/>
      <c r="FQ935" s="5"/>
      <c r="FR935" s="5"/>
      <c r="FS935" s="5"/>
      <c r="FT935" s="5"/>
      <c r="FU935" s="5"/>
      <c r="FV935" s="5"/>
      <c r="FW935" s="5"/>
      <c r="FX935" s="5"/>
      <c r="FY935" s="5"/>
      <c r="FZ935" s="5"/>
      <c r="GA935" s="5"/>
      <c r="GB935" s="5"/>
      <c r="GC935" s="5"/>
      <c r="GD935" s="5"/>
      <c r="GE935" s="5"/>
      <c r="GF935" s="5"/>
      <c r="GG935" s="5"/>
      <c r="GH935" s="5"/>
      <c r="GI935" s="5"/>
      <c r="GJ935" s="5"/>
      <c r="GK935" s="5"/>
      <c r="GL935" s="5"/>
      <c r="GM935" s="5"/>
      <c r="GN935" s="5"/>
      <c r="GO935" s="5"/>
      <c r="GP935" s="5"/>
      <c r="GQ935" s="5"/>
      <c r="GR935" s="5"/>
      <c r="GS935" s="5"/>
      <c r="GT935" s="5"/>
      <c r="GU935" s="5"/>
      <c r="GV935" s="5"/>
      <c r="GW935" s="5"/>
      <c r="GX935" s="5"/>
      <c r="GY935" s="5"/>
      <c r="GZ935" s="5"/>
      <c r="HA935" s="5"/>
      <c r="HB935" s="5"/>
      <c r="HC935" s="5"/>
      <c r="HD935" s="5"/>
      <c r="HE935" s="5"/>
      <c r="HF935" s="5"/>
      <c r="HG935" s="5"/>
      <c r="HH935" s="5"/>
      <c r="HI935" s="5"/>
    </row>
    <row r="936">
      <c r="A936" s="5"/>
      <c r="B936" s="5"/>
      <c r="C936" s="42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  <c r="DT936" s="5"/>
      <c r="DU936" s="5"/>
      <c r="DV936" s="5"/>
      <c r="DW936" s="5"/>
      <c r="DX936" s="5"/>
      <c r="DY936" s="5"/>
      <c r="DZ936" s="5"/>
      <c r="EA936" s="5"/>
      <c r="EB936" s="5"/>
      <c r="EC936" s="5"/>
      <c r="ED936" s="5"/>
      <c r="EE936" s="5"/>
      <c r="EF936" s="5"/>
      <c r="EG936" s="5"/>
      <c r="EH936" s="5"/>
      <c r="EI936" s="5"/>
      <c r="EJ936" s="5"/>
      <c r="EK936" s="5"/>
      <c r="EL936" s="5"/>
      <c r="EM936" s="5"/>
      <c r="EN936" s="5"/>
      <c r="EO936" s="5"/>
      <c r="EP936" s="5"/>
      <c r="EQ936" s="5"/>
      <c r="ER936" s="5"/>
      <c r="ES936" s="5"/>
      <c r="ET936" s="5"/>
      <c r="EU936" s="5"/>
      <c r="EV936" s="5"/>
      <c r="EW936" s="5"/>
      <c r="EX936" s="5"/>
      <c r="EY936" s="5"/>
      <c r="EZ936" s="5"/>
      <c r="FA936" s="5"/>
      <c r="FB936" s="5"/>
      <c r="FC936" s="5"/>
      <c r="FD936" s="5"/>
      <c r="FE936" s="5"/>
      <c r="FF936" s="5"/>
      <c r="FG936" s="5"/>
      <c r="FH936" s="5"/>
      <c r="FI936" s="5"/>
      <c r="FJ936" s="5"/>
      <c r="FK936" s="5"/>
      <c r="FL936" s="5"/>
      <c r="FM936" s="5"/>
      <c r="FN936" s="5"/>
      <c r="FO936" s="5"/>
      <c r="FP936" s="5"/>
      <c r="FQ936" s="5"/>
      <c r="FR936" s="5"/>
      <c r="FS936" s="5"/>
      <c r="FT936" s="5"/>
      <c r="FU936" s="5"/>
      <c r="FV936" s="5"/>
      <c r="FW936" s="5"/>
      <c r="FX936" s="5"/>
      <c r="FY936" s="5"/>
      <c r="FZ936" s="5"/>
      <c r="GA936" s="5"/>
      <c r="GB936" s="5"/>
      <c r="GC936" s="5"/>
      <c r="GD936" s="5"/>
      <c r="GE936" s="5"/>
      <c r="GF936" s="5"/>
      <c r="GG936" s="5"/>
      <c r="GH936" s="5"/>
      <c r="GI936" s="5"/>
      <c r="GJ936" s="5"/>
      <c r="GK936" s="5"/>
      <c r="GL936" s="5"/>
      <c r="GM936" s="5"/>
      <c r="GN936" s="5"/>
      <c r="GO936" s="5"/>
      <c r="GP936" s="5"/>
      <c r="GQ936" s="5"/>
      <c r="GR936" s="5"/>
      <c r="GS936" s="5"/>
      <c r="GT936" s="5"/>
      <c r="GU936" s="5"/>
      <c r="GV936" s="5"/>
      <c r="GW936" s="5"/>
      <c r="GX936" s="5"/>
      <c r="GY936" s="5"/>
      <c r="GZ936" s="5"/>
      <c r="HA936" s="5"/>
      <c r="HB936" s="5"/>
      <c r="HC936" s="5"/>
      <c r="HD936" s="5"/>
      <c r="HE936" s="5"/>
      <c r="HF936" s="5"/>
      <c r="HG936" s="5"/>
      <c r="HH936" s="5"/>
      <c r="HI936" s="5"/>
    </row>
    <row r="937">
      <c r="A937" s="5"/>
      <c r="B937" s="5"/>
      <c r="C937" s="42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  <c r="DT937" s="5"/>
      <c r="DU937" s="5"/>
      <c r="DV937" s="5"/>
      <c r="DW937" s="5"/>
      <c r="DX937" s="5"/>
      <c r="DY937" s="5"/>
      <c r="DZ937" s="5"/>
      <c r="EA937" s="5"/>
      <c r="EB937" s="5"/>
      <c r="EC937" s="5"/>
      <c r="ED937" s="5"/>
      <c r="EE937" s="5"/>
      <c r="EF937" s="5"/>
      <c r="EG937" s="5"/>
      <c r="EH937" s="5"/>
      <c r="EI937" s="5"/>
      <c r="EJ937" s="5"/>
      <c r="EK937" s="5"/>
      <c r="EL937" s="5"/>
      <c r="EM937" s="5"/>
      <c r="EN937" s="5"/>
      <c r="EO937" s="5"/>
      <c r="EP937" s="5"/>
      <c r="EQ937" s="5"/>
      <c r="ER937" s="5"/>
      <c r="ES937" s="5"/>
      <c r="ET937" s="5"/>
      <c r="EU937" s="5"/>
      <c r="EV937" s="5"/>
      <c r="EW937" s="5"/>
      <c r="EX937" s="5"/>
      <c r="EY937" s="5"/>
      <c r="EZ937" s="5"/>
      <c r="FA937" s="5"/>
      <c r="FB937" s="5"/>
      <c r="FC937" s="5"/>
      <c r="FD937" s="5"/>
      <c r="FE937" s="5"/>
      <c r="FF937" s="5"/>
      <c r="FG937" s="5"/>
      <c r="FH937" s="5"/>
      <c r="FI937" s="5"/>
      <c r="FJ937" s="5"/>
      <c r="FK937" s="5"/>
      <c r="FL937" s="5"/>
      <c r="FM937" s="5"/>
      <c r="FN937" s="5"/>
      <c r="FO937" s="5"/>
      <c r="FP937" s="5"/>
      <c r="FQ937" s="5"/>
      <c r="FR937" s="5"/>
      <c r="FS937" s="5"/>
      <c r="FT937" s="5"/>
      <c r="FU937" s="5"/>
      <c r="FV937" s="5"/>
      <c r="FW937" s="5"/>
      <c r="FX937" s="5"/>
      <c r="FY937" s="5"/>
      <c r="FZ937" s="5"/>
      <c r="GA937" s="5"/>
      <c r="GB937" s="5"/>
      <c r="GC937" s="5"/>
      <c r="GD937" s="5"/>
      <c r="GE937" s="5"/>
      <c r="GF937" s="5"/>
      <c r="GG937" s="5"/>
      <c r="GH937" s="5"/>
      <c r="GI937" s="5"/>
      <c r="GJ937" s="5"/>
      <c r="GK937" s="5"/>
      <c r="GL937" s="5"/>
      <c r="GM937" s="5"/>
      <c r="GN937" s="5"/>
      <c r="GO937" s="5"/>
      <c r="GP937" s="5"/>
      <c r="GQ937" s="5"/>
      <c r="GR937" s="5"/>
      <c r="GS937" s="5"/>
      <c r="GT937" s="5"/>
      <c r="GU937" s="5"/>
      <c r="GV937" s="5"/>
      <c r="GW937" s="5"/>
      <c r="GX937" s="5"/>
      <c r="GY937" s="5"/>
      <c r="GZ937" s="5"/>
      <c r="HA937" s="5"/>
      <c r="HB937" s="5"/>
      <c r="HC937" s="5"/>
      <c r="HD937" s="5"/>
      <c r="HE937" s="5"/>
      <c r="HF937" s="5"/>
      <c r="HG937" s="5"/>
      <c r="HH937" s="5"/>
      <c r="HI937" s="5"/>
    </row>
    <row r="938">
      <c r="A938" s="5"/>
      <c r="B938" s="5"/>
      <c r="C938" s="42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5"/>
      <c r="DW938" s="5"/>
      <c r="DX938" s="5"/>
      <c r="DY938" s="5"/>
      <c r="DZ938" s="5"/>
      <c r="EA938" s="5"/>
      <c r="EB938" s="5"/>
      <c r="EC938" s="5"/>
      <c r="ED938" s="5"/>
      <c r="EE938" s="5"/>
      <c r="EF938" s="5"/>
      <c r="EG938" s="5"/>
      <c r="EH938" s="5"/>
      <c r="EI938" s="5"/>
      <c r="EJ938" s="5"/>
      <c r="EK938" s="5"/>
      <c r="EL938" s="5"/>
      <c r="EM938" s="5"/>
      <c r="EN938" s="5"/>
      <c r="EO938" s="5"/>
      <c r="EP938" s="5"/>
      <c r="EQ938" s="5"/>
      <c r="ER938" s="5"/>
      <c r="ES938" s="5"/>
      <c r="ET938" s="5"/>
      <c r="EU938" s="5"/>
      <c r="EV938" s="5"/>
      <c r="EW938" s="5"/>
      <c r="EX938" s="5"/>
      <c r="EY938" s="5"/>
      <c r="EZ938" s="5"/>
      <c r="FA938" s="5"/>
      <c r="FB938" s="5"/>
      <c r="FC938" s="5"/>
      <c r="FD938" s="5"/>
      <c r="FE938" s="5"/>
      <c r="FF938" s="5"/>
      <c r="FG938" s="5"/>
      <c r="FH938" s="5"/>
      <c r="FI938" s="5"/>
      <c r="FJ938" s="5"/>
      <c r="FK938" s="5"/>
      <c r="FL938" s="5"/>
      <c r="FM938" s="5"/>
      <c r="FN938" s="5"/>
      <c r="FO938" s="5"/>
      <c r="FP938" s="5"/>
      <c r="FQ938" s="5"/>
      <c r="FR938" s="5"/>
      <c r="FS938" s="5"/>
      <c r="FT938" s="5"/>
      <c r="FU938" s="5"/>
      <c r="FV938" s="5"/>
      <c r="FW938" s="5"/>
      <c r="FX938" s="5"/>
      <c r="FY938" s="5"/>
      <c r="FZ938" s="5"/>
      <c r="GA938" s="5"/>
      <c r="GB938" s="5"/>
      <c r="GC938" s="5"/>
      <c r="GD938" s="5"/>
      <c r="GE938" s="5"/>
      <c r="GF938" s="5"/>
      <c r="GG938" s="5"/>
      <c r="GH938" s="5"/>
      <c r="GI938" s="5"/>
      <c r="GJ938" s="5"/>
      <c r="GK938" s="5"/>
      <c r="GL938" s="5"/>
      <c r="GM938" s="5"/>
      <c r="GN938" s="5"/>
      <c r="GO938" s="5"/>
      <c r="GP938" s="5"/>
      <c r="GQ938" s="5"/>
      <c r="GR938" s="5"/>
      <c r="GS938" s="5"/>
      <c r="GT938" s="5"/>
      <c r="GU938" s="5"/>
      <c r="GV938" s="5"/>
      <c r="GW938" s="5"/>
      <c r="GX938" s="5"/>
      <c r="GY938" s="5"/>
      <c r="GZ938" s="5"/>
      <c r="HA938" s="5"/>
      <c r="HB938" s="5"/>
      <c r="HC938" s="5"/>
      <c r="HD938" s="5"/>
      <c r="HE938" s="5"/>
      <c r="HF938" s="5"/>
      <c r="HG938" s="5"/>
      <c r="HH938" s="5"/>
      <c r="HI938" s="5"/>
    </row>
    <row r="939">
      <c r="A939" s="5"/>
      <c r="B939" s="5"/>
      <c r="C939" s="42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  <c r="DT939" s="5"/>
      <c r="DU939" s="5"/>
      <c r="DV939" s="5"/>
      <c r="DW939" s="5"/>
      <c r="DX939" s="5"/>
      <c r="DY939" s="5"/>
      <c r="DZ939" s="5"/>
      <c r="EA939" s="5"/>
      <c r="EB939" s="5"/>
      <c r="EC939" s="5"/>
      <c r="ED939" s="5"/>
      <c r="EE939" s="5"/>
      <c r="EF939" s="5"/>
      <c r="EG939" s="5"/>
      <c r="EH939" s="5"/>
      <c r="EI939" s="5"/>
      <c r="EJ939" s="5"/>
      <c r="EK939" s="5"/>
      <c r="EL939" s="5"/>
      <c r="EM939" s="5"/>
      <c r="EN939" s="5"/>
      <c r="EO939" s="5"/>
      <c r="EP939" s="5"/>
      <c r="EQ939" s="5"/>
      <c r="ER939" s="5"/>
      <c r="ES939" s="5"/>
      <c r="ET939" s="5"/>
      <c r="EU939" s="5"/>
      <c r="EV939" s="5"/>
      <c r="EW939" s="5"/>
      <c r="EX939" s="5"/>
      <c r="EY939" s="5"/>
      <c r="EZ939" s="5"/>
      <c r="FA939" s="5"/>
      <c r="FB939" s="5"/>
      <c r="FC939" s="5"/>
      <c r="FD939" s="5"/>
      <c r="FE939" s="5"/>
      <c r="FF939" s="5"/>
      <c r="FG939" s="5"/>
      <c r="FH939" s="5"/>
      <c r="FI939" s="5"/>
      <c r="FJ939" s="5"/>
      <c r="FK939" s="5"/>
      <c r="FL939" s="5"/>
      <c r="FM939" s="5"/>
      <c r="FN939" s="5"/>
      <c r="FO939" s="5"/>
      <c r="FP939" s="5"/>
      <c r="FQ939" s="5"/>
      <c r="FR939" s="5"/>
      <c r="FS939" s="5"/>
      <c r="FT939" s="5"/>
      <c r="FU939" s="5"/>
      <c r="FV939" s="5"/>
      <c r="FW939" s="5"/>
      <c r="FX939" s="5"/>
      <c r="FY939" s="5"/>
      <c r="FZ939" s="5"/>
      <c r="GA939" s="5"/>
      <c r="GB939" s="5"/>
      <c r="GC939" s="5"/>
      <c r="GD939" s="5"/>
      <c r="GE939" s="5"/>
      <c r="GF939" s="5"/>
      <c r="GG939" s="5"/>
      <c r="GH939" s="5"/>
      <c r="GI939" s="5"/>
      <c r="GJ939" s="5"/>
      <c r="GK939" s="5"/>
      <c r="GL939" s="5"/>
      <c r="GM939" s="5"/>
      <c r="GN939" s="5"/>
      <c r="GO939" s="5"/>
      <c r="GP939" s="5"/>
      <c r="GQ939" s="5"/>
      <c r="GR939" s="5"/>
      <c r="GS939" s="5"/>
      <c r="GT939" s="5"/>
      <c r="GU939" s="5"/>
      <c r="GV939" s="5"/>
      <c r="GW939" s="5"/>
      <c r="GX939" s="5"/>
      <c r="GY939" s="5"/>
      <c r="GZ939" s="5"/>
      <c r="HA939" s="5"/>
      <c r="HB939" s="5"/>
      <c r="HC939" s="5"/>
      <c r="HD939" s="5"/>
      <c r="HE939" s="5"/>
      <c r="HF939" s="5"/>
      <c r="HG939" s="5"/>
      <c r="HH939" s="5"/>
      <c r="HI939" s="5"/>
    </row>
    <row r="940">
      <c r="A940" s="5"/>
      <c r="B940" s="5"/>
      <c r="C940" s="42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  <c r="DT940" s="5"/>
      <c r="DU940" s="5"/>
      <c r="DV940" s="5"/>
      <c r="DW940" s="5"/>
      <c r="DX940" s="5"/>
      <c r="DY940" s="5"/>
      <c r="DZ940" s="5"/>
      <c r="EA940" s="5"/>
      <c r="EB940" s="5"/>
      <c r="EC940" s="5"/>
      <c r="ED940" s="5"/>
      <c r="EE940" s="5"/>
      <c r="EF940" s="5"/>
      <c r="EG940" s="5"/>
      <c r="EH940" s="5"/>
      <c r="EI940" s="5"/>
      <c r="EJ940" s="5"/>
      <c r="EK940" s="5"/>
      <c r="EL940" s="5"/>
      <c r="EM940" s="5"/>
      <c r="EN940" s="5"/>
      <c r="EO940" s="5"/>
      <c r="EP940" s="5"/>
      <c r="EQ940" s="5"/>
      <c r="ER940" s="5"/>
      <c r="ES940" s="5"/>
      <c r="ET940" s="5"/>
      <c r="EU940" s="5"/>
      <c r="EV940" s="5"/>
      <c r="EW940" s="5"/>
      <c r="EX940" s="5"/>
      <c r="EY940" s="5"/>
      <c r="EZ940" s="5"/>
      <c r="FA940" s="5"/>
      <c r="FB940" s="5"/>
      <c r="FC940" s="5"/>
      <c r="FD940" s="5"/>
      <c r="FE940" s="5"/>
      <c r="FF940" s="5"/>
      <c r="FG940" s="5"/>
      <c r="FH940" s="5"/>
      <c r="FI940" s="5"/>
      <c r="FJ940" s="5"/>
      <c r="FK940" s="5"/>
      <c r="FL940" s="5"/>
      <c r="FM940" s="5"/>
      <c r="FN940" s="5"/>
      <c r="FO940" s="5"/>
      <c r="FP940" s="5"/>
      <c r="FQ940" s="5"/>
      <c r="FR940" s="5"/>
      <c r="FS940" s="5"/>
      <c r="FT940" s="5"/>
      <c r="FU940" s="5"/>
      <c r="FV940" s="5"/>
      <c r="FW940" s="5"/>
      <c r="FX940" s="5"/>
      <c r="FY940" s="5"/>
      <c r="FZ940" s="5"/>
      <c r="GA940" s="5"/>
      <c r="GB940" s="5"/>
      <c r="GC940" s="5"/>
      <c r="GD940" s="5"/>
      <c r="GE940" s="5"/>
      <c r="GF940" s="5"/>
      <c r="GG940" s="5"/>
      <c r="GH940" s="5"/>
      <c r="GI940" s="5"/>
      <c r="GJ940" s="5"/>
      <c r="GK940" s="5"/>
      <c r="GL940" s="5"/>
      <c r="GM940" s="5"/>
      <c r="GN940" s="5"/>
      <c r="GO940" s="5"/>
      <c r="GP940" s="5"/>
      <c r="GQ940" s="5"/>
      <c r="GR940" s="5"/>
      <c r="GS940" s="5"/>
      <c r="GT940" s="5"/>
      <c r="GU940" s="5"/>
      <c r="GV940" s="5"/>
      <c r="GW940" s="5"/>
      <c r="GX940" s="5"/>
      <c r="GY940" s="5"/>
      <c r="GZ940" s="5"/>
      <c r="HA940" s="5"/>
      <c r="HB940" s="5"/>
      <c r="HC940" s="5"/>
      <c r="HD940" s="5"/>
      <c r="HE940" s="5"/>
      <c r="HF940" s="5"/>
      <c r="HG940" s="5"/>
      <c r="HH940" s="5"/>
      <c r="HI940" s="5"/>
    </row>
    <row r="941">
      <c r="A941" s="5"/>
      <c r="B941" s="5"/>
      <c r="C941" s="42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  <c r="DT941" s="5"/>
      <c r="DU941" s="5"/>
      <c r="DV941" s="5"/>
      <c r="DW941" s="5"/>
      <c r="DX941" s="5"/>
      <c r="DY941" s="5"/>
      <c r="DZ941" s="5"/>
      <c r="EA941" s="5"/>
      <c r="EB941" s="5"/>
      <c r="EC941" s="5"/>
      <c r="ED941" s="5"/>
      <c r="EE941" s="5"/>
      <c r="EF941" s="5"/>
      <c r="EG941" s="5"/>
      <c r="EH941" s="5"/>
      <c r="EI941" s="5"/>
      <c r="EJ941" s="5"/>
      <c r="EK941" s="5"/>
      <c r="EL941" s="5"/>
      <c r="EM941" s="5"/>
      <c r="EN941" s="5"/>
      <c r="EO941" s="5"/>
      <c r="EP941" s="5"/>
      <c r="EQ941" s="5"/>
      <c r="ER941" s="5"/>
      <c r="ES941" s="5"/>
      <c r="ET941" s="5"/>
      <c r="EU941" s="5"/>
      <c r="EV941" s="5"/>
      <c r="EW941" s="5"/>
      <c r="EX941" s="5"/>
      <c r="EY941" s="5"/>
      <c r="EZ941" s="5"/>
      <c r="FA941" s="5"/>
      <c r="FB941" s="5"/>
      <c r="FC941" s="5"/>
      <c r="FD941" s="5"/>
      <c r="FE941" s="5"/>
      <c r="FF941" s="5"/>
      <c r="FG941" s="5"/>
      <c r="FH941" s="5"/>
      <c r="FI941" s="5"/>
      <c r="FJ941" s="5"/>
      <c r="FK941" s="5"/>
      <c r="FL941" s="5"/>
      <c r="FM941" s="5"/>
      <c r="FN941" s="5"/>
      <c r="FO941" s="5"/>
      <c r="FP941" s="5"/>
      <c r="FQ941" s="5"/>
      <c r="FR941" s="5"/>
      <c r="FS941" s="5"/>
      <c r="FT941" s="5"/>
      <c r="FU941" s="5"/>
      <c r="FV941" s="5"/>
      <c r="FW941" s="5"/>
      <c r="FX941" s="5"/>
      <c r="FY941" s="5"/>
      <c r="FZ941" s="5"/>
      <c r="GA941" s="5"/>
      <c r="GB941" s="5"/>
      <c r="GC941" s="5"/>
      <c r="GD941" s="5"/>
      <c r="GE941" s="5"/>
      <c r="GF941" s="5"/>
      <c r="GG941" s="5"/>
      <c r="GH941" s="5"/>
      <c r="GI941" s="5"/>
      <c r="GJ941" s="5"/>
      <c r="GK941" s="5"/>
      <c r="GL941" s="5"/>
      <c r="GM941" s="5"/>
      <c r="GN941" s="5"/>
      <c r="GO941" s="5"/>
      <c r="GP941" s="5"/>
      <c r="GQ941" s="5"/>
      <c r="GR941" s="5"/>
      <c r="GS941" s="5"/>
      <c r="GT941" s="5"/>
      <c r="GU941" s="5"/>
      <c r="GV941" s="5"/>
      <c r="GW941" s="5"/>
      <c r="GX941" s="5"/>
      <c r="GY941" s="5"/>
      <c r="GZ941" s="5"/>
      <c r="HA941" s="5"/>
      <c r="HB941" s="5"/>
      <c r="HC941" s="5"/>
      <c r="HD941" s="5"/>
      <c r="HE941" s="5"/>
      <c r="HF941" s="5"/>
      <c r="HG941" s="5"/>
      <c r="HH941" s="5"/>
      <c r="HI941" s="5"/>
    </row>
    <row r="942">
      <c r="A942" s="5"/>
      <c r="B942" s="5"/>
      <c r="C942" s="42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5"/>
      <c r="DW942" s="5"/>
      <c r="DX942" s="5"/>
      <c r="DY942" s="5"/>
      <c r="DZ942" s="5"/>
      <c r="EA942" s="5"/>
      <c r="EB942" s="5"/>
      <c r="EC942" s="5"/>
      <c r="ED942" s="5"/>
      <c r="EE942" s="5"/>
      <c r="EF942" s="5"/>
      <c r="EG942" s="5"/>
      <c r="EH942" s="5"/>
      <c r="EI942" s="5"/>
      <c r="EJ942" s="5"/>
      <c r="EK942" s="5"/>
      <c r="EL942" s="5"/>
      <c r="EM942" s="5"/>
      <c r="EN942" s="5"/>
      <c r="EO942" s="5"/>
      <c r="EP942" s="5"/>
      <c r="EQ942" s="5"/>
      <c r="ER942" s="5"/>
      <c r="ES942" s="5"/>
      <c r="ET942" s="5"/>
      <c r="EU942" s="5"/>
      <c r="EV942" s="5"/>
      <c r="EW942" s="5"/>
      <c r="EX942" s="5"/>
      <c r="EY942" s="5"/>
      <c r="EZ942" s="5"/>
      <c r="FA942" s="5"/>
      <c r="FB942" s="5"/>
      <c r="FC942" s="5"/>
      <c r="FD942" s="5"/>
      <c r="FE942" s="5"/>
      <c r="FF942" s="5"/>
      <c r="FG942" s="5"/>
      <c r="FH942" s="5"/>
      <c r="FI942" s="5"/>
      <c r="FJ942" s="5"/>
      <c r="FK942" s="5"/>
      <c r="FL942" s="5"/>
      <c r="FM942" s="5"/>
      <c r="FN942" s="5"/>
      <c r="FO942" s="5"/>
      <c r="FP942" s="5"/>
      <c r="FQ942" s="5"/>
      <c r="FR942" s="5"/>
      <c r="FS942" s="5"/>
      <c r="FT942" s="5"/>
      <c r="FU942" s="5"/>
      <c r="FV942" s="5"/>
      <c r="FW942" s="5"/>
      <c r="FX942" s="5"/>
      <c r="FY942" s="5"/>
      <c r="FZ942" s="5"/>
      <c r="GA942" s="5"/>
      <c r="GB942" s="5"/>
      <c r="GC942" s="5"/>
      <c r="GD942" s="5"/>
      <c r="GE942" s="5"/>
      <c r="GF942" s="5"/>
      <c r="GG942" s="5"/>
      <c r="GH942" s="5"/>
      <c r="GI942" s="5"/>
      <c r="GJ942" s="5"/>
      <c r="GK942" s="5"/>
      <c r="GL942" s="5"/>
      <c r="GM942" s="5"/>
      <c r="GN942" s="5"/>
      <c r="GO942" s="5"/>
      <c r="GP942" s="5"/>
      <c r="GQ942" s="5"/>
      <c r="GR942" s="5"/>
      <c r="GS942" s="5"/>
      <c r="GT942" s="5"/>
      <c r="GU942" s="5"/>
      <c r="GV942" s="5"/>
      <c r="GW942" s="5"/>
      <c r="GX942" s="5"/>
      <c r="GY942" s="5"/>
      <c r="GZ942" s="5"/>
      <c r="HA942" s="5"/>
      <c r="HB942" s="5"/>
      <c r="HC942" s="5"/>
      <c r="HD942" s="5"/>
      <c r="HE942" s="5"/>
      <c r="HF942" s="5"/>
      <c r="HG942" s="5"/>
      <c r="HH942" s="5"/>
      <c r="HI942" s="5"/>
    </row>
    <row r="943">
      <c r="A943" s="5"/>
      <c r="B943" s="5"/>
      <c r="C943" s="42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  <c r="DT943" s="5"/>
      <c r="DU943" s="5"/>
      <c r="DV943" s="5"/>
      <c r="DW943" s="5"/>
      <c r="DX943" s="5"/>
      <c r="DY943" s="5"/>
      <c r="DZ943" s="5"/>
      <c r="EA943" s="5"/>
      <c r="EB943" s="5"/>
      <c r="EC943" s="5"/>
      <c r="ED943" s="5"/>
      <c r="EE943" s="5"/>
      <c r="EF943" s="5"/>
      <c r="EG943" s="5"/>
      <c r="EH943" s="5"/>
      <c r="EI943" s="5"/>
      <c r="EJ943" s="5"/>
      <c r="EK943" s="5"/>
      <c r="EL943" s="5"/>
      <c r="EM943" s="5"/>
      <c r="EN943" s="5"/>
      <c r="EO943" s="5"/>
      <c r="EP943" s="5"/>
      <c r="EQ943" s="5"/>
      <c r="ER943" s="5"/>
      <c r="ES943" s="5"/>
      <c r="ET943" s="5"/>
      <c r="EU943" s="5"/>
      <c r="EV943" s="5"/>
      <c r="EW943" s="5"/>
      <c r="EX943" s="5"/>
      <c r="EY943" s="5"/>
      <c r="EZ943" s="5"/>
      <c r="FA943" s="5"/>
      <c r="FB943" s="5"/>
      <c r="FC943" s="5"/>
      <c r="FD943" s="5"/>
      <c r="FE943" s="5"/>
      <c r="FF943" s="5"/>
      <c r="FG943" s="5"/>
      <c r="FH943" s="5"/>
      <c r="FI943" s="5"/>
      <c r="FJ943" s="5"/>
      <c r="FK943" s="5"/>
      <c r="FL943" s="5"/>
      <c r="FM943" s="5"/>
      <c r="FN943" s="5"/>
      <c r="FO943" s="5"/>
      <c r="FP943" s="5"/>
      <c r="FQ943" s="5"/>
      <c r="FR943" s="5"/>
      <c r="FS943" s="5"/>
      <c r="FT943" s="5"/>
      <c r="FU943" s="5"/>
      <c r="FV943" s="5"/>
      <c r="FW943" s="5"/>
      <c r="FX943" s="5"/>
      <c r="FY943" s="5"/>
      <c r="FZ943" s="5"/>
      <c r="GA943" s="5"/>
      <c r="GB943" s="5"/>
      <c r="GC943" s="5"/>
      <c r="GD943" s="5"/>
      <c r="GE943" s="5"/>
      <c r="GF943" s="5"/>
      <c r="GG943" s="5"/>
      <c r="GH943" s="5"/>
      <c r="GI943" s="5"/>
      <c r="GJ943" s="5"/>
      <c r="GK943" s="5"/>
      <c r="GL943" s="5"/>
      <c r="GM943" s="5"/>
      <c r="GN943" s="5"/>
      <c r="GO943" s="5"/>
      <c r="GP943" s="5"/>
      <c r="GQ943" s="5"/>
      <c r="GR943" s="5"/>
      <c r="GS943" s="5"/>
      <c r="GT943" s="5"/>
      <c r="GU943" s="5"/>
      <c r="GV943" s="5"/>
      <c r="GW943" s="5"/>
      <c r="GX943" s="5"/>
      <c r="GY943" s="5"/>
      <c r="GZ943" s="5"/>
      <c r="HA943" s="5"/>
      <c r="HB943" s="5"/>
      <c r="HC943" s="5"/>
      <c r="HD943" s="5"/>
      <c r="HE943" s="5"/>
      <c r="HF943" s="5"/>
      <c r="HG943" s="5"/>
      <c r="HH943" s="5"/>
      <c r="HI943" s="5"/>
    </row>
    <row r="944">
      <c r="A944" s="5"/>
      <c r="B944" s="5"/>
      <c r="C944" s="42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  <c r="DP944" s="5"/>
      <c r="DQ944" s="5"/>
      <c r="DR944" s="5"/>
      <c r="DS944" s="5"/>
      <c r="DT944" s="5"/>
      <c r="DU944" s="5"/>
      <c r="DV944" s="5"/>
      <c r="DW944" s="5"/>
      <c r="DX944" s="5"/>
      <c r="DY944" s="5"/>
      <c r="DZ944" s="5"/>
      <c r="EA944" s="5"/>
      <c r="EB944" s="5"/>
      <c r="EC944" s="5"/>
      <c r="ED944" s="5"/>
      <c r="EE944" s="5"/>
      <c r="EF944" s="5"/>
      <c r="EG944" s="5"/>
      <c r="EH944" s="5"/>
      <c r="EI944" s="5"/>
      <c r="EJ944" s="5"/>
      <c r="EK944" s="5"/>
      <c r="EL944" s="5"/>
      <c r="EM944" s="5"/>
      <c r="EN944" s="5"/>
      <c r="EO944" s="5"/>
      <c r="EP944" s="5"/>
      <c r="EQ944" s="5"/>
      <c r="ER944" s="5"/>
      <c r="ES944" s="5"/>
      <c r="ET944" s="5"/>
      <c r="EU944" s="5"/>
      <c r="EV944" s="5"/>
      <c r="EW944" s="5"/>
      <c r="EX944" s="5"/>
      <c r="EY944" s="5"/>
      <c r="EZ944" s="5"/>
      <c r="FA944" s="5"/>
      <c r="FB944" s="5"/>
      <c r="FC944" s="5"/>
      <c r="FD944" s="5"/>
      <c r="FE944" s="5"/>
      <c r="FF944" s="5"/>
      <c r="FG944" s="5"/>
      <c r="FH944" s="5"/>
      <c r="FI944" s="5"/>
      <c r="FJ944" s="5"/>
      <c r="FK944" s="5"/>
      <c r="FL944" s="5"/>
      <c r="FM944" s="5"/>
      <c r="FN944" s="5"/>
      <c r="FO944" s="5"/>
      <c r="FP944" s="5"/>
      <c r="FQ944" s="5"/>
      <c r="FR944" s="5"/>
      <c r="FS944" s="5"/>
      <c r="FT944" s="5"/>
      <c r="FU944" s="5"/>
      <c r="FV944" s="5"/>
      <c r="FW944" s="5"/>
      <c r="FX944" s="5"/>
      <c r="FY944" s="5"/>
      <c r="FZ944" s="5"/>
      <c r="GA944" s="5"/>
      <c r="GB944" s="5"/>
      <c r="GC944" s="5"/>
      <c r="GD944" s="5"/>
      <c r="GE944" s="5"/>
      <c r="GF944" s="5"/>
      <c r="GG944" s="5"/>
      <c r="GH944" s="5"/>
      <c r="GI944" s="5"/>
      <c r="GJ944" s="5"/>
      <c r="GK944" s="5"/>
      <c r="GL944" s="5"/>
      <c r="GM944" s="5"/>
      <c r="GN944" s="5"/>
      <c r="GO944" s="5"/>
      <c r="GP944" s="5"/>
      <c r="GQ944" s="5"/>
      <c r="GR944" s="5"/>
      <c r="GS944" s="5"/>
      <c r="GT944" s="5"/>
      <c r="GU944" s="5"/>
      <c r="GV944" s="5"/>
      <c r="GW944" s="5"/>
      <c r="GX944" s="5"/>
      <c r="GY944" s="5"/>
      <c r="GZ944" s="5"/>
      <c r="HA944" s="5"/>
      <c r="HB944" s="5"/>
      <c r="HC944" s="5"/>
      <c r="HD944" s="5"/>
      <c r="HE944" s="5"/>
      <c r="HF944" s="5"/>
      <c r="HG944" s="5"/>
      <c r="HH944" s="5"/>
      <c r="HI944" s="5"/>
    </row>
    <row r="945">
      <c r="A945" s="5"/>
      <c r="B945" s="5"/>
      <c r="C945" s="42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  <c r="DP945" s="5"/>
      <c r="DQ945" s="5"/>
      <c r="DR945" s="5"/>
      <c r="DS945" s="5"/>
      <c r="DT945" s="5"/>
      <c r="DU945" s="5"/>
      <c r="DV945" s="5"/>
      <c r="DW945" s="5"/>
      <c r="DX945" s="5"/>
      <c r="DY945" s="5"/>
      <c r="DZ945" s="5"/>
      <c r="EA945" s="5"/>
      <c r="EB945" s="5"/>
      <c r="EC945" s="5"/>
      <c r="ED945" s="5"/>
      <c r="EE945" s="5"/>
      <c r="EF945" s="5"/>
      <c r="EG945" s="5"/>
      <c r="EH945" s="5"/>
      <c r="EI945" s="5"/>
      <c r="EJ945" s="5"/>
      <c r="EK945" s="5"/>
      <c r="EL945" s="5"/>
      <c r="EM945" s="5"/>
      <c r="EN945" s="5"/>
      <c r="EO945" s="5"/>
      <c r="EP945" s="5"/>
      <c r="EQ945" s="5"/>
      <c r="ER945" s="5"/>
      <c r="ES945" s="5"/>
      <c r="ET945" s="5"/>
      <c r="EU945" s="5"/>
      <c r="EV945" s="5"/>
      <c r="EW945" s="5"/>
      <c r="EX945" s="5"/>
      <c r="EY945" s="5"/>
      <c r="EZ945" s="5"/>
      <c r="FA945" s="5"/>
      <c r="FB945" s="5"/>
      <c r="FC945" s="5"/>
      <c r="FD945" s="5"/>
      <c r="FE945" s="5"/>
      <c r="FF945" s="5"/>
      <c r="FG945" s="5"/>
      <c r="FH945" s="5"/>
      <c r="FI945" s="5"/>
      <c r="FJ945" s="5"/>
      <c r="FK945" s="5"/>
      <c r="FL945" s="5"/>
      <c r="FM945" s="5"/>
      <c r="FN945" s="5"/>
      <c r="FO945" s="5"/>
      <c r="FP945" s="5"/>
      <c r="FQ945" s="5"/>
      <c r="FR945" s="5"/>
      <c r="FS945" s="5"/>
      <c r="FT945" s="5"/>
      <c r="FU945" s="5"/>
      <c r="FV945" s="5"/>
      <c r="FW945" s="5"/>
      <c r="FX945" s="5"/>
      <c r="FY945" s="5"/>
      <c r="FZ945" s="5"/>
      <c r="GA945" s="5"/>
      <c r="GB945" s="5"/>
      <c r="GC945" s="5"/>
      <c r="GD945" s="5"/>
      <c r="GE945" s="5"/>
      <c r="GF945" s="5"/>
      <c r="GG945" s="5"/>
      <c r="GH945" s="5"/>
      <c r="GI945" s="5"/>
      <c r="GJ945" s="5"/>
      <c r="GK945" s="5"/>
      <c r="GL945" s="5"/>
      <c r="GM945" s="5"/>
      <c r="GN945" s="5"/>
      <c r="GO945" s="5"/>
      <c r="GP945" s="5"/>
      <c r="GQ945" s="5"/>
      <c r="GR945" s="5"/>
      <c r="GS945" s="5"/>
      <c r="GT945" s="5"/>
      <c r="GU945" s="5"/>
      <c r="GV945" s="5"/>
      <c r="GW945" s="5"/>
      <c r="GX945" s="5"/>
      <c r="GY945" s="5"/>
      <c r="GZ945" s="5"/>
      <c r="HA945" s="5"/>
      <c r="HB945" s="5"/>
      <c r="HC945" s="5"/>
      <c r="HD945" s="5"/>
      <c r="HE945" s="5"/>
      <c r="HF945" s="5"/>
      <c r="HG945" s="5"/>
      <c r="HH945" s="5"/>
      <c r="HI945" s="5"/>
    </row>
    <row r="946">
      <c r="A946" s="5"/>
      <c r="B946" s="5"/>
      <c r="C946" s="42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5"/>
      <c r="DW946" s="5"/>
      <c r="DX946" s="5"/>
      <c r="DY946" s="5"/>
      <c r="DZ946" s="5"/>
      <c r="EA946" s="5"/>
      <c r="EB946" s="5"/>
      <c r="EC946" s="5"/>
      <c r="ED946" s="5"/>
      <c r="EE946" s="5"/>
      <c r="EF946" s="5"/>
      <c r="EG946" s="5"/>
      <c r="EH946" s="5"/>
      <c r="EI946" s="5"/>
      <c r="EJ946" s="5"/>
      <c r="EK946" s="5"/>
      <c r="EL946" s="5"/>
      <c r="EM946" s="5"/>
      <c r="EN946" s="5"/>
      <c r="EO946" s="5"/>
      <c r="EP946" s="5"/>
      <c r="EQ946" s="5"/>
      <c r="ER946" s="5"/>
      <c r="ES946" s="5"/>
      <c r="ET946" s="5"/>
      <c r="EU946" s="5"/>
      <c r="EV946" s="5"/>
      <c r="EW946" s="5"/>
      <c r="EX946" s="5"/>
      <c r="EY946" s="5"/>
      <c r="EZ946" s="5"/>
      <c r="FA946" s="5"/>
      <c r="FB946" s="5"/>
      <c r="FC946" s="5"/>
      <c r="FD946" s="5"/>
      <c r="FE946" s="5"/>
      <c r="FF946" s="5"/>
      <c r="FG946" s="5"/>
      <c r="FH946" s="5"/>
      <c r="FI946" s="5"/>
      <c r="FJ946" s="5"/>
      <c r="FK946" s="5"/>
      <c r="FL946" s="5"/>
      <c r="FM946" s="5"/>
      <c r="FN946" s="5"/>
      <c r="FO946" s="5"/>
      <c r="FP946" s="5"/>
      <c r="FQ946" s="5"/>
      <c r="FR946" s="5"/>
      <c r="FS946" s="5"/>
      <c r="FT946" s="5"/>
      <c r="FU946" s="5"/>
      <c r="FV946" s="5"/>
      <c r="FW946" s="5"/>
      <c r="FX946" s="5"/>
      <c r="FY946" s="5"/>
      <c r="FZ946" s="5"/>
      <c r="GA946" s="5"/>
      <c r="GB946" s="5"/>
      <c r="GC946" s="5"/>
      <c r="GD946" s="5"/>
      <c r="GE946" s="5"/>
      <c r="GF946" s="5"/>
      <c r="GG946" s="5"/>
      <c r="GH946" s="5"/>
      <c r="GI946" s="5"/>
      <c r="GJ946" s="5"/>
      <c r="GK946" s="5"/>
      <c r="GL946" s="5"/>
      <c r="GM946" s="5"/>
      <c r="GN946" s="5"/>
      <c r="GO946" s="5"/>
      <c r="GP946" s="5"/>
      <c r="GQ946" s="5"/>
      <c r="GR946" s="5"/>
      <c r="GS946" s="5"/>
      <c r="GT946" s="5"/>
      <c r="GU946" s="5"/>
      <c r="GV946" s="5"/>
      <c r="GW946" s="5"/>
      <c r="GX946" s="5"/>
      <c r="GY946" s="5"/>
      <c r="GZ946" s="5"/>
      <c r="HA946" s="5"/>
      <c r="HB946" s="5"/>
      <c r="HC946" s="5"/>
      <c r="HD946" s="5"/>
      <c r="HE946" s="5"/>
      <c r="HF946" s="5"/>
      <c r="HG946" s="5"/>
      <c r="HH946" s="5"/>
      <c r="HI946" s="5"/>
    </row>
    <row r="947">
      <c r="A947" s="5"/>
      <c r="B947" s="5"/>
      <c r="C947" s="42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  <c r="DP947" s="5"/>
      <c r="DQ947" s="5"/>
      <c r="DR947" s="5"/>
      <c r="DS947" s="5"/>
      <c r="DT947" s="5"/>
      <c r="DU947" s="5"/>
      <c r="DV947" s="5"/>
      <c r="DW947" s="5"/>
      <c r="DX947" s="5"/>
      <c r="DY947" s="5"/>
      <c r="DZ947" s="5"/>
      <c r="EA947" s="5"/>
      <c r="EB947" s="5"/>
      <c r="EC947" s="5"/>
      <c r="ED947" s="5"/>
      <c r="EE947" s="5"/>
      <c r="EF947" s="5"/>
      <c r="EG947" s="5"/>
      <c r="EH947" s="5"/>
      <c r="EI947" s="5"/>
      <c r="EJ947" s="5"/>
      <c r="EK947" s="5"/>
      <c r="EL947" s="5"/>
      <c r="EM947" s="5"/>
      <c r="EN947" s="5"/>
      <c r="EO947" s="5"/>
      <c r="EP947" s="5"/>
      <c r="EQ947" s="5"/>
      <c r="ER947" s="5"/>
      <c r="ES947" s="5"/>
      <c r="ET947" s="5"/>
      <c r="EU947" s="5"/>
      <c r="EV947" s="5"/>
      <c r="EW947" s="5"/>
      <c r="EX947" s="5"/>
      <c r="EY947" s="5"/>
      <c r="EZ947" s="5"/>
      <c r="FA947" s="5"/>
      <c r="FB947" s="5"/>
      <c r="FC947" s="5"/>
      <c r="FD947" s="5"/>
      <c r="FE947" s="5"/>
      <c r="FF947" s="5"/>
      <c r="FG947" s="5"/>
      <c r="FH947" s="5"/>
      <c r="FI947" s="5"/>
      <c r="FJ947" s="5"/>
      <c r="FK947" s="5"/>
      <c r="FL947" s="5"/>
      <c r="FM947" s="5"/>
      <c r="FN947" s="5"/>
      <c r="FO947" s="5"/>
      <c r="FP947" s="5"/>
      <c r="FQ947" s="5"/>
      <c r="FR947" s="5"/>
      <c r="FS947" s="5"/>
      <c r="FT947" s="5"/>
      <c r="FU947" s="5"/>
      <c r="FV947" s="5"/>
      <c r="FW947" s="5"/>
      <c r="FX947" s="5"/>
      <c r="FY947" s="5"/>
      <c r="FZ947" s="5"/>
      <c r="GA947" s="5"/>
      <c r="GB947" s="5"/>
      <c r="GC947" s="5"/>
      <c r="GD947" s="5"/>
      <c r="GE947" s="5"/>
      <c r="GF947" s="5"/>
      <c r="GG947" s="5"/>
      <c r="GH947" s="5"/>
      <c r="GI947" s="5"/>
      <c r="GJ947" s="5"/>
      <c r="GK947" s="5"/>
      <c r="GL947" s="5"/>
      <c r="GM947" s="5"/>
      <c r="GN947" s="5"/>
      <c r="GO947" s="5"/>
      <c r="GP947" s="5"/>
      <c r="GQ947" s="5"/>
      <c r="GR947" s="5"/>
      <c r="GS947" s="5"/>
      <c r="GT947" s="5"/>
      <c r="GU947" s="5"/>
      <c r="GV947" s="5"/>
      <c r="GW947" s="5"/>
      <c r="GX947" s="5"/>
      <c r="GY947" s="5"/>
      <c r="GZ947" s="5"/>
      <c r="HA947" s="5"/>
      <c r="HB947" s="5"/>
      <c r="HC947" s="5"/>
      <c r="HD947" s="5"/>
      <c r="HE947" s="5"/>
      <c r="HF947" s="5"/>
      <c r="HG947" s="5"/>
      <c r="HH947" s="5"/>
      <c r="HI947" s="5"/>
    </row>
    <row r="948">
      <c r="A948" s="5"/>
      <c r="B948" s="5"/>
      <c r="C948" s="42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  <c r="DP948" s="5"/>
      <c r="DQ948" s="5"/>
      <c r="DR948" s="5"/>
      <c r="DS948" s="5"/>
      <c r="DT948" s="5"/>
      <c r="DU948" s="5"/>
      <c r="DV948" s="5"/>
      <c r="DW948" s="5"/>
      <c r="DX948" s="5"/>
      <c r="DY948" s="5"/>
      <c r="DZ948" s="5"/>
      <c r="EA948" s="5"/>
      <c r="EB948" s="5"/>
      <c r="EC948" s="5"/>
      <c r="ED948" s="5"/>
      <c r="EE948" s="5"/>
      <c r="EF948" s="5"/>
      <c r="EG948" s="5"/>
      <c r="EH948" s="5"/>
      <c r="EI948" s="5"/>
      <c r="EJ948" s="5"/>
      <c r="EK948" s="5"/>
      <c r="EL948" s="5"/>
      <c r="EM948" s="5"/>
      <c r="EN948" s="5"/>
      <c r="EO948" s="5"/>
      <c r="EP948" s="5"/>
      <c r="EQ948" s="5"/>
      <c r="ER948" s="5"/>
      <c r="ES948" s="5"/>
      <c r="ET948" s="5"/>
      <c r="EU948" s="5"/>
      <c r="EV948" s="5"/>
      <c r="EW948" s="5"/>
      <c r="EX948" s="5"/>
      <c r="EY948" s="5"/>
      <c r="EZ948" s="5"/>
      <c r="FA948" s="5"/>
      <c r="FB948" s="5"/>
      <c r="FC948" s="5"/>
      <c r="FD948" s="5"/>
      <c r="FE948" s="5"/>
      <c r="FF948" s="5"/>
      <c r="FG948" s="5"/>
      <c r="FH948" s="5"/>
      <c r="FI948" s="5"/>
      <c r="FJ948" s="5"/>
      <c r="FK948" s="5"/>
      <c r="FL948" s="5"/>
      <c r="FM948" s="5"/>
      <c r="FN948" s="5"/>
      <c r="FO948" s="5"/>
      <c r="FP948" s="5"/>
      <c r="FQ948" s="5"/>
      <c r="FR948" s="5"/>
      <c r="FS948" s="5"/>
      <c r="FT948" s="5"/>
      <c r="FU948" s="5"/>
      <c r="FV948" s="5"/>
      <c r="FW948" s="5"/>
      <c r="FX948" s="5"/>
      <c r="FY948" s="5"/>
      <c r="FZ948" s="5"/>
      <c r="GA948" s="5"/>
      <c r="GB948" s="5"/>
      <c r="GC948" s="5"/>
      <c r="GD948" s="5"/>
      <c r="GE948" s="5"/>
      <c r="GF948" s="5"/>
      <c r="GG948" s="5"/>
      <c r="GH948" s="5"/>
      <c r="GI948" s="5"/>
      <c r="GJ948" s="5"/>
      <c r="GK948" s="5"/>
      <c r="GL948" s="5"/>
      <c r="GM948" s="5"/>
      <c r="GN948" s="5"/>
      <c r="GO948" s="5"/>
      <c r="GP948" s="5"/>
      <c r="GQ948" s="5"/>
      <c r="GR948" s="5"/>
      <c r="GS948" s="5"/>
      <c r="GT948" s="5"/>
      <c r="GU948" s="5"/>
      <c r="GV948" s="5"/>
      <c r="GW948" s="5"/>
      <c r="GX948" s="5"/>
      <c r="GY948" s="5"/>
      <c r="GZ948" s="5"/>
      <c r="HA948" s="5"/>
      <c r="HB948" s="5"/>
      <c r="HC948" s="5"/>
      <c r="HD948" s="5"/>
      <c r="HE948" s="5"/>
      <c r="HF948" s="5"/>
      <c r="HG948" s="5"/>
      <c r="HH948" s="5"/>
      <c r="HI948" s="5"/>
    </row>
    <row r="949">
      <c r="A949" s="5"/>
      <c r="B949" s="5"/>
      <c r="C949" s="42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  <c r="DP949" s="5"/>
      <c r="DQ949" s="5"/>
      <c r="DR949" s="5"/>
      <c r="DS949" s="5"/>
      <c r="DT949" s="5"/>
      <c r="DU949" s="5"/>
      <c r="DV949" s="5"/>
      <c r="DW949" s="5"/>
      <c r="DX949" s="5"/>
      <c r="DY949" s="5"/>
      <c r="DZ949" s="5"/>
      <c r="EA949" s="5"/>
      <c r="EB949" s="5"/>
      <c r="EC949" s="5"/>
      <c r="ED949" s="5"/>
      <c r="EE949" s="5"/>
      <c r="EF949" s="5"/>
      <c r="EG949" s="5"/>
      <c r="EH949" s="5"/>
      <c r="EI949" s="5"/>
      <c r="EJ949" s="5"/>
      <c r="EK949" s="5"/>
      <c r="EL949" s="5"/>
      <c r="EM949" s="5"/>
      <c r="EN949" s="5"/>
      <c r="EO949" s="5"/>
      <c r="EP949" s="5"/>
      <c r="EQ949" s="5"/>
      <c r="ER949" s="5"/>
      <c r="ES949" s="5"/>
      <c r="ET949" s="5"/>
      <c r="EU949" s="5"/>
      <c r="EV949" s="5"/>
      <c r="EW949" s="5"/>
      <c r="EX949" s="5"/>
      <c r="EY949" s="5"/>
      <c r="EZ949" s="5"/>
      <c r="FA949" s="5"/>
      <c r="FB949" s="5"/>
      <c r="FC949" s="5"/>
      <c r="FD949" s="5"/>
      <c r="FE949" s="5"/>
      <c r="FF949" s="5"/>
      <c r="FG949" s="5"/>
      <c r="FH949" s="5"/>
      <c r="FI949" s="5"/>
      <c r="FJ949" s="5"/>
      <c r="FK949" s="5"/>
      <c r="FL949" s="5"/>
      <c r="FM949" s="5"/>
      <c r="FN949" s="5"/>
      <c r="FO949" s="5"/>
      <c r="FP949" s="5"/>
      <c r="FQ949" s="5"/>
      <c r="FR949" s="5"/>
      <c r="FS949" s="5"/>
      <c r="FT949" s="5"/>
      <c r="FU949" s="5"/>
      <c r="FV949" s="5"/>
      <c r="FW949" s="5"/>
      <c r="FX949" s="5"/>
      <c r="FY949" s="5"/>
      <c r="FZ949" s="5"/>
      <c r="GA949" s="5"/>
      <c r="GB949" s="5"/>
      <c r="GC949" s="5"/>
      <c r="GD949" s="5"/>
      <c r="GE949" s="5"/>
      <c r="GF949" s="5"/>
      <c r="GG949" s="5"/>
      <c r="GH949" s="5"/>
      <c r="GI949" s="5"/>
      <c r="GJ949" s="5"/>
      <c r="GK949" s="5"/>
      <c r="GL949" s="5"/>
      <c r="GM949" s="5"/>
      <c r="GN949" s="5"/>
      <c r="GO949" s="5"/>
      <c r="GP949" s="5"/>
      <c r="GQ949" s="5"/>
      <c r="GR949" s="5"/>
      <c r="GS949" s="5"/>
      <c r="GT949" s="5"/>
      <c r="GU949" s="5"/>
      <c r="GV949" s="5"/>
      <c r="GW949" s="5"/>
      <c r="GX949" s="5"/>
      <c r="GY949" s="5"/>
      <c r="GZ949" s="5"/>
      <c r="HA949" s="5"/>
      <c r="HB949" s="5"/>
      <c r="HC949" s="5"/>
      <c r="HD949" s="5"/>
      <c r="HE949" s="5"/>
      <c r="HF949" s="5"/>
      <c r="HG949" s="5"/>
      <c r="HH949" s="5"/>
      <c r="HI949" s="5"/>
    </row>
    <row r="950">
      <c r="A950" s="5"/>
      <c r="B950" s="5"/>
      <c r="C950" s="42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5"/>
      <c r="DW950" s="5"/>
      <c r="DX950" s="5"/>
      <c r="DY950" s="5"/>
      <c r="DZ950" s="5"/>
      <c r="EA950" s="5"/>
      <c r="EB950" s="5"/>
      <c r="EC950" s="5"/>
      <c r="ED950" s="5"/>
      <c r="EE950" s="5"/>
      <c r="EF950" s="5"/>
      <c r="EG950" s="5"/>
      <c r="EH950" s="5"/>
      <c r="EI950" s="5"/>
      <c r="EJ950" s="5"/>
      <c r="EK950" s="5"/>
      <c r="EL950" s="5"/>
      <c r="EM950" s="5"/>
      <c r="EN950" s="5"/>
      <c r="EO950" s="5"/>
      <c r="EP950" s="5"/>
      <c r="EQ950" s="5"/>
      <c r="ER950" s="5"/>
      <c r="ES950" s="5"/>
      <c r="ET950" s="5"/>
      <c r="EU950" s="5"/>
      <c r="EV950" s="5"/>
      <c r="EW950" s="5"/>
      <c r="EX950" s="5"/>
      <c r="EY950" s="5"/>
      <c r="EZ950" s="5"/>
      <c r="FA950" s="5"/>
      <c r="FB950" s="5"/>
      <c r="FC950" s="5"/>
      <c r="FD950" s="5"/>
      <c r="FE950" s="5"/>
      <c r="FF950" s="5"/>
      <c r="FG950" s="5"/>
      <c r="FH950" s="5"/>
      <c r="FI950" s="5"/>
      <c r="FJ950" s="5"/>
      <c r="FK950" s="5"/>
      <c r="FL950" s="5"/>
      <c r="FM950" s="5"/>
      <c r="FN950" s="5"/>
      <c r="FO950" s="5"/>
      <c r="FP950" s="5"/>
      <c r="FQ950" s="5"/>
      <c r="FR950" s="5"/>
      <c r="FS950" s="5"/>
      <c r="FT950" s="5"/>
      <c r="FU950" s="5"/>
      <c r="FV950" s="5"/>
      <c r="FW950" s="5"/>
      <c r="FX950" s="5"/>
      <c r="FY950" s="5"/>
      <c r="FZ950" s="5"/>
      <c r="GA950" s="5"/>
      <c r="GB950" s="5"/>
      <c r="GC950" s="5"/>
      <c r="GD950" s="5"/>
      <c r="GE950" s="5"/>
      <c r="GF950" s="5"/>
      <c r="GG950" s="5"/>
      <c r="GH950" s="5"/>
      <c r="GI950" s="5"/>
      <c r="GJ950" s="5"/>
      <c r="GK950" s="5"/>
      <c r="GL950" s="5"/>
      <c r="GM950" s="5"/>
      <c r="GN950" s="5"/>
      <c r="GO950" s="5"/>
      <c r="GP950" s="5"/>
      <c r="GQ950" s="5"/>
      <c r="GR950" s="5"/>
      <c r="GS950" s="5"/>
      <c r="GT950" s="5"/>
      <c r="GU950" s="5"/>
      <c r="GV950" s="5"/>
      <c r="GW950" s="5"/>
      <c r="GX950" s="5"/>
      <c r="GY950" s="5"/>
      <c r="GZ950" s="5"/>
      <c r="HA950" s="5"/>
      <c r="HB950" s="5"/>
      <c r="HC950" s="5"/>
      <c r="HD950" s="5"/>
      <c r="HE950" s="5"/>
      <c r="HF950" s="5"/>
      <c r="HG950" s="5"/>
      <c r="HH950" s="5"/>
      <c r="HI950" s="5"/>
    </row>
    <row r="951">
      <c r="A951" s="5"/>
      <c r="B951" s="5"/>
      <c r="C951" s="42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  <c r="DP951" s="5"/>
      <c r="DQ951" s="5"/>
      <c r="DR951" s="5"/>
      <c r="DS951" s="5"/>
      <c r="DT951" s="5"/>
      <c r="DU951" s="5"/>
      <c r="DV951" s="5"/>
      <c r="DW951" s="5"/>
      <c r="DX951" s="5"/>
      <c r="DY951" s="5"/>
      <c r="DZ951" s="5"/>
      <c r="EA951" s="5"/>
      <c r="EB951" s="5"/>
      <c r="EC951" s="5"/>
      <c r="ED951" s="5"/>
      <c r="EE951" s="5"/>
      <c r="EF951" s="5"/>
      <c r="EG951" s="5"/>
      <c r="EH951" s="5"/>
      <c r="EI951" s="5"/>
      <c r="EJ951" s="5"/>
      <c r="EK951" s="5"/>
      <c r="EL951" s="5"/>
      <c r="EM951" s="5"/>
      <c r="EN951" s="5"/>
      <c r="EO951" s="5"/>
      <c r="EP951" s="5"/>
      <c r="EQ951" s="5"/>
      <c r="ER951" s="5"/>
      <c r="ES951" s="5"/>
      <c r="ET951" s="5"/>
      <c r="EU951" s="5"/>
      <c r="EV951" s="5"/>
      <c r="EW951" s="5"/>
      <c r="EX951" s="5"/>
      <c r="EY951" s="5"/>
      <c r="EZ951" s="5"/>
      <c r="FA951" s="5"/>
      <c r="FB951" s="5"/>
      <c r="FC951" s="5"/>
      <c r="FD951" s="5"/>
      <c r="FE951" s="5"/>
      <c r="FF951" s="5"/>
      <c r="FG951" s="5"/>
      <c r="FH951" s="5"/>
      <c r="FI951" s="5"/>
      <c r="FJ951" s="5"/>
      <c r="FK951" s="5"/>
      <c r="FL951" s="5"/>
      <c r="FM951" s="5"/>
      <c r="FN951" s="5"/>
      <c r="FO951" s="5"/>
      <c r="FP951" s="5"/>
      <c r="FQ951" s="5"/>
      <c r="FR951" s="5"/>
      <c r="FS951" s="5"/>
      <c r="FT951" s="5"/>
      <c r="FU951" s="5"/>
      <c r="FV951" s="5"/>
      <c r="FW951" s="5"/>
      <c r="FX951" s="5"/>
      <c r="FY951" s="5"/>
      <c r="FZ951" s="5"/>
      <c r="GA951" s="5"/>
      <c r="GB951" s="5"/>
      <c r="GC951" s="5"/>
      <c r="GD951" s="5"/>
      <c r="GE951" s="5"/>
      <c r="GF951" s="5"/>
      <c r="GG951" s="5"/>
      <c r="GH951" s="5"/>
      <c r="GI951" s="5"/>
      <c r="GJ951" s="5"/>
      <c r="GK951" s="5"/>
      <c r="GL951" s="5"/>
      <c r="GM951" s="5"/>
      <c r="GN951" s="5"/>
      <c r="GO951" s="5"/>
      <c r="GP951" s="5"/>
      <c r="GQ951" s="5"/>
      <c r="GR951" s="5"/>
      <c r="GS951" s="5"/>
      <c r="GT951" s="5"/>
      <c r="GU951" s="5"/>
      <c r="GV951" s="5"/>
      <c r="GW951" s="5"/>
      <c r="GX951" s="5"/>
      <c r="GY951" s="5"/>
      <c r="GZ951" s="5"/>
      <c r="HA951" s="5"/>
      <c r="HB951" s="5"/>
      <c r="HC951" s="5"/>
      <c r="HD951" s="5"/>
      <c r="HE951" s="5"/>
      <c r="HF951" s="5"/>
      <c r="HG951" s="5"/>
      <c r="HH951" s="5"/>
      <c r="HI951" s="5"/>
    </row>
    <row r="952">
      <c r="A952" s="5"/>
      <c r="B952" s="5"/>
      <c r="C952" s="42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  <c r="DP952" s="5"/>
      <c r="DQ952" s="5"/>
      <c r="DR952" s="5"/>
      <c r="DS952" s="5"/>
      <c r="DT952" s="5"/>
      <c r="DU952" s="5"/>
      <c r="DV952" s="5"/>
      <c r="DW952" s="5"/>
      <c r="DX952" s="5"/>
      <c r="DY952" s="5"/>
      <c r="DZ952" s="5"/>
      <c r="EA952" s="5"/>
      <c r="EB952" s="5"/>
      <c r="EC952" s="5"/>
      <c r="ED952" s="5"/>
      <c r="EE952" s="5"/>
      <c r="EF952" s="5"/>
      <c r="EG952" s="5"/>
      <c r="EH952" s="5"/>
      <c r="EI952" s="5"/>
      <c r="EJ952" s="5"/>
      <c r="EK952" s="5"/>
      <c r="EL952" s="5"/>
      <c r="EM952" s="5"/>
      <c r="EN952" s="5"/>
      <c r="EO952" s="5"/>
      <c r="EP952" s="5"/>
      <c r="EQ952" s="5"/>
      <c r="ER952" s="5"/>
      <c r="ES952" s="5"/>
      <c r="ET952" s="5"/>
      <c r="EU952" s="5"/>
      <c r="EV952" s="5"/>
      <c r="EW952" s="5"/>
      <c r="EX952" s="5"/>
      <c r="EY952" s="5"/>
      <c r="EZ952" s="5"/>
      <c r="FA952" s="5"/>
      <c r="FB952" s="5"/>
      <c r="FC952" s="5"/>
      <c r="FD952" s="5"/>
      <c r="FE952" s="5"/>
      <c r="FF952" s="5"/>
      <c r="FG952" s="5"/>
      <c r="FH952" s="5"/>
      <c r="FI952" s="5"/>
      <c r="FJ952" s="5"/>
      <c r="FK952" s="5"/>
      <c r="FL952" s="5"/>
      <c r="FM952" s="5"/>
      <c r="FN952" s="5"/>
      <c r="FO952" s="5"/>
      <c r="FP952" s="5"/>
      <c r="FQ952" s="5"/>
      <c r="FR952" s="5"/>
      <c r="FS952" s="5"/>
      <c r="FT952" s="5"/>
      <c r="FU952" s="5"/>
      <c r="FV952" s="5"/>
      <c r="FW952" s="5"/>
      <c r="FX952" s="5"/>
      <c r="FY952" s="5"/>
      <c r="FZ952" s="5"/>
      <c r="GA952" s="5"/>
      <c r="GB952" s="5"/>
      <c r="GC952" s="5"/>
      <c r="GD952" s="5"/>
      <c r="GE952" s="5"/>
      <c r="GF952" s="5"/>
      <c r="GG952" s="5"/>
      <c r="GH952" s="5"/>
      <c r="GI952" s="5"/>
      <c r="GJ952" s="5"/>
      <c r="GK952" s="5"/>
      <c r="GL952" s="5"/>
      <c r="GM952" s="5"/>
      <c r="GN952" s="5"/>
      <c r="GO952" s="5"/>
      <c r="GP952" s="5"/>
      <c r="GQ952" s="5"/>
      <c r="GR952" s="5"/>
      <c r="GS952" s="5"/>
      <c r="GT952" s="5"/>
      <c r="GU952" s="5"/>
      <c r="GV952" s="5"/>
      <c r="GW952" s="5"/>
      <c r="GX952" s="5"/>
      <c r="GY952" s="5"/>
      <c r="GZ952" s="5"/>
      <c r="HA952" s="5"/>
      <c r="HB952" s="5"/>
      <c r="HC952" s="5"/>
      <c r="HD952" s="5"/>
      <c r="HE952" s="5"/>
      <c r="HF952" s="5"/>
      <c r="HG952" s="5"/>
      <c r="HH952" s="5"/>
      <c r="HI952" s="5"/>
    </row>
    <row r="953">
      <c r="A953" s="5"/>
      <c r="B953" s="5"/>
      <c r="C953" s="42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  <c r="DP953" s="5"/>
      <c r="DQ953" s="5"/>
      <c r="DR953" s="5"/>
      <c r="DS953" s="5"/>
      <c r="DT953" s="5"/>
      <c r="DU953" s="5"/>
      <c r="DV953" s="5"/>
      <c r="DW953" s="5"/>
      <c r="DX953" s="5"/>
      <c r="DY953" s="5"/>
      <c r="DZ953" s="5"/>
      <c r="EA953" s="5"/>
      <c r="EB953" s="5"/>
      <c r="EC953" s="5"/>
      <c r="ED953" s="5"/>
      <c r="EE953" s="5"/>
      <c r="EF953" s="5"/>
      <c r="EG953" s="5"/>
      <c r="EH953" s="5"/>
      <c r="EI953" s="5"/>
      <c r="EJ953" s="5"/>
      <c r="EK953" s="5"/>
      <c r="EL953" s="5"/>
      <c r="EM953" s="5"/>
      <c r="EN953" s="5"/>
      <c r="EO953" s="5"/>
      <c r="EP953" s="5"/>
      <c r="EQ953" s="5"/>
      <c r="ER953" s="5"/>
      <c r="ES953" s="5"/>
      <c r="ET953" s="5"/>
      <c r="EU953" s="5"/>
      <c r="EV953" s="5"/>
      <c r="EW953" s="5"/>
      <c r="EX953" s="5"/>
      <c r="EY953" s="5"/>
      <c r="EZ953" s="5"/>
      <c r="FA953" s="5"/>
      <c r="FB953" s="5"/>
      <c r="FC953" s="5"/>
      <c r="FD953" s="5"/>
      <c r="FE953" s="5"/>
      <c r="FF953" s="5"/>
      <c r="FG953" s="5"/>
      <c r="FH953" s="5"/>
      <c r="FI953" s="5"/>
      <c r="FJ953" s="5"/>
      <c r="FK953" s="5"/>
      <c r="FL953" s="5"/>
      <c r="FM953" s="5"/>
      <c r="FN953" s="5"/>
      <c r="FO953" s="5"/>
      <c r="FP953" s="5"/>
      <c r="FQ953" s="5"/>
      <c r="FR953" s="5"/>
      <c r="FS953" s="5"/>
      <c r="FT953" s="5"/>
      <c r="FU953" s="5"/>
      <c r="FV953" s="5"/>
      <c r="FW953" s="5"/>
      <c r="FX953" s="5"/>
      <c r="FY953" s="5"/>
      <c r="FZ953" s="5"/>
      <c r="GA953" s="5"/>
      <c r="GB953" s="5"/>
      <c r="GC953" s="5"/>
      <c r="GD953" s="5"/>
      <c r="GE953" s="5"/>
      <c r="GF953" s="5"/>
      <c r="GG953" s="5"/>
      <c r="GH953" s="5"/>
      <c r="GI953" s="5"/>
      <c r="GJ953" s="5"/>
      <c r="GK953" s="5"/>
      <c r="GL953" s="5"/>
      <c r="GM953" s="5"/>
      <c r="GN953" s="5"/>
      <c r="GO953" s="5"/>
      <c r="GP953" s="5"/>
      <c r="GQ953" s="5"/>
      <c r="GR953" s="5"/>
      <c r="GS953" s="5"/>
      <c r="GT953" s="5"/>
      <c r="GU953" s="5"/>
      <c r="GV953" s="5"/>
      <c r="GW953" s="5"/>
      <c r="GX953" s="5"/>
      <c r="GY953" s="5"/>
      <c r="GZ953" s="5"/>
      <c r="HA953" s="5"/>
      <c r="HB953" s="5"/>
      <c r="HC953" s="5"/>
      <c r="HD953" s="5"/>
      <c r="HE953" s="5"/>
      <c r="HF953" s="5"/>
      <c r="HG953" s="5"/>
      <c r="HH953" s="5"/>
      <c r="HI953" s="5"/>
    </row>
    <row r="954">
      <c r="A954" s="5"/>
      <c r="B954" s="5"/>
      <c r="C954" s="42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5"/>
      <c r="DW954" s="5"/>
      <c r="DX954" s="5"/>
      <c r="DY954" s="5"/>
      <c r="DZ954" s="5"/>
      <c r="EA954" s="5"/>
      <c r="EB954" s="5"/>
      <c r="EC954" s="5"/>
      <c r="ED954" s="5"/>
      <c r="EE954" s="5"/>
      <c r="EF954" s="5"/>
      <c r="EG954" s="5"/>
      <c r="EH954" s="5"/>
      <c r="EI954" s="5"/>
      <c r="EJ954" s="5"/>
      <c r="EK954" s="5"/>
      <c r="EL954" s="5"/>
      <c r="EM954" s="5"/>
      <c r="EN954" s="5"/>
      <c r="EO954" s="5"/>
      <c r="EP954" s="5"/>
      <c r="EQ954" s="5"/>
      <c r="ER954" s="5"/>
      <c r="ES954" s="5"/>
      <c r="ET954" s="5"/>
      <c r="EU954" s="5"/>
      <c r="EV954" s="5"/>
      <c r="EW954" s="5"/>
      <c r="EX954" s="5"/>
      <c r="EY954" s="5"/>
      <c r="EZ954" s="5"/>
      <c r="FA954" s="5"/>
      <c r="FB954" s="5"/>
      <c r="FC954" s="5"/>
      <c r="FD954" s="5"/>
      <c r="FE954" s="5"/>
      <c r="FF954" s="5"/>
      <c r="FG954" s="5"/>
      <c r="FH954" s="5"/>
      <c r="FI954" s="5"/>
      <c r="FJ954" s="5"/>
      <c r="FK954" s="5"/>
      <c r="FL954" s="5"/>
      <c r="FM954" s="5"/>
      <c r="FN954" s="5"/>
      <c r="FO954" s="5"/>
      <c r="FP954" s="5"/>
      <c r="FQ954" s="5"/>
      <c r="FR954" s="5"/>
      <c r="FS954" s="5"/>
      <c r="FT954" s="5"/>
      <c r="FU954" s="5"/>
      <c r="FV954" s="5"/>
      <c r="FW954" s="5"/>
      <c r="FX954" s="5"/>
      <c r="FY954" s="5"/>
      <c r="FZ954" s="5"/>
      <c r="GA954" s="5"/>
      <c r="GB954" s="5"/>
      <c r="GC954" s="5"/>
      <c r="GD954" s="5"/>
      <c r="GE954" s="5"/>
      <c r="GF954" s="5"/>
      <c r="GG954" s="5"/>
      <c r="GH954" s="5"/>
      <c r="GI954" s="5"/>
      <c r="GJ954" s="5"/>
      <c r="GK954" s="5"/>
      <c r="GL954" s="5"/>
      <c r="GM954" s="5"/>
      <c r="GN954" s="5"/>
      <c r="GO954" s="5"/>
      <c r="GP954" s="5"/>
      <c r="GQ954" s="5"/>
      <c r="GR954" s="5"/>
      <c r="GS954" s="5"/>
      <c r="GT954" s="5"/>
      <c r="GU954" s="5"/>
      <c r="GV954" s="5"/>
      <c r="GW954" s="5"/>
      <c r="GX954" s="5"/>
      <c r="GY954" s="5"/>
      <c r="GZ954" s="5"/>
      <c r="HA954" s="5"/>
      <c r="HB954" s="5"/>
      <c r="HC954" s="5"/>
      <c r="HD954" s="5"/>
      <c r="HE954" s="5"/>
      <c r="HF954" s="5"/>
      <c r="HG954" s="5"/>
      <c r="HH954" s="5"/>
      <c r="HI954" s="5"/>
    </row>
    <row r="955">
      <c r="A955" s="5"/>
      <c r="B955" s="5"/>
      <c r="C955" s="42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  <c r="DP955" s="5"/>
      <c r="DQ955" s="5"/>
      <c r="DR955" s="5"/>
      <c r="DS955" s="5"/>
      <c r="DT955" s="5"/>
      <c r="DU955" s="5"/>
      <c r="DV955" s="5"/>
      <c r="DW955" s="5"/>
      <c r="DX955" s="5"/>
      <c r="DY955" s="5"/>
      <c r="DZ955" s="5"/>
      <c r="EA955" s="5"/>
      <c r="EB955" s="5"/>
      <c r="EC955" s="5"/>
      <c r="ED955" s="5"/>
      <c r="EE955" s="5"/>
      <c r="EF955" s="5"/>
      <c r="EG955" s="5"/>
      <c r="EH955" s="5"/>
      <c r="EI955" s="5"/>
      <c r="EJ955" s="5"/>
      <c r="EK955" s="5"/>
      <c r="EL955" s="5"/>
      <c r="EM955" s="5"/>
      <c r="EN955" s="5"/>
      <c r="EO955" s="5"/>
      <c r="EP955" s="5"/>
      <c r="EQ955" s="5"/>
      <c r="ER955" s="5"/>
      <c r="ES955" s="5"/>
      <c r="ET955" s="5"/>
      <c r="EU955" s="5"/>
      <c r="EV955" s="5"/>
      <c r="EW955" s="5"/>
      <c r="EX955" s="5"/>
      <c r="EY955" s="5"/>
      <c r="EZ955" s="5"/>
      <c r="FA955" s="5"/>
      <c r="FB955" s="5"/>
      <c r="FC955" s="5"/>
      <c r="FD955" s="5"/>
      <c r="FE955" s="5"/>
      <c r="FF955" s="5"/>
      <c r="FG955" s="5"/>
      <c r="FH955" s="5"/>
      <c r="FI955" s="5"/>
      <c r="FJ955" s="5"/>
      <c r="FK955" s="5"/>
      <c r="FL955" s="5"/>
      <c r="FM955" s="5"/>
      <c r="FN955" s="5"/>
      <c r="FO955" s="5"/>
      <c r="FP955" s="5"/>
      <c r="FQ955" s="5"/>
      <c r="FR955" s="5"/>
      <c r="FS955" s="5"/>
      <c r="FT955" s="5"/>
      <c r="FU955" s="5"/>
      <c r="FV955" s="5"/>
      <c r="FW955" s="5"/>
      <c r="FX955" s="5"/>
      <c r="FY955" s="5"/>
      <c r="FZ955" s="5"/>
      <c r="GA955" s="5"/>
      <c r="GB955" s="5"/>
      <c r="GC955" s="5"/>
      <c r="GD955" s="5"/>
      <c r="GE955" s="5"/>
      <c r="GF955" s="5"/>
      <c r="GG955" s="5"/>
      <c r="GH955" s="5"/>
      <c r="GI955" s="5"/>
      <c r="GJ955" s="5"/>
      <c r="GK955" s="5"/>
      <c r="GL955" s="5"/>
      <c r="GM955" s="5"/>
      <c r="GN955" s="5"/>
      <c r="GO955" s="5"/>
      <c r="GP955" s="5"/>
      <c r="GQ955" s="5"/>
      <c r="GR955" s="5"/>
      <c r="GS955" s="5"/>
      <c r="GT955" s="5"/>
      <c r="GU955" s="5"/>
      <c r="GV955" s="5"/>
      <c r="GW955" s="5"/>
      <c r="GX955" s="5"/>
      <c r="GY955" s="5"/>
      <c r="GZ955" s="5"/>
      <c r="HA955" s="5"/>
      <c r="HB955" s="5"/>
      <c r="HC955" s="5"/>
      <c r="HD955" s="5"/>
      <c r="HE955" s="5"/>
      <c r="HF955" s="5"/>
      <c r="HG955" s="5"/>
      <c r="HH955" s="5"/>
      <c r="HI955" s="5"/>
    </row>
    <row r="956">
      <c r="A956" s="5"/>
      <c r="B956" s="5"/>
      <c r="C956" s="42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  <c r="DP956" s="5"/>
      <c r="DQ956" s="5"/>
      <c r="DR956" s="5"/>
      <c r="DS956" s="5"/>
      <c r="DT956" s="5"/>
      <c r="DU956" s="5"/>
      <c r="DV956" s="5"/>
      <c r="DW956" s="5"/>
      <c r="DX956" s="5"/>
      <c r="DY956" s="5"/>
      <c r="DZ956" s="5"/>
      <c r="EA956" s="5"/>
      <c r="EB956" s="5"/>
      <c r="EC956" s="5"/>
      <c r="ED956" s="5"/>
      <c r="EE956" s="5"/>
      <c r="EF956" s="5"/>
      <c r="EG956" s="5"/>
      <c r="EH956" s="5"/>
      <c r="EI956" s="5"/>
      <c r="EJ956" s="5"/>
      <c r="EK956" s="5"/>
      <c r="EL956" s="5"/>
      <c r="EM956" s="5"/>
      <c r="EN956" s="5"/>
      <c r="EO956" s="5"/>
      <c r="EP956" s="5"/>
      <c r="EQ956" s="5"/>
      <c r="ER956" s="5"/>
      <c r="ES956" s="5"/>
      <c r="ET956" s="5"/>
      <c r="EU956" s="5"/>
      <c r="EV956" s="5"/>
      <c r="EW956" s="5"/>
      <c r="EX956" s="5"/>
      <c r="EY956" s="5"/>
      <c r="EZ956" s="5"/>
      <c r="FA956" s="5"/>
      <c r="FB956" s="5"/>
      <c r="FC956" s="5"/>
      <c r="FD956" s="5"/>
      <c r="FE956" s="5"/>
      <c r="FF956" s="5"/>
      <c r="FG956" s="5"/>
      <c r="FH956" s="5"/>
      <c r="FI956" s="5"/>
      <c r="FJ956" s="5"/>
      <c r="FK956" s="5"/>
      <c r="FL956" s="5"/>
      <c r="FM956" s="5"/>
      <c r="FN956" s="5"/>
      <c r="FO956" s="5"/>
      <c r="FP956" s="5"/>
      <c r="FQ956" s="5"/>
      <c r="FR956" s="5"/>
      <c r="FS956" s="5"/>
      <c r="FT956" s="5"/>
      <c r="FU956" s="5"/>
      <c r="FV956" s="5"/>
      <c r="FW956" s="5"/>
      <c r="FX956" s="5"/>
      <c r="FY956" s="5"/>
      <c r="FZ956" s="5"/>
      <c r="GA956" s="5"/>
      <c r="GB956" s="5"/>
      <c r="GC956" s="5"/>
      <c r="GD956" s="5"/>
      <c r="GE956" s="5"/>
      <c r="GF956" s="5"/>
      <c r="GG956" s="5"/>
      <c r="GH956" s="5"/>
      <c r="GI956" s="5"/>
      <c r="GJ956" s="5"/>
      <c r="GK956" s="5"/>
      <c r="GL956" s="5"/>
      <c r="GM956" s="5"/>
      <c r="GN956" s="5"/>
      <c r="GO956" s="5"/>
      <c r="GP956" s="5"/>
      <c r="GQ956" s="5"/>
      <c r="GR956" s="5"/>
      <c r="GS956" s="5"/>
      <c r="GT956" s="5"/>
      <c r="GU956" s="5"/>
      <c r="GV956" s="5"/>
      <c r="GW956" s="5"/>
      <c r="GX956" s="5"/>
      <c r="GY956" s="5"/>
      <c r="GZ956" s="5"/>
      <c r="HA956" s="5"/>
      <c r="HB956" s="5"/>
      <c r="HC956" s="5"/>
      <c r="HD956" s="5"/>
      <c r="HE956" s="5"/>
      <c r="HF956" s="5"/>
      <c r="HG956" s="5"/>
      <c r="HH956" s="5"/>
      <c r="HI956" s="5"/>
    </row>
    <row r="957">
      <c r="A957" s="5"/>
      <c r="B957" s="5"/>
      <c r="C957" s="42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  <c r="DP957" s="5"/>
      <c r="DQ957" s="5"/>
      <c r="DR957" s="5"/>
      <c r="DS957" s="5"/>
      <c r="DT957" s="5"/>
      <c r="DU957" s="5"/>
      <c r="DV957" s="5"/>
      <c r="DW957" s="5"/>
      <c r="DX957" s="5"/>
      <c r="DY957" s="5"/>
      <c r="DZ957" s="5"/>
      <c r="EA957" s="5"/>
      <c r="EB957" s="5"/>
      <c r="EC957" s="5"/>
      <c r="ED957" s="5"/>
      <c r="EE957" s="5"/>
      <c r="EF957" s="5"/>
      <c r="EG957" s="5"/>
      <c r="EH957" s="5"/>
      <c r="EI957" s="5"/>
      <c r="EJ957" s="5"/>
      <c r="EK957" s="5"/>
      <c r="EL957" s="5"/>
      <c r="EM957" s="5"/>
      <c r="EN957" s="5"/>
      <c r="EO957" s="5"/>
      <c r="EP957" s="5"/>
      <c r="EQ957" s="5"/>
      <c r="ER957" s="5"/>
      <c r="ES957" s="5"/>
      <c r="ET957" s="5"/>
      <c r="EU957" s="5"/>
      <c r="EV957" s="5"/>
      <c r="EW957" s="5"/>
      <c r="EX957" s="5"/>
      <c r="EY957" s="5"/>
      <c r="EZ957" s="5"/>
      <c r="FA957" s="5"/>
      <c r="FB957" s="5"/>
      <c r="FC957" s="5"/>
      <c r="FD957" s="5"/>
      <c r="FE957" s="5"/>
      <c r="FF957" s="5"/>
      <c r="FG957" s="5"/>
      <c r="FH957" s="5"/>
      <c r="FI957" s="5"/>
      <c r="FJ957" s="5"/>
      <c r="FK957" s="5"/>
      <c r="FL957" s="5"/>
      <c r="FM957" s="5"/>
      <c r="FN957" s="5"/>
      <c r="FO957" s="5"/>
      <c r="FP957" s="5"/>
      <c r="FQ957" s="5"/>
      <c r="FR957" s="5"/>
      <c r="FS957" s="5"/>
      <c r="FT957" s="5"/>
      <c r="FU957" s="5"/>
      <c r="FV957" s="5"/>
      <c r="FW957" s="5"/>
      <c r="FX957" s="5"/>
      <c r="FY957" s="5"/>
      <c r="FZ957" s="5"/>
      <c r="GA957" s="5"/>
      <c r="GB957" s="5"/>
      <c r="GC957" s="5"/>
      <c r="GD957" s="5"/>
      <c r="GE957" s="5"/>
      <c r="GF957" s="5"/>
      <c r="GG957" s="5"/>
      <c r="GH957" s="5"/>
      <c r="GI957" s="5"/>
      <c r="GJ957" s="5"/>
      <c r="GK957" s="5"/>
      <c r="GL957" s="5"/>
      <c r="GM957" s="5"/>
      <c r="GN957" s="5"/>
      <c r="GO957" s="5"/>
      <c r="GP957" s="5"/>
      <c r="GQ957" s="5"/>
      <c r="GR957" s="5"/>
      <c r="GS957" s="5"/>
      <c r="GT957" s="5"/>
      <c r="GU957" s="5"/>
      <c r="GV957" s="5"/>
      <c r="GW957" s="5"/>
      <c r="GX957" s="5"/>
      <c r="GY957" s="5"/>
      <c r="GZ957" s="5"/>
      <c r="HA957" s="5"/>
      <c r="HB957" s="5"/>
      <c r="HC957" s="5"/>
      <c r="HD957" s="5"/>
      <c r="HE957" s="5"/>
      <c r="HF957" s="5"/>
      <c r="HG957" s="5"/>
      <c r="HH957" s="5"/>
      <c r="HI957" s="5"/>
    </row>
    <row r="958">
      <c r="A958" s="5"/>
      <c r="B958" s="5"/>
      <c r="C958" s="42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5"/>
      <c r="DW958" s="5"/>
      <c r="DX958" s="5"/>
      <c r="DY958" s="5"/>
      <c r="DZ958" s="5"/>
      <c r="EA958" s="5"/>
      <c r="EB958" s="5"/>
      <c r="EC958" s="5"/>
      <c r="ED958" s="5"/>
      <c r="EE958" s="5"/>
      <c r="EF958" s="5"/>
      <c r="EG958" s="5"/>
      <c r="EH958" s="5"/>
      <c r="EI958" s="5"/>
      <c r="EJ958" s="5"/>
      <c r="EK958" s="5"/>
      <c r="EL958" s="5"/>
      <c r="EM958" s="5"/>
      <c r="EN958" s="5"/>
      <c r="EO958" s="5"/>
      <c r="EP958" s="5"/>
      <c r="EQ958" s="5"/>
      <c r="ER958" s="5"/>
      <c r="ES958" s="5"/>
      <c r="ET958" s="5"/>
      <c r="EU958" s="5"/>
      <c r="EV958" s="5"/>
      <c r="EW958" s="5"/>
      <c r="EX958" s="5"/>
      <c r="EY958" s="5"/>
      <c r="EZ958" s="5"/>
      <c r="FA958" s="5"/>
      <c r="FB958" s="5"/>
      <c r="FC958" s="5"/>
      <c r="FD958" s="5"/>
      <c r="FE958" s="5"/>
      <c r="FF958" s="5"/>
      <c r="FG958" s="5"/>
      <c r="FH958" s="5"/>
      <c r="FI958" s="5"/>
      <c r="FJ958" s="5"/>
      <c r="FK958" s="5"/>
      <c r="FL958" s="5"/>
      <c r="FM958" s="5"/>
      <c r="FN958" s="5"/>
      <c r="FO958" s="5"/>
      <c r="FP958" s="5"/>
      <c r="FQ958" s="5"/>
      <c r="FR958" s="5"/>
      <c r="FS958" s="5"/>
      <c r="FT958" s="5"/>
      <c r="FU958" s="5"/>
      <c r="FV958" s="5"/>
      <c r="FW958" s="5"/>
      <c r="FX958" s="5"/>
      <c r="FY958" s="5"/>
      <c r="FZ958" s="5"/>
      <c r="GA958" s="5"/>
      <c r="GB958" s="5"/>
      <c r="GC958" s="5"/>
      <c r="GD958" s="5"/>
      <c r="GE958" s="5"/>
      <c r="GF958" s="5"/>
      <c r="GG958" s="5"/>
      <c r="GH958" s="5"/>
      <c r="GI958" s="5"/>
      <c r="GJ958" s="5"/>
      <c r="GK958" s="5"/>
      <c r="GL958" s="5"/>
      <c r="GM958" s="5"/>
      <c r="GN958" s="5"/>
      <c r="GO958" s="5"/>
      <c r="GP958" s="5"/>
      <c r="GQ958" s="5"/>
      <c r="GR958" s="5"/>
      <c r="GS958" s="5"/>
      <c r="GT958" s="5"/>
      <c r="GU958" s="5"/>
      <c r="GV958" s="5"/>
      <c r="GW958" s="5"/>
      <c r="GX958" s="5"/>
      <c r="GY958" s="5"/>
      <c r="GZ958" s="5"/>
      <c r="HA958" s="5"/>
      <c r="HB958" s="5"/>
      <c r="HC958" s="5"/>
      <c r="HD958" s="5"/>
      <c r="HE958" s="5"/>
      <c r="HF958" s="5"/>
      <c r="HG958" s="5"/>
      <c r="HH958" s="5"/>
      <c r="HI958" s="5"/>
    </row>
    <row r="959">
      <c r="A959" s="5"/>
      <c r="B959" s="5"/>
      <c r="C959" s="42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  <c r="DP959" s="5"/>
      <c r="DQ959" s="5"/>
      <c r="DR959" s="5"/>
      <c r="DS959" s="5"/>
      <c r="DT959" s="5"/>
      <c r="DU959" s="5"/>
      <c r="DV959" s="5"/>
      <c r="DW959" s="5"/>
      <c r="DX959" s="5"/>
      <c r="DY959" s="5"/>
      <c r="DZ959" s="5"/>
      <c r="EA959" s="5"/>
      <c r="EB959" s="5"/>
      <c r="EC959" s="5"/>
      <c r="ED959" s="5"/>
      <c r="EE959" s="5"/>
      <c r="EF959" s="5"/>
      <c r="EG959" s="5"/>
      <c r="EH959" s="5"/>
      <c r="EI959" s="5"/>
      <c r="EJ959" s="5"/>
      <c r="EK959" s="5"/>
      <c r="EL959" s="5"/>
      <c r="EM959" s="5"/>
      <c r="EN959" s="5"/>
      <c r="EO959" s="5"/>
      <c r="EP959" s="5"/>
      <c r="EQ959" s="5"/>
      <c r="ER959" s="5"/>
      <c r="ES959" s="5"/>
      <c r="ET959" s="5"/>
      <c r="EU959" s="5"/>
      <c r="EV959" s="5"/>
      <c r="EW959" s="5"/>
      <c r="EX959" s="5"/>
      <c r="EY959" s="5"/>
      <c r="EZ959" s="5"/>
      <c r="FA959" s="5"/>
      <c r="FB959" s="5"/>
      <c r="FC959" s="5"/>
      <c r="FD959" s="5"/>
      <c r="FE959" s="5"/>
      <c r="FF959" s="5"/>
      <c r="FG959" s="5"/>
      <c r="FH959" s="5"/>
      <c r="FI959" s="5"/>
      <c r="FJ959" s="5"/>
      <c r="FK959" s="5"/>
      <c r="FL959" s="5"/>
      <c r="FM959" s="5"/>
      <c r="FN959" s="5"/>
      <c r="FO959" s="5"/>
      <c r="FP959" s="5"/>
      <c r="FQ959" s="5"/>
      <c r="FR959" s="5"/>
      <c r="FS959" s="5"/>
      <c r="FT959" s="5"/>
      <c r="FU959" s="5"/>
      <c r="FV959" s="5"/>
      <c r="FW959" s="5"/>
      <c r="FX959" s="5"/>
      <c r="FY959" s="5"/>
      <c r="FZ959" s="5"/>
      <c r="GA959" s="5"/>
      <c r="GB959" s="5"/>
      <c r="GC959" s="5"/>
      <c r="GD959" s="5"/>
      <c r="GE959" s="5"/>
      <c r="GF959" s="5"/>
      <c r="GG959" s="5"/>
      <c r="GH959" s="5"/>
      <c r="GI959" s="5"/>
      <c r="GJ959" s="5"/>
      <c r="GK959" s="5"/>
      <c r="GL959" s="5"/>
      <c r="GM959" s="5"/>
      <c r="GN959" s="5"/>
      <c r="GO959" s="5"/>
      <c r="GP959" s="5"/>
      <c r="GQ959" s="5"/>
      <c r="GR959" s="5"/>
      <c r="GS959" s="5"/>
      <c r="GT959" s="5"/>
      <c r="GU959" s="5"/>
      <c r="GV959" s="5"/>
      <c r="GW959" s="5"/>
      <c r="GX959" s="5"/>
      <c r="GY959" s="5"/>
      <c r="GZ959" s="5"/>
      <c r="HA959" s="5"/>
      <c r="HB959" s="5"/>
      <c r="HC959" s="5"/>
      <c r="HD959" s="5"/>
      <c r="HE959" s="5"/>
      <c r="HF959" s="5"/>
      <c r="HG959" s="5"/>
      <c r="HH959" s="5"/>
      <c r="HI959" s="5"/>
    </row>
    <row r="960">
      <c r="A960" s="5"/>
      <c r="B960" s="5"/>
      <c r="C960" s="42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  <c r="DP960" s="5"/>
      <c r="DQ960" s="5"/>
      <c r="DR960" s="5"/>
      <c r="DS960" s="5"/>
      <c r="DT960" s="5"/>
      <c r="DU960" s="5"/>
      <c r="DV960" s="5"/>
      <c r="DW960" s="5"/>
      <c r="DX960" s="5"/>
      <c r="DY960" s="5"/>
      <c r="DZ960" s="5"/>
      <c r="EA960" s="5"/>
      <c r="EB960" s="5"/>
      <c r="EC960" s="5"/>
      <c r="ED960" s="5"/>
      <c r="EE960" s="5"/>
      <c r="EF960" s="5"/>
      <c r="EG960" s="5"/>
      <c r="EH960" s="5"/>
      <c r="EI960" s="5"/>
      <c r="EJ960" s="5"/>
      <c r="EK960" s="5"/>
      <c r="EL960" s="5"/>
      <c r="EM960" s="5"/>
      <c r="EN960" s="5"/>
      <c r="EO960" s="5"/>
      <c r="EP960" s="5"/>
      <c r="EQ960" s="5"/>
      <c r="ER960" s="5"/>
      <c r="ES960" s="5"/>
      <c r="ET960" s="5"/>
      <c r="EU960" s="5"/>
      <c r="EV960" s="5"/>
      <c r="EW960" s="5"/>
      <c r="EX960" s="5"/>
      <c r="EY960" s="5"/>
      <c r="EZ960" s="5"/>
      <c r="FA960" s="5"/>
      <c r="FB960" s="5"/>
      <c r="FC960" s="5"/>
      <c r="FD960" s="5"/>
      <c r="FE960" s="5"/>
      <c r="FF960" s="5"/>
      <c r="FG960" s="5"/>
      <c r="FH960" s="5"/>
      <c r="FI960" s="5"/>
      <c r="FJ960" s="5"/>
      <c r="FK960" s="5"/>
      <c r="FL960" s="5"/>
      <c r="FM960" s="5"/>
      <c r="FN960" s="5"/>
      <c r="FO960" s="5"/>
      <c r="FP960" s="5"/>
      <c r="FQ960" s="5"/>
      <c r="FR960" s="5"/>
      <c r="FS960" s="5"/>
      <c r="FT960" s="5"/>
      <c r="FU960" s="5"/>
      <c r="FV960" s="5"/>
      <c r="FW960" s="5"/>
      <c r="FX960" s="5"/>
      <c r="FY960" s="5"/>
      <c r="FZ960" s="5"/>
      <c r="GA960" s="5"/>
      <c r="GB960" s="5"/>
      <c r="GC960" s="5"/>
      <c r="GD960" s="5"/>
      <c r="GE960" s="5"/>
      <c r="GF960" s="5"/>
      <c r="GG960" s="5"/>
      <c r="GH960" s="5"/>
      <c r="GI960" s="5"/>
      <c r="GJ960" s="5"/>
      <c r="GK960" s="5"/>
      <c r="GL960" s="5"/>
      <c r="GM960" s="5"/>
      <c r="GN960" s="5"/>
      <c r="GO960" s="5"/>
      <c r="GP960" s="5"/>
      <c r="GQ960" s="5"/>
      <c r="GR960" s="5"/>
      <c r="GS960" s="5"/>
      <c r="GT960" s="5"/>
      <c r="GU960" s="5"/>
      <c r="GV960" s="5"/>
      <c r="GW960" s="5"/>
      <c r="GX960" s="5"/>
      <c r="GY960" s="5"/>
      <c r="GZ960" s="5"/>
      <c r="HA960" s="5"/>
      <c r="HB960" s="5"/>
      <c r="HC960" s="5"/>
      <c r="HD960" s="5"/>
      <c r="HE960" s="5"/>
      <c r="HF960" s="5"/>
      <c r="HG960" s="5"/>
      <c r="HH960" s="5"/>
      <c r="HI960" s="5"/>
    </row>
    <row r="961">
      <c r="A961" s="5"/>
      <c r="B961" s="5"/>
      <c r="C961" s="42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  <c r="DP961" s="5"/>
      <c r="DQ961" s="5"/>
      <c r="DR961" s="5"/>
      <c r="DS961" s="5"/>
      <c r="DT961" s="5"/>
      <c r="DU961" s="5"/>
      <c r="DV961" s="5"/>
      <c r="DW961" s="5"/>
      <c r="DX961" s="5"/>
      <c r="DY961" s="5"/>
      <c r="DZ961" s="5"/>
      <c r="EA961" s="5"/>
      <c r="EB961" s="5"/>
      <c r="EC961" s="5"/>
      <c r="ED961" s="5"/>
      <c r="EE961" s="5"/>
      <c r="EF961" s="5"/>
      <c r="EG961" s="5"/>
      <c r="EH961" s="5"/>
      <c r="EI961" s="5"/>
      <c r="EJ961" s="5"/>
      <c r="EK961" s="5"/>
      <c r="EL961" s="5"/>
      <c r="EM961" s="5"/>
      <c r="EN961" s="5"/>
      <c r="EO961" s="5"/>
      <c r="EP961" s="5"/>
      <c r="EQ961" s="5"/>
      <c r="ER961" s="5"/>
      <c r="ES961" s="5"/>
      <c r="ET961" s="5"/>
      <c r="EU961" s="5"/>
      <c r="EV961" s="5"/>
      <c r="EW961" s="5"/>
      <c r="EX961" s="5"/>
      <c r="EY961" s="5"/>
      <c r="EZ961" s="5"/>
      <c r="FA961" s="5"/>
      <c r="FB961" s="5"/>
      <c r="FC961" s="5"/>
      <c r="FD961" s="5"/>
      <c r="FE961" s="5"/>
      <c r="FF961" s="5"/>
      <c r="FG961" s="5"/>
      <c r="FH961" s="5"/>
      <c r="FI961" s="5"/>
      <c r="FJ961" s="5"/>
      <c r="FK961" s="5"/>
      <c r="FL961" s="5"/>
      <c r="FM961" s="5"/>
      <c r="FN961" s="5"/>
      <c r="FO961" s="5"/>
      <c r="FP961" s="5"/>
      <c r="FQ961" s="5"/>
      <c r="FR961" s="5"/>
      <c r="FS961" s="5"/>
      <c r="FT961" s="5"/>
      <c r="FU961" s="5"/>
      <c r="FV961" s="5"/>
      <c r="FW961" s="5"/>
      <c r="FX961" s="5"/>
      <c r="FY961" s="5"/>
      <c r="FZ961" s="5"/>
      <c r="GA961" s="5"/>
      <c r="GB961" s="5"/>
      <c r="GC961" s="5"/>
      <c r="GD961" s="5"/>
      <c r="GE961" s="5"/>
      <c r="GF961" s="5"/>
      <c r="GG961" s="5"/>
      <c r="GH961" s="5"/>
      <c r="GI961" s="5"/>
      <c r="GJ961" s="5"/>
      <c r="GK961" s="5"/>
      <c r="GL961" s="5"/>
      <c r="GM961" s="5"/>
      <c r="GN961" s="5"/>
      <c r="GO961" s="5"/>
      <c r="GP961" s="5"/>
      <c r="GQ961" s="5"/>
      <c r="GR961" s="5"/>
      <c r="GS961" s="5"/>
      <c r="GT961" s="5"/>
      <c r="GU961" s="5"/>
      <c r="GV961" s="5"/>
      <c r="GW961" s="5"/>
      <c r="GX961" s="5"/>
      <c r="GY961" s="5"/>
      <c r="GZ961" s="5"/>
      <c r="HA961" s="5"/>
      <c r="HB961" s="5"/>
      <c r="HC961" s="5"/>
      <c r="HD961" s="5"/>
      <c r="HE961" s="5"/>
      <c r="HF961" s="5"/>
      <c r="HG961" s="5"/>
      <c r="HH961" s="5"/>
      <c r="HI961" s="5"/>
    </row>
    <row r="962">
      <c r="A962" s="5"/>
      <c r="B962" s="5"/>
      <c r="C962" s="42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5"/>
      <c r="DW962" s="5"/>
      <c r="DX962" s="5"/>
      <c r="DY962" s="5"/>
      <c r="DZ962" s="5"/>
      <c r="EA962" s="5"/>
      <c r="EB962" s="5"/>
      <c r="EC962" s="5"/>
      <c r="ED962" s="5"/>
      <c r="EE962" s="5"/>
      <c r="EF962" s="5"/>
      <c r="EG962" s="5"/>
      <c r="EH962" s="5"/>
      <c r="EI962" s="5"/>
      <c r="EJ962" s="5"/>
      <c r="EK962" s="5"/>
      <c r="EL962" s="5"/>
      <c r="EM962" s="5"/>
      <c r="EN962" s="5"/>
      <c r="EO962" s="5"/>
      <c r="EP962" s="5"/>
      <c r="EQ962" s="5"/>
      <c r="ER962" s="5"/>
      <c r="ES962" s="5"/>
      <c r="ET962" s="5"/>
      <c r="EU962" s="5"/>
      <c r="EV962" s="5"/>
      <c r="EW962" s="5"/>
      <c r="EX962" s="5"/>
      <c r="EY962" s="5"/>
      <c r="EZ962" s="5"/>
      <c r="FA962" s="5"/>
      <c r="FB962" s="5"/>
      <c r="FC962" s="5"/>
      <c r="FD962" s="5"/>
      <c r="FE962" s="5"/>
      <c r="FF962" s="5"/>
      <c r="FG962" s="5"/>
      <c r="FH962" s="5"/>
      <c r="FI962" s="5"/>
      <c r="FJ962" s="5"/>
      <c r="FK962" s="5"/>
      <c r="FL962" s="5"/>
      <c r="FM962" s="5"/>
      <c r="FN962" s="5"/>
      <c r="FO962" s="5"/>
      <c r="FP962" s="5"/>
      <c r="FQ962" s="5"/>
      <c r="FR962" s="5"/>
      <c r="FS962" s="5"/>
      <c r="FT962" s="5"/>
      <c r="FU962" s="5"/>
      <c r="FV962" s="5"/>
      <c r="FW962" s="5"/>
      <c r="FX962" s="5"/>
      <c r="FY962" s="5"/>
      <c r="FZ962" s="5"/>
      <c r="GA962" s="5"/>
      <c r="GB962" s="5"/>
      <c r="GC962" s="5"/>
      <c r="GD962" s="5"/>
      <c r="GE962" s="5"/>
      <c r="GF962" s="5"/>
      <c r="GG962" s="5"/>
      <c r="GH962" s="5"/>
      <c r="GI962" s="5"/>
      <c r="GJ962" s="5"/>
      <c r="GK962" s="5"/>
      <c r="GL962" s="5"/>
      <c r="GM962" s="5"/>
      <c r="GN962" s="5"/>
      <c r="GO962" s="5"/>
      <c r="GP962" s="5"/>
      <c r="GQ962" s="5"/>
      <c r="GR962" s="5"/>
      <c r="GS962" s="5"/>
      <c r="GT962" s="5"/>
      <c r="GU962" s="5"/>
      <c r="GV962" s="5"/>
      <c r="GW962" s="5"/>
      <c r="GX962" s="5"/>
      <c r="GY962" s="5"/>
      <c r="GZ962" s="5"/>
      <c r="HA962" s="5"/>
      <c r="HB962" s="5"/>
      <c r="HC962" s="5"/>
      <c r="HD962" s="5"/>
      <c r="HE962" s="5"/>
      <c r="HF962" s="5"/>
      <c r="HG962" s="5"/>
      <c r="HH962" s="5"/>
      <c r="HI962" s="5"/>
    </row>
    <row r="963">
      <c r="A963" s="5"/>
      <c r="B963" s="5"/>
      <c r="C963" s="42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  <c r="DP963" s="5"/>
      <c r="DQ963" s="5"/>
      <c r="DR963" s="5"/>
      <c r="DS963" s="5"/>
      <c r="DT963" s="5"/>
      <c r="DU963" s="5"/>
      <c r="DV963" s="5"/>
      <c r="DW963" s="5"/>
      <c r="DX963" s="5"/>
      <c r="DY963" s="5"/>
      <c r="DZ963" s="5"/>
      <c r="EA963" s="5"/>
      <c r="EB963" s="5"/>
      <c r="EC963" s="5"/>
      <c r="ED963" s="5"/>
      <c r="EE963" s="5"/>
      <c r="EF963" s="5"/>
      <c r="EG963" s="5"/>
      <c r="EH963" s="5"/>
      <c r="EI963" s="5"/>
      <c r="EJ963" s="5"/>
      <c r="EK963" s="5"/>
      <c r="EL963" s="5"/>
      <c r="EM963" s="5"/>
      <c r="EN963" s="5"/>
      <c r="EO963" s="5"/>
      <c r="EP963" s="5"/>
      <c r="EQ963" s="5"/>
      <c r="ER963" s="5"/>
      <c r="ES963" s="5"/>
      <c r="ET963" s="5"/>
      <c r="EU963" s="5"/>
      <c r="EV963" s="5"/>
      <c r="EW963" s="5"/>
      <c r="EX963" s="5"/>
      <c r="EY963" s="5"/>
      <c r="EZ963" s="5"/>
      <c r="FA963" s="5"/>
      <c r="FB963" s="5"/>
      <c r="FC963" s="5"/>
      <c r="FD963" s="5"/>
      <c r="FE963" s="5"/>
      <c r="FF963" s="5"/>
      <c r="FG963" s="5"/>
      <c r="FH963" s="5"/>
      <c r="FI963" s="5"/>
      <c r="FJ963" s="5"/>
      <c r="FK963" s="5"/>
      <c r="FL963" s="5"/>
      <c r="FM963" s="5"/>
      <c r="FN963" s="5"/>
      <c r="FO963" s="5"/>
      <c r="FP963" s="5"/>
      <c r="FQ963" s="5"/>
      <c r="FR963" s="5"/>
      <c r="FS963" s="5"/>
      <c r="FT963" s="5"/>
      <c r="FU963" s="5"/>
      <c r="FV963" s="5"/>
      <c r="FW963" s="5"/>
      <c r="FX963" s="5"/>
      <c r="FY963" s="5"/>
      <c r="FZ963" s="5"/>
      <c r="GA963" s="5"/>
      <c r="GB963" s="5"/>
      <c r="GC963" s="5"/>
      <c r="GD963" s="5"/>
      <c r="GE963" s="5"/>
      <c r="GF963" s="5"/>
      <c r="GG963" s="5"/>
      <c r="GH963" s="5"/>
      <c r="GI963" s="5"/>
      <c r="GJ963" s="5"/>
      <c r="GK963" s="5"/>
      <c r="GL963" s="5"/>
      <c r="GM963" s="5"/>
      <c r="GN963" s="5"/>
      <c r="GO963" s="5"/>
      <c r="GP963" s="5"/>
      <c r="GQ963" s="5"/>
      <c r="GR963" s="5"/>
      <c r="GS963" s="5"/>
      <c r="GT963" s="5"/>
      <c r="GU963" s="5"/>
      <c r="GV963" s="5"/>
      <c r="GW963" s="5"/>
      <c r="GX963" s="5"/>
      <c r="GY963" s="5"/>
      <c r="GZ963" s="5"/>
      <c r="HA963" s="5"/>
      <c r="HB963" s="5"/>
      <c r="HC963" s="5"/>
      <c r="HD963" s="5"/>
      <c r="HE963" s="5"/>
      <c r="HF963" s="5"/>
      <c r="HG963" s="5"/>
      <c r="HH963" s="5"/>
      <c r="HI963" s="5"/>
    </row>
    <row r="964">
      <c r="A964" s="5"/>
      <c r="B964" s="5"/>
      <c r="C964" s="42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  <c r="DP964" s="5"/>
      <c r="DQ964" s="5"/>
      <c r="DR964" s="5"/>
      <c r="DS964" s="5"/>
      <c r="DT964" s="5"/>
      <c r="DU964" s="5"/>
      <c r="DV964" s="5"/>
      <c r="DW964" s="5"/>
      <c r="DX964" s="5"/>
      <c r="DY964" s="5"/>
      <c r="DZ964" s="5"/>
      <c r="EA964" s="5"/>
      <c r="EB964" s="5"/>
      <c r="EC964" s="5"/>
      <c r="ED964" s="5"/>
      <c r="EE964" s="5"/>
      <c r="EF964" s="5"/>
      <c r="EG964" s="5"/>
      <c r="EH964" s="5"/>
      <c r="EI964" s="5"/>
      <c r="EJ964" s="5"/>
      <c r="EK964" s="5"/>
      <c r="EL964" s="5"/>
      <c r="EM964" s="5"/>
      <c r="EN964" s="5"/>
      <c r="EO964" s="5"/>
      <c r="EP964" s="5"/>
      <c r="EQ964" s="5"/>
      <c r="ER964" s="5"/>
      <c r="ES964" s="5"/>
      <c r="ET964" s="5"/>
      <c r="EU964" s="5"/>
      <c r="EV964" s="5"/>
      <c r="EW964" s="5"/>
      <c r="EX964" s="5"/>
      <c r="EY964" s="5"/>
      <c r="EZ964" s="5"/>
      <c r="FA964" s="5"/>
      <c r="FB964" s="5"/>
      <c r="FC964" s="5"/>
      <c r="FD964" s="5"/>
      <c r="FE964" s="5"/>
      <c r="FF964" s="5"/>
      <c r="FG964" s="5"/>
      <c r="FH964" s="5"/>
      <c r="FI964" s="5"/>
      <c r="FJ964" s="5"/>
      <c r="FK964" s="5"/>
      <c r="FL964" s="5"/>
      <c r="FM964" s="5"/>
      <c r="FN964" s="5"/>
      <c r="FO964" s="5"/>
      <c r="FP964" s="5"/>
      <c r="FQ964" s="5"/>
      <c r="FR964" s="5"/>
      <c r="FS964" s="5"/>
      <c r="FT964" s="5"/>
      <c r="FU964" s="5"/>
      <c r="FV964" s="5"/>
      <c r="FW964" s="5"/>
      <c r="FX964" s="5"/>
      <c r="FY964" s="5"/>
      <c r="FZ964" s="5"/>
      <c r="GA964" s="5"/>
      <c r="GB964" s="5"/>
      <c r="GC964" s="5"/>
      <c r="GD964" s="5"/>
      <c r="GE964" s="5"/>
      <c r="GF964" s="5"/>
      <c r="GG964" s="5"/>
      <c r="GH964" s="5"/>
      <c r="GI964" s="5"/>
      <c r="GJ964" s="5"/>
      <c r="GK964" s="5"/>
      <c r="GL964" s="5"/>
      <c r="GM964" s="5"/>
      <c r="GN964" s="5"/>
      <c r="GO964" s="5"/>
      <c r="GP964" s="5"/>
      <c r="GQ964" s="5"/>
      <c r="GR964" s="5"/>
      <c r="GS964" s="5"/>
      <c r="GT964" s="5"/>
      <c r="GU964" s="5"/>
      <c r="GV964" s="5"/>
      <c r="GW964" s="5"/>
      <c r="GX964" s="5"/>
      <c r="GY964" s="5"/>
      <c r="GZ964" s="5"/>
      <c r="HA964" s="5"/>
      <c r="HB964" s="5"/>
      <c r="HC964" s="5"/>
      <c r="HD964" s="5"/>
      <c r="HE964" s="5"/>
      <c r="HF964" s="5"/>
      <c r="HG964" s="5"/>
      <c r="HH964" s="5"/>
      <c r="HI964" s="5"/>
    </row>
    <row r="965">
      <c r="A965" s="5"/>
      <c r="B965" s="5"/>
      <c r="C965" s="42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  <c r="DP965" s="5"/>
      <c r="DQ965" s="5"/>
      <c r="DR965" s="5"/>
      <c r="DS965" s="5"/>
      <c r="DT965" s="5"/>
      <c r="DU965" s="5"/>
      <c r="DV965" s="5"/>
      <c r="DW965" s="5"/>
      <c r="DX965" s="5"/>
      <c r="DY965" s="5"/>
      <c r="DZ965" s="5"/>
      <c r="EA965" s="5"/>
      <c r="EB965" s="5"/>
      <c r="EC965" s="5"/>
      <c r="ED965" s="5"/>
      <c r="EE965" s="5"/>
      <c r="EF965" s="5"/>
      <c r="EG965" s="5"/>
      <c r="EH965" s="5"/>
      <c r="EI965" s="5"/>
      <c r="EJ965" s="5"/>
      <c r="EK965" s="5"/>
      <c r="EL965" s="5"/>
      <c r="EM965" s="5"/>
      <c r="EN965" s="5"/>
      <c r="EO965" s="5"/>
      <c r="EP965" s="5"/>
      <c r="EQ965" s="5"/>
      <c r="ER965" s="5"/>
      <c r="ES965" s="5"/>
      <c r="ET965" s="5"/>
      <c r="EU965" s="5"/>
      <c r="EV965" s="5"/>
      <c r="EW965" s="5"/>
      <c r="EX965" s="5"/>
      <c r="EY965" s="5"/>
      <c r="EZ965" s="5"/>
      <c r="FA965" s="5"/>
      <c r="FB965" s="5"/>
      <c r="FC965" s="5"/>
      <c r="FD965" s="5"/>
      <c r="FE965" s="5"/>
      <c r="FF965" s="5"/>
      <c r="FG965" s="5"/>
      <c r="FH965" s="5"/>
      <c r="FI965" s="5"/>
      <c r="FJ965" s="5"/>
      <c r="FK965" s="5"/>
      <c r="FL965" s="5"/>
      <c r="FM965" s="5"/>
      <c r="FN965" s="5"/>
      <c r="FO965" s="5"/>
      <c r="FP965" s="5"/>
      <c r="FQ965" s="5"/>
      <c r="FR965" s="5"/>
      <c r="FS965" s="5"/>
      <c r="FT965" s="5"/>
      <c r="FU965" s="5"/>
      <c r="FV965" s="5"/>
      <c r="FW965" s="5"/>
      <c r="FX965" s="5"/>
      <c r="FY965" s="5"/>
      <c r="FZ965" s="5"/>
      <c r="GA965" s="5"/>
      <c r="GB965" s="5"/>
      <c r="GC965" s="5"/>
      <c r="GD965" s="5"/>
      <c r="GE965" s="5"/>
      <c r="GF965" s="5"/>
      <c r="GG965" s="5"/>
      <c r="GH965" s="5"/>
      <c r="GI965" s="5"/>
      <c r="GJ965" s="5"/>
      <c r="GK965" s="5"/>
      <c r="GL965" s="5"/>
      <c r="GM965" s="5"/>
      <c r="GN965" s="5"/>
      <c r="GO965" s="5"/>
      <c r="GP965" s="5"/>
      <c r="GQ965" s="5"/>
      <c r="GR965" s="5"/>
      <c r="GS965" s="5"/>
      <c r="GT965" s="5"/>
      <c r="GU965" s="5"/>
      <c r="GV965" s="5"/>
      <c r="GW965" s="5"/>
      <c r="GX965" s="5"/>
      <c r="GY965" s="5"/>
      <c r="GZ965" s="5"/>
      <c r="HA965" s="5"/>
      <c r="HB965" s="5"/>
      <c r="HC965" s="5"/>
      <c r="HD965" s="5"/>
      <c r="HE965" s="5"/>
      <c r="HF965" s="5"/>
      <c r="HG965" s="5"/>
      <c r="HH965" s="5"/>
      <c r="HI965" s="5"/>
    </row>
    <row r="966">
      <c r="A966" s="5"/>
      <c r="B966" s="5"/>
      <c r="C966" s="42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5"/>
      <c r="DW966" s="5"/>
      <c r="DX966" s="5"/>
      <c r="DY966" s="5"/>
      <c r="DZ966" s="5"/>
      <c r="EA966" s="5"/>
      <c r="EB966" s="5"/>
      <c r="EC966" s="5"/>
      <c r="ED966" s="5"/>
      <c r="EE966" s="5"/>
      <c r="EF966" s="5"/>
      <c r="EG966" s="5"/>
      <c r="EH966" s="5"/>
      <c r="EI966" s="5"/>
      <c r="EJ966" s="5"/>
      <c r="EK966" s="5"/>
      <c r="EL966" s="5"/>
      <c r="EM966" s="5"/>
      <c r="EN966" s="5"/>
      <c r="EO966" s="5"/>
      <c r="EP966" s="5"/>
      <c r="EQ966" s="5"/>
      <c r="ER966" s="5"/>
      <c r="ES966" s="5"/>
      <c r="ET966" s="5"/>
      <c r="EU966" s="5"/>
      <c r="EV966" s="5"/>
      <c r="EW966" s="5"/>
      <c r="EX966" s="5"/>
      <c r="EY966" s="5"/>
      <c r="EZ966" s="5"/>
      <c r="FA966" s="5"/>
      <c r="FB966" s="5"/>
      <c r="FC966" s="5"/>
      <c r="FD966" s="5"/>
      <c r="FE966" s="5"/>
      <c r="FF966" s="5"/>
      <c r="FG966" s="5"/>
      <c r="FH966" s="5"/>
      <c r="FI966" s="5"/>
      <c r="FJ966" s="5"/>
      <c r="FK966" s="5"/>
      <c r="FL966" s="5"/>
      <c r="FM966" s="5"/>
      <c r="FN966" s="5"/>
      <c r="FO966" s="5"/>
      <c r="FP966" s="5"/>
      <c r="FQ966" s="5"/>
      <c r="FR966" s="5"/>
      <c r="FS966" s="5"/>
      <c r="FT966" s="5"/>
      <c r="FU966" s="5"/>
      <c r="FV966" s="5"/>
      <c r="FW966" s="5"/>
      <c r="FX966" s="5"/>
      <c r="FY966" s="5"/>
      <c r="FZ966" s="5"/>
      <c r="GA966" s="5"/>
      <c r="GB966" s="5"/>
      <c r="GC966" s="5"/>
      <c r="GD966" s="5"/>
      <c r="GE966" s="5"/>
      <c r="GF966" s="5"/>
      <c r="GG966" s="5"/>
      <c r="GH966" s="5"/>
      <c r="GI966" s="5"/>
      <c r="GJ966" s="5"/>
      <c r="GK966" s="5"/>
      <c r="GL966" s="5"/>
      <c r="GM966" s="5"/>
      <c r="GN966" s="5"/>
      <c r="GO966" s="5"/>
      <c r="GP966" s="5"/>
      <c r="GQ966" s="5"/>
      <c r="GR966" s="5"/>
      <c r="GS966" s="5"/>
      <c r="GT966" s="5"/>
      <c r="GU966" s="5"/>
      <c r="GV966" s="5"/>
      <c r="GW966" s="5"/>
      <c r="GX966" s="5"/>
      <c r="GY966" s="5"/>
      <c r="GZ966" s="5"/>
      <c r="HA966" s="5"/>
      <c r="HB966" s="5"/>
      <c r="HC966" s="5"/>
      <c r="HD966" s="5"/>
      <c r="HE966" s="5"/>
      <c r="HF966" s="5"/>
      <c r="HG966" s="5"/>
      <c r="HH966" s="5"/>
      <c r="HI966" s="5"/>
    </row>
    <row r="967">
      <c r="A967" s="5"/>
      <c r="B967" s="5"/>
      <c r="C967" s="42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  <c r="DP967" s="5"/>
      <c r="DQ967" s="5"/>
      <c r="DR967" s="5"/>
      <c r="DS967" s="5"/>
      <c r="DT967" s="5"/>
      <c r="DU967" s="5"/>
      <c r="DV967" s="5"/>
      <c r="DW967" s="5"/>
      <c r="DX967" s="5"/>
      <c r="DY967" s="5"/>
      <c r="DZ967" s="5"/>
      <c r="EA967" s="5"/>
      <c r="EB967" s="5"/>
      <c r="EC967" s="5"/>
      <c r="ED967" s="5"/>
      <c r="EE967" s="5"/>
      <c r="EF967" s="5"/>
      <c r="EG967" s="5"/>
      <c r="EH967" s="5"/>
      <c r="EI967" s="5"/>
      <c r="EJ967" s="5"/>
      <c r="EK967" s="5"/>
      <c r="EL967" s="5"/>
      <c r="EM967" s="5"/>
      <c r="EN967" s="5"/>
      <c r="EO967" s="5"/>
      <c r="EP967" s="5"/>
      <c r="EQ967" s="5"/>
      <c r="ER967" s="5"/>
      <c r="ES967" s="5"/>
      <c r="ET967" s="5"/>
      <c r="EU967" s="5"/>
      <c r="EV967" s="5"/>
      <c r="EW967" s="5"/>
      <c r="EX967" s="5"/>
      <c r="EY967" s="5"/>
      <c r="EZ967" s="5"/>
      <c r="FA967" s="5"/>
      <c r="FB967" s="5"/>
      <c r="FC967" s="5"/>
      <c r="FD967" s="5"/>
      <c r="FE967" s="5"/>
      <c r="FF967" s="5"/>
      <c r="FG967" s="5"/>
      <c r="FH967" s="5"/>
      <c r="FI967" s="5"/>
      <c r="FJ967" s="5"/>
      <c r="FK967" s="5"/>
      <c r="FL967" s="5"/>
      <c r="FM967" s="5"/>
      <c r="FN967" s="5"/>
      <c r="FO967" s="5"/>
      <c r="FP967" s="5"/>
      <c r="FQ967" s="5"/>
      <c r="FR967" s="5"/>
      <c r="FS967" s="5"/>
      <c r="FT967" s="5"/>
      <c r="FU967" s="5"/>
      <c r="FV967" s="5"/>
      <c r="FW967" s="5"/>
      <c r="FX967" s="5"/>
      <c r="FY967" s="5"/>
      <c r="FZ967" s="5"/>
      <c r="GA967" s="5"/>
      <c r="GB967" s="5"/>
      <c r="GC967" s="5"/>
      <c r="GD967" s="5"/>
      <c r="GE967" s="5"/>
      <c r="GF967" s="5"/>
      <c r="GG967" s="5"/>
      <c r="GH967" s="5"/>
      <c r="GI967" s="5"/>
      <c r="GJ967" s="5"/>
      <c r="GK967" s="5"/>
      <c r="GL967" s="5"/>
      <c r="GM967" s="5"/>
      <c r="GN967" s="5"/>
      <c r="GO967" s="5"/>
      <c r="GP967" s="5"/>
      <c r="GQ967" s="5"/>
      <c r="GR967" s="5"/>
      <c r="GS967" s="5"/>
      <c r="GT967" s="5"/>
      <c r="GU967" s="5"/>
      <c r="GV967" s="5"/>
      <c r="GW967" s="5"/>
      <c r="GX967" s="5"/>
      <c r="GY967" s="5"/>
      <c r="GZ967" s="5"/>
      <c r="HA967" s="5"/>
      <c r="HB967" s="5"/>
      <c r="HC967" s="5"/>
      <c r="HD967" s="5"/>
      <c r="HE967" s="5"/>
      <c r="HF967" s="5"/>
      <c r="HG967" s="5"/>
      <c r="HH967" s="5"/>
      <c r="HI967" s="5"/>
    </row>
    <row r="968">
      <c r="A968" s="5"/>
      <c r="B968" s="5"/>
      <c r="C968" s="42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  <c r="DP968" s="5"/>
      <c r="DQ968" s="5"/>
      <c r="DR968" s="5"/>
      <c r="DS968" s="5"/>
      <c r="DT968" s="5"/>
      <c r="DU968" s="5"/>
      <c r="DV968" s="5"/>
      <c r="DW968" s="5"/>
      <c r="DX968" s="5"/>
      <c r="DY968" s="5"/>
      <c r="DZ968" s="5"/>
      <c r="EA968" s="5"/>
      <c r="EB968" s="5"/>
      <c r="EC968" s="5"/>
      <c r="ED968" s="5"/>
      <c r="EE968" s="5"/>
      <c r="EF968" s="5"/>
      <c r="EG968" s="5"/>
      <c r="EH968" s="5"/>
      <c r="EI968" s="5"/>
      <c r="EJ968" s="5"/>
      <c r="EK968" s="5"/>
      <c r="EL968" s="5"/>
      <c r="EM968" s="5"/>
      <c r="EN968" s="5"/>
      <c r="EO968" s="5"/>
      <c r="EP968" s="5"/>
      <c r="EQ968" s="5"/>
      <c r="ER968" s="5"/>
      <c r="ES968" s="5"/>
      <c r="ET968" s="5"/>
      <c r="EU968" s="5"/>
      <c r="EV968" s="5"/>
      <c r="EW968" s="5"/>
      <c r="EX968" s="5"/>
      <c r="EY968" s="5"/>
      <c r="EZ968" s="5"/>
      <c r="FA968" s="5"/>
      <c r="FB968" s="5"/>
      <c r="FC968" s="5"/>
      <c r="FD968" s="5"/>
      <c r="FE968" s="5"/>
      <c r="FF968" s="5"/>
      <c r="FG968" s="5"/>
      <c r="FH968" s="5"/>
      <c r="FI968" s="5"/>
      <c r="FJ968" s="5"/>
      <c r="FK968" s="5"/>
      <c r="FL968" s="5"/>
      <c r="FM968" s="5"/>
      <c r="FN968" s="5"/>
      <c r="FO968" s="5"/>
      <c r="FP968" s="5"/>
      <c r="FQ968" s="5"/>
      <c r="FR968" s="5"/>
      <c r="FS968" s="5"/>
      <c r="FT968" s="5"/>
      <c r="FU968" s="5"/>
      <c r="FV968" s="5"/>
      <c r="FW968" s="5"/>
      <c r="FX968" s="5"/>
      <c r="FY968" s="5"/>
      <c r="FZ968" s="5"/>
      <c r="GA968" s="5"/>
      <c r="GB968" s="5"/>
      <c r="GC968" s="5"/>
      <c r="GD968" s="5"/>
      <c r="GE968" s="5"/>
      <c r="GF968" s="5"/>
      <c r="GG968" s="5"/>
      <c r="GH968" s="5"/>
      <c r="GI968" s="5"/>
      <c r="GJ968" s="5"/>
      <c r="GK968" s="5"/>
      <c r="GL968" s="5"/>
      <c r="GM968" s="5"/>
      <c r="GN968" s="5"/>
      <c r="GO968" s="5"/>
      <c r="GP968" s="5"/>
      <c r="GQ968" s="5"/>
      <c r="GR968" s="5"/>
      <c r="GS968" s="5"/>
      <c r="GT968" s="5"/>
      <c r="GU968" s="5"/>
      <c r="GV968" s="5"/>
      <c r="GW968" s="5"/>
      <c r="GX968" s="5"/>
      <c r="GY968" s="5"/>
      <c r="GZ968" s="5"/>
      <c r="HA968" s="5"/>
      <c r="HB968" s="5"/>
      <c r="HC968" s="5"/>
      <c r="HD968" s="5"/>
      <c r="HE968" s="5"/>
      <c r="HF968" s="5"/>
      <c r="HG968" s="5"/>
      <c r="HH968" s="5"/>
      <c r="HI968" s="5"/>
    </row>
    <row r="969">
      <c r="A969" s="5"/>
      <c r="B969" s="5"/>
      <c r="C969" s="42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  <c r="DP969" s="5"/>
      <c r="DQ969" s="5"/>
      <c r="DR969" s="5"/>
      <c r="DS969" s="5"/>
      <c r="DT969" s="5"/>
      <c r="DU969" s="5"/>
      <c r="DV969" s="5"/>
      <c r="DW969" s="5"/>
      <c r="DX969" s="5"/>
      <c r="DY969" s="5"/>
      <c r="DZ969" s="5"/>
      <c r="EA969" s="5"/>
      <c r="EB969" s="5"/>
      <c r="EC969" s="5"/>
      <c r="ED969" s="5"/>
      <c r="EE969" s="5"/>
      <c r="EF969" s="5"/>
      <c r="EG969" s="5"/>
      <c r="EH969" s="5"/>
      <c r="EI969" s="5"/>
      <c r="EJ969" s="5"/>
      <c r="EK969" s="5"/>
      <c r="EL969" s="5"/>
      <c r="EM969" s="5"/>
      <c r="EN969" s="5"/>
      <c r="EO969" s="5"/>
      <c r="EP969" s="5"/>
      <c r="EQ969" s="5"/>
      <c r="ER969" s="5"/>
      <c r="ES969" s="5"/>
      <c r="ET969" s="5"/>
      <c r="EU969" s="5"/>
      <c r="EV969" s="5"/>
      <c r="EW969" s="5"/>
      <c r="EX969" s="5"/>
      <c r="EY969" s="5"/>
      <c r="EZ969" s="5"/>
      <c r="FA969" s="5"/>
      <c r="FB969" s="5"/>
      <c r="FC969" s="5"/>
      <c r="FD969" s="5"/>
      <c r="FE969" s="5"/>
      <c r="FF969" s="5"/>
      <c r="FG969" s="5"/>
      <c r="FH969" s="5"/>
      <c r="FI969" s="5"/>
      <c r="FJ969" s="5"/>
      <c r="FK969" s="5"/>
      <c r="FL969" s="5"/>
      <c r="FM969" s="5"/>
      <c r="FN969" s="5"/>
      <c r="FO969" s="5"/>
      <c r="FP969" s="5"/>
      <c r="FQ969" s="5"/>
      <c r="FR969" s="5"/>
      <c r="FS969" s="5"/>
      <c r="FT969" s="5"/>
      <c r="FU969" s="5"/>
      <c r="FV969" s="5"/>
      <c r="FW969" s="5"/>
      <c r="FX969" s="5"/>
      <c r="FY969" s="5"/>
      <c r="FZ969" s="5"/>
      <c r="GA969" s="5"/>
      <c r="GB969" s="5"/>
      <c r="GC969" s="5"/>
      <c r="GD969" s="5"/>
      <c r="GE969" s="5"/>
      <c r="GF969" s="5"/>
      <c r="GG969" s="5"/>
      <c r="GH969" s="5"/>
      <c r="GI969" s="5"/>
      <c r="GJ969" s="5"/>
      <c r="GK969" s="5"/>
      <c r="GL969" s="5"/>
      <c r="GM969" s="5"/>
      <c r="GN969" s="5"/>
      <c r="GO969" s="5"/>
      <c r="GP969" s="5"/>
      <c r="GQ969" s="5"/>
      <c r="GR969" s="5"/>
      <c r="GS969" s="5"/>
      <c r="GT969" s="5"/>
      <c r="GU969" s="5"/>
      <c r="GV969" s="5"/>
      <c r="GW969" s="5"/>
      <c r="GX969" s="5"/>
      <c r="GY969" s="5"/>
      <c r="GZ969" s="5"/>
      <c r="HA969" s="5"/>
      <c r="HB969" s="5"/>
      <c r="HC969" s="5"/>
      <c r="HD969" s="5"/>
      <c r="HE969" s="5"/>
      <c r="HF969" s="5"/>
      <c r="HG969" s="5"/>
      <c r="HH969" s="5"/>
      <c r="HI969" s="5"/>
    </row>
    <row r="970">
      <c r="A970" s="5"/>
      <c r="B970" s="5"/>
      <c r="C970" s="42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5"/>
      <c r="DW970" s="5"/>
      <c r="DX970" s="5"/>
      <c r="DY970" s="5"/>
      <c r="DZ970" s="5"/>
      <c r="EA970" s="5"/>
      <c r="EB970" s="5"/>
      <c r="EC970" s="5"/>
      <c r="ED970" s="5"/>
      <c r="EE970" s="5"/>
      <c r="EF970" s="5"/>
      <c r="EG970" s="5"/>
      <c r="EH970" s="5"/>
      <c r="EI970" s="5"/>
      <c r="EJ970" s="5"/>
      <c r="EK970" s="5"/>
      <c r="EL970" s="5"/>
      <c r="EM970" s="5"/>
      <c r="EN970" s="5"/>
      <c r="EO970" s="5"/>
      <c r="EP970" s="5"/>
      <c r="EQ970" s="5"/>
      <c r="ER970" s="5"/>
      <c r="ES970" s="5"/>
      <c r="ET970" s="5"/>
      <c r="EU970" s="5"/>
      <c r="EV970" s="5"/>
      <c r="EW970" s="5"/>
      <c r="EX970" s="5"/>
      <c r="EY970" s="5"/>
      <c r="EZ970" s="5"/>
      <c r="FA970" s="5"/>
      <c r="FB970" s="5"/>
      <c r="FC970" s="5"/>
      <c r="FD970" s="5"/>
      <c r="FE970" s="5"/>
      <c r="FF970" s="5"/>
      <c r="FG970" s="5"/>
      <c r="FH970" s="5"/>
      <c r="FI970" s="5"/>
      <c r="FJ970" s="5"/>
      <c r="FK970" s="5"/>
      <c r="FL970" s="5"/>
      <c r="FM970" s="5"/>
      <c r="FN970" s="5"/>
      <c r="FO970" s="5"/>
      <c r="FP970" s="5"/>
      <c r="FQ970" s="5"/>
      <c r="FR970" s="5"/>
      <c r="FS970" s="5"/>
      <c r="FT970" s="5"/>
      <c r="FU970" s="5"/>
      <c r="FV970" s="5"/>
      <c r="FW970" s="5"/>
      <c r="FX970" s="5"/>
      <c r="FY970" s="5"/>
      <c r="FZ970" s="5"/>
      <c r="GA970" s="5"/>
      <c r="GB970" s="5"/>
      <c r="GC970" s="5"/>
      <c r="GD970" s="5"/>
      <c r="GE970" s="5"/>
      <c r="GF970" s="5"/>
      <c r="GG970" s="5"/>
      <c r="GH970" s="5"/>
      <c r="GI970" s="5"/>
      <c r="GJ970" s="5"/>
      <c r="GK970" s="5"/>
      <c r="GL970" s="5"/>
      <c r="GM970" s="5"/>
      <c r="GN970" s="5"/>
      <c r="GO970" s="5"/>
      <c r="GP970" s="5"/>
      <c r="GQ970" s="5"/>
      <c r="GR970" s="5"/>
      <c r="GS970" s="5"/>
      <c r="GT970" s="5"/>
      <c r="GU970" s="5"/>
      <c r="GV970" s="5"/>
      <c r="GW970" s="5"/>
      <c r="GX970" s="5"/>
      <c r="GY970" s="5"/>
      <c r="GZ970" s="5"/>
      <c r="HA970" s="5"/>
      <c r="HB970" s="5"/>
      <c r="HC970" s="5"/>
      <c r="HD970" s="5"/>
      <c r="HE970" s="5"/>
      <c r="HF970" s="5"/>
      <c r="HG970" s="5"/>
      <c r="HH970" s="5"/>
      <c r="HI970" s="5"/>
    </row>
    <row r="971">
      <c r="A971" s="5"/>
      <c r="B971" s="5"/>
      <c r="C971" s="42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  <c r="DP971" s="5"/>
      <c r="DQ971" s="5"/>
      <c r="DR971" s="5"/>
      <c r="DS971" s="5"/>
      <c r="DT971" s="5"/>
      <c r="DU971" s="5"/>
      <c r="DV971" s="5"/>
      <c r="DW971" s="5"/>
      <c r="DX971" s="5"/>
      <c r="DY971" s="5"/>
      <c r="DZ971" s="5"/>
      <c r="EA971" s="5"/>
      <c r="EB971" s="5"/>
      <c r="EC971" s="5"/>
      <c r="ED971" s="5"/>
      <c r="EE971" s="5"/>
      <c r="EF971" s="5"/>
      <c r="EG971" s="5"/>
      <c r="EH971" s="5"/>
      <c r="EI971" s="5"/>
      <c r="EJ971" s="5"/>
      <c r="EK971" s="5"/>
      <c r="EL971" s="5"/>
      <c r="EM971" s="5"/>
      <c r="EN971" s="5"/>
      <c r="EO971" s="5"/>
      <c r="EP971" s="5"/>
      <c r="EQ971" s="5"/>
      <c r="ER971" s="5"/>
      <c r="ES971" s="5"/>
      <c r="ET971" s="5"/>
      <c r="EU971" s="5"/>
      <c r="EV971" s="5"/>
      <c r="EW971" s="5"/>
      <c r="EX971" s="5"/>
      <c r="EY971" s="5"/>
      <c r="EZ971" s="5"/>
      <c r="FA971" s="5"/>
      <c r="FB971" s="5"/>
      <c r="FC971" s="5"/>
      <c r="FD971" s="5"/>
      <c r="FE971" s="5"/>
      <c r="FF971" s="5"/>
      <c r="FG971" s="5"/>
      <c r="FH971" s="5"/>
      <c r="FI971" s="5"/>
      <c r="FJ971" s="5"/>
      <c r="FK971" s="5"/>
      <c r="FL971" s="5"/>
      <c r="FM971" s="5"/>
      <c r="FN971" s="5"/>
      <c r="FO971" s="5"/>
      <c r="FP971" s="5"/>
      <c r="FQ971" s="5"/>
      <c r="FR971" s="5"/>
      <c r="FS971" s="5"/>
      <c r="FT971" s="5"/>
      <c r="FU971" s="5"/>
      <c r="FV971" s="5"/>
      <c r="FW971" s="5"/>
      <c r="FX971" s="5"/>
      <c r="FY971" s="5"/>
      <c r="FZ971" s="5"/>
      <c r="GA971" s="5"/>
      <c r="GB971" s="5"/>
      <c r="GC971" s="5"/>
      <c r="GD971" s="5"/>
      <c r="GE971" s="5"/>
      <c r="GF971" s="5"/>
      <c r="GG971" s="5"/>
      <c r="GH971" s="5"/>
      <c r="GI971" s="5"/>
      <c r="GJ971" s="5"/>
      <c r="GK971" s="5"/>
      <c r="GL971" s="5"/>
      <c r="GM971" s="5"/>
      <c r="GN971" s="5"/>
      <c r="GO971" s="5"/>
      <c r="GP971" s="5"/>
      <c r="GQ971" s="5"/>
      <c r="GR971" s="5"/>
      <c r="GS971" s="5"/>
      <c r="GT971" s="5"/>
      <c r="GU971" s="5"/>
      <c r="GV971" s="5"/>
      <c r="GW971" s="5"/>
      <c r="GX971" s="5"/>
      <c r="GY971" s="5"/>
      <c r="GZ971" s="5"/>
      <c r="HA971" s="5"/>
      <c r="HB971" s="5"/>
      <c r="HC971" s="5"/>
      <c r="HD971" s="5"/>
      <c r="HE971" s="5"/>
      <c r="HF971" s="5"/>
      <c r="HG971" s="5"/>
      <c r="HH971" s="5"/>
      <c r="HI971" s="5"/>
    </row>
    <row r="972">
      <c r="A972" s="5"/>
      <c r="B972" s="5"/>
      <c r="C972" s="42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  <c r="DP972" s="5"/>
      <c r="DQ972" s="5"/>
      <c r="DR972" s="5"/>
      <c r="DS972" s="5"/>
      <c r="DT972" s="5"/>
      <c r="DU972" s="5"/>
      <c r="DV972" s="5"/>
      <c r="DW972" s="5"/>
      <c r="DX972" s="5"/>
      <c r="DY972" s="5"/>
      <c r="DZ972" s="5"/>
      <c r="EA972" s="5"/>
      <c r="EB972" s="5"/>
      <c r="EC972" s="5"/>
      <c r="ED972" s="5"/>
      <c r="EE972" s="5"/>
      <c r="EF972" s="5"/>
      <c r="EG972" s="5"/>
      <c r="EH972" s="5"/>
      <c r="EI972" s="5"/>
      <c r="EJ972" s="5"/>
      <c r="EK972" s="5"/>
      <c r="EL972" s="5"/>
      <c r="EM972" s="5"/>
      <c r="EN972" s="5"/>
      <c r="EO972" s="5"/>
      <c r="EP972" s="5"/>
      <c r="EQ972" s="5"/>
      <c r="ER972" s="5"/>
      <c r="ES972" s="5"/>
      <c r="ET972" s="5"/>
      <c r="EU972" s="5"/>
      <c r="EV972" s="5"/>
      <c r="EW972" s="5"/>
      <c r="EX972" s="5"/>
      <c r="EY972" s="5"/>
      <c r="EZ972" s="5"/>
      <c r="FA972" s="5"/>
      <c r="FB972" s="5"/>
      <c r="FC972" s="5"/>
      <c r="FD972" s="5"/>
      <c r="FE972" s="5"/>
      <c r="FF972" s="5"/>
      <c r="FG972" s="5"/>
      <c r="FH972" s="5"/>
      <c r="FI972" s="5"/>
      <c r="FJ972" s="5"/>
      <c r="FK972" s="5"/>
      <c r="FL972" s="5"/>
      <c r="FM972" s="5"/>
      <c r="FN972" s="5"/>
      <c r="FO972" s="5"/>
      <c r="FP972" s="5"/>
      <c r="FQ972" s="5"/>
      <c r="FR972" s="5"/>
      <c r="FS972" s="5"/>
      <c r="FT972" s="5"/>
      <c r="FU972" s="5"/>
      <c r="FV972" s="5"/>
      <c r="FW972" s="5"/>
      <c r="FX972" s="5"/>
      <c r="FY972" s="5"/>
      <c r="FZ972" s="5"/>
      <c r="GA972" s="5"/>
      <c r="GB972" s="5"/>
      <c r="GC972" s="5"/>
      <c r="GD972" s="5"/>
      <c r="GE972" s="5"/>
      <c r="GF972" s="5"/>
      <c r="GG972" s="5"/>
      <c r="GH972" s="5"/>
      <c r="GI972" s="5"/>
      <c r="GJ972" s="5"/>
      <c r="GK972" s="5"/>
      <c r="GL972" s="5"/>
      <c r="GM972" s="5"/>
      <c r="GN972" s="5"/>
      <c r="GO972" s="5"/>
      <c r="GP972" s="5"/>
      <c r="GQ972" s="5"/>
      <c r="GR972" s="5"/>
      <c r="GS972" s="5"/>
      <c r="GT972" s="5"/>
      <c r="GU972" s="5"/>
      <c r="GV972" s="5"/>
      <c r="GW972" s="5"/>
      <c r="GX972" s="5"/>
      <c r="GY972" s="5"/>
      <c r="GZ972" s="5"/>
      <c r="HA972" s="5"/>
      <c r="HB972" s="5"/>
      <c r="HC972" s="5"/>
      <c r="HD972" s="5"/>
      <c r="HE972" s="5"/>
      <c r="HF972" s="5"/>
      <c r="HG972" s="5"/>
      <c r="HH972" s="5"/>
      <c r="HI972" s="5"/>
    </row>
    <row r="973">
      <c r="A973" s="5"/>
      <c r="B973" s="5"/>
      <c r="C973" s="42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  <c r="DP973" s="5"/>
      <c r="DQ973" s="5"/>
      <c r="DR973" s="5"/>
      <c r="DS973" s="5"/>
      <c r="DT973" s="5"/>
      <c r="DU973" s="5"/>
      <c r="DV973" s="5"/>
      <c r="DW973" s="5"/>
      <c r="DX973" s="5"/>
      <c r="DY973" s="5"/>
      <c r="DZ973" s="5"/>
      <c r="EA973" s="5"/>
      <c r="EB973" s="5"/>
      <c r="EC973" s="5"/>
      <c r="ED973" s="5"/>
      <c r="EE973" s="5"/>
      <c r="EF973" s="5"/>
      <c r="EG973" s="5"/>
      <c r="EH973" s="5"/>
      <c r="EI973" s="5"/>
      <c r="EJ973" s="5"/>
      <c r="EK973" s="5"/>
      <c r="EL973" s="5"/>
      <c r="EM973" s="5"/>
      <c r="EN973" s="5"/>
      <c r="EO973" s="5"/>
      <c r="EP973" s="5"/>
      <c r="EQ973" s="5"/>
      <c r="ER973" s="5"/>
      <c r="ES973" s="5"/>
      <c r="ET973" s="5"/>
      <c r="EU973" s="5"/>
      <c r="EV973" s="5"/>
      <c r="EW973" s="5"/>
      <c r="EX973" s="5"/>
      <c r="EY973" s="5"/>
      <c r="EZ973" s="5"/>
      <c r="FA973" s="5"/>
      <c r="FB973" s="5"/>
      <c r="FC973" s="5"/>
      <c r="FD973" s="5"/>
      <c r="FE973" s="5"/>
      <c r="FF973" s="5"/>
      <c r="FG973" s="5"/>
      <c r="FH973" s="5"/>
      <c r="FI973" s="5"/>
      <c r="FJ973" s="5"/>
      <c r="FK973" s="5"/>
      <c r="FL973" s="5"/>
      <c r="FM973" s="5"/>
      <c r="FN973" s="5"/>
      <c r="FO973" s="5"/>
      <c r="FP973" s="5"/>
      <c r="FQ973" s="5"/>
      <c r="FR973" s="5"/>
      <c r="FS973" s="5"/>
      <c r="FT973" s="5"/>
      <c r="FU973" s="5"/>
      <c r="FV973" s="5"/>
      <c r="FW973" s="5"/>
      <c r="FX973" s="5"/>
      <c r="FY973" s="5"/>
      <c r="FZ973" s="5"/>
      <c r="GA973" s="5"/>
      <c r="GB973" s="5"/>
      <c r="GC973" s="5"/>
      <c r="GD973" s="5"/>
      <c r="GE973" s="5"/>
      <c r="GF973" s="5"/>
      <c r="GG973" s="5"/>
      <c r="GH973" s="5"/>
      <c r="GI973" s="5"/>
      <c r="GJ973" s="5"/>
      <c r="GK973" s="5"/>
      <c r="GL973" s="5"/>
      <c r="GM973" s="5"/>
      <c r="GN973" s="5"/>
      <c r="GO973" s="5"/>
      <c r="GP973" s="5"/>
      <c r="GQ973" s="5"/>
      <c r="GR973" s="5"/>
      <c r="GS973" s="5"/>
      <c r="GT973" s="5"/>
      <c r="GU973" s="5"/>
      <c r="GV973" s="5"/>
      <c r="GW973" s="5"/>
      <c r="GX973" s="5"/>
      <c r="GY973" s="5"/>
      <c r="GZ973" s="5"/>
      <c r="HA973" s="5"/>
      <c r="HB973" s="5"/>
      <c r="HC973" s="5"/>
      <c r="HD973" s="5"/>
      <c r="HE973" s="5"/>
      <c r="HF973" s="5"/>
      <c r="HG973" s="5"/>
      <c r="HH973" s="5"/>
      <c r="HI973" s="5"/>
    </row>
    <row r="974">
      <c r="A974" s="5"/>
      <c r="B974" s="5"/>
      <c r="C974" s="42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5"/>
      <c r="DW974" s="5"/>
      <c r="DX974" s="5"/>
      <c r="DY974" s="5"/>
      <c r="DZ974" s="5"/>
      <c r="EA974" s="5"/>
      <c r="EB974" s="5"/>
      <c r="EC974" s="5"/>
      <c r="ED974" s="5"/>
      <c r="EE974" s="5"/>
      <c r="EF974" s="5"/>
      <c r="EG974" s="5"/>
      <c r="EH974" s="5"/>
      <c r="EI974" s="5"/>
      <c r="EJ974" s="5"/>
      <c r="EK974" s="5"/>
      <c r="EL974" s="5"/>
      <c r="EM974" s="5"/>
      <c r="EN974" s="5"/>
      <c r="EO974" s="5"/>
      <c r="EP974" s="5"/>
      <c r="EQ974" s="5"/>
      <c r="ER974" s="5"/>
      <c r="ES974" s="5"/>
      <c r="ET974" s="5"/>
      <c r="EU974" s="5"/>
      <c r="EV974" s="5"/>
      <c r="EW974" s="5"/>
      <c r="EX974" s="5"/>
      <c r="EY974" s="5"/>
      <c r="EZ974" s="5"/>
      <c r="FA974" s="5"/>
      <c r="FB974" s="5"/>
      <c r="FC974" s="5"/>
      <c r="FD974" s="5"/>
      <c r="FE974" s="5"/>
      <c r="FF974" s="5"/>
      <c r="FG974" s="5"/>
      <c r="FH974" s="5"/>
      <c r="FI974" s="5"/>
      <c r="FJ974" s="5"/>
      <c r="FK974" s="5"/>
      <c r="FL974" s="5"/>
      <c r="FM974" s="5"/>
      <c r="FN974" s="5"/>
      <c r="FO974" s="5"/>
      <c r="FP974" s="5"/>
      <c r="FQ974" s="5"/>
      <c r="FR974" s="5"/>
      <c r="FS974" s="5"/>
      <c r="FT974" s="5"/>
      <c r="FU974" s="5"/>
      <c r="FV974" s="5"/>
      <c r="FW974" s="5"/>
      <c r="FX974" s="5"/>
      <c r="FY974" s="5"/>
      <c r="FZ974" s="5"/>
      <c r="GA974" s="5"/>
      <c r="GB974" s="5"/>
      <c r="GC974" s="5"/>
      <c r="GD974" s="5"/>
      <c r="GE974" s="5"/>
      <c r="GF974" s="5"/>
      <c r="GG974" s="5"/>
      <c r="GH974" s="5"/>
      <c r="GI974" s="5"/>
      <c r="GJ974" s="5"/>
      <c r="GK974" s="5"/>
      <c r="GL974" s="5"/>
      <c r="GM974" s="5"/>
      <c r="GN974" s="5"/>
      <c r="GO974" s="5"/>
      <c r="GP974" s="5"/>
      <c r="GQ974" s="5"/>
      <c r="GR974" s="5"/>
      <c r="GS974" s="5"/>
      <c r="GT974" s="5"/>
      <c r="GU974" s="5"/>
      <c r="GV974" s="5"/>
      <c r="GW974" s="5"/>
      <c r="GX974" s="5"/>
      <c r="GY974" s="5"/>
      <c r="GZ974" s="5"/>
      <c r="HA974" s="5"/>
      <c r="HB974" s="5"/>
      <c r="HC974" s="5"/>
      <c r="HD974" s="5"/>
      <c r="HE974" s="5"/>
      <c r="HF974" s="5"/>
      <c r="HG974" s="5"/>
      <c r="HH974" s="5"/>
      <c r="HI974" s="5"/>
    </row>
    <row r="975">
      <c r="A975" s="5"/>
      <c r="B975" s="5"/>
      <c r="C975" s="42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  <c r="DP975" s="5"/>
      <c r="DQ975" s="5"/>
      <c r="DR975" s="5"/>
      <c r="DS975" s="5"/>
      <c r="DT975" s="5"/>
      <c r="DU975" s="5"/>
      <c r="DV975" s="5"/>
      <c r="DW975" s="5"/>
      <c r="DX975" s="5"/>
      <c r="DY975" s="5"/>
      <c r="DZ975" s="5"/>
      <c r="EA975" s="5"/>
      <c r="EB975" s="5"/>
      <c r="EC975" s="5"/>
      <c r="ED975" s="5"/>
      <c r="EE975" s="5"/>
      <c r="EF975" s="5"/>
      <c r="EG975" s="5"/>
      <c r="EH975" s="5"/>
      <c r="EI975" s="5"/>
      <c r="EJ975" s="5"/>
      <c r="EK975" s="5"/>
      <c r="EL975" s="5"/>
      <c r="EM975" s="5"/>
      <c r="EN975" s="5"/>
      <c r="EO975" s="5"/>
      <c r="EP975" s="5"/>
      <c r="EQ975" s="5"/>
      <c r="ER975" s="5"/>
      <c r="ES975" s="5"/>
      <c r="ET975" s="5"/>
      <c r="EU975" s="5"/>
      <c r="EV975" s="5"/>
      <c r="EW975" s="5"/>
      <c r="EX975" s="5"/>
      <c r="EY975" s="5"/>
      <c r="EZ975" s="5"/>
      <c r="FA975" s="5"/>
      <c r="FB975" s="5"/>
      <c r="FC975" s="5"/>
      <c r="FD975" s="5"/>
      <c r="FE975" s="5"/>
      <c r="FF975" s="5"/>
      <c r="FG975" s="5"/>
      <c r="FH975" s="5"/>
      <c r="FI975" s="5"/>
      <c r="FJ975" s="5"/>
      <c r="FK975" s="5"/>
      <c r="FL975" s="5"/>
      <c r="FM975" s="5"/>
      <c r="FN975" s="5"/>
      <c r="FO975" s="5"/>
      <c r="FP975" s="5"/>
      <c r="FQ975" s="5"/>
      <c r="FR975" s="5"/>
      <c r="FS975" s="5"/>
      <c r="FT975" s="5"/>
      <c r="FU975" s="5"/>
      <c r="FV975" s="5"/>
      <c r="FW975" s="5"/>
      <c r="FX975" s="5"/>
      <c r="FY975" s="5"/>
      <c r="FZ975" s="5"/>
      <c r="GA975" s="5"/>
      <c r="GB975" s="5"/>
      <c r="GC975" s="5"/>
      <c r="GD975" s="5"/>
      <c r="GE975" s="5"/>
      <c r="GF975" s="5"/>
      <c r="GG975" s="5"/>
      <c r="GH975" s="5"/>
      <c r="GI975" s="5"/>
      <c r="GJ975" s="5"/>
      <c r="GK975" s="5"/>
      <c r="GL975" s="5"/>
      <c r="GM975" s="5"/>
      <c r="GN975" s="5"/>
      <c r="GO975" s="5"/>
      <c r="GP975" s="5"/>
      <c r="GQ975" s="5"/>
      <c r="GR975" s="5"/>
      <c r="GS975" s="5"/>
      <c r="GT975" s="5"/>
      <c r="GU975" s="5"/>
      <c r="GV975" s="5"/>
      <c r="GW975" s="5"/>
      <c r="GX975" s="5"/>
      <c r="GY975" s="5"/>
      <c r="GZ975" s="5"/>
      <c r="HA975" s="5"/>
      <c r="HB975" s="5"/>
      <c r="HC975" s="5"/>
      <c r="HD975" s="5"/>
      <c r="HE975" s="5"/>
      <c r="HF975" s="5"/>
      <c r="HG975" s="5"/>
      <c r="HH975" s="5"/>
      <c r="HI975" s="5"/>
    </row>
    <row r="976">
      <c r="A976" s="5"/>
      <c r="B976" s="5"/>
      <c r="C976" s="42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  <c r="DP976" s="5"/>
      <c r="DQ976" s="5"/>
      <c r="DR976" s="5"/>
      <c r="DS976" s="5"/>
      <c r="DT976" s="5"/>
      <c r="DU976" s="5"/>
      <c r="DV976" s="5"/>
      <c r="DW976" s="5"/>
      <c r="DX976" s="5"/>
      <c r="DY976" s="5"/>
      <c r="DZ976" s="5"/>
      <c r="EA976" s="5"/>
      <c r="EB976" s="5"/>
      <c r="EC976" s="5"/>
      <c r="ED976" s="5"/>
      <c r="EE976" s="5"/>
      <c r="EF976" s="5"/>
      <c r="EG976" s="5"/>
      <c r="EH976" s="5"/>
      <c r="EI976" s="5"/>
      <c r="EJ976" s="5"/>
      <c r="EK976" s="5"/>
      <c r="EL976" s="5"/>
      <c r="EM976" s="5"/>
      <c r="EN976" s="5"/>
      <c r="EO976" s="5"/>
      <c r="EP976" s="5"/>
      <c r="EQ976" s="5"/>
      <c r="ER976" s="5"/>
      <c r="ES976" s="5"/>
      <c r="ET976" s="5"/>
      <c r="EU976" s="5"/>
      <c r="EV976" s="5"/>
      <c r="EW976" s="5"/>
      <c r="EX976" s="5"/>
      <c r="EY976" s="5"/>
      <c r="EZ976" s="5"/>
      <c r="FA976" s="5"/>
      <c r="FB976" s="5"/>
      <c r="FC976" s="5"/>
      <c r="FD976" s="5"/>
      <c r="FE976" s="5"/>
      <c r="FF976" s="5"/>
      <c r="FG976" s="5"/>
      <c r="FH976" s="5"/>
      <c r="FI976" s="5"/>
      <c r="FJ976" s="5"/>
      <c r="FK976" s="5"/>
      <c r="FL976" s="5"/>
      <c r="FM976" s="5"/>
      <c r="FN976" s="5"/>
      <c r="FO976" s="5"/>
      <c r="FP976" s="5"/>
      <c r="FQ976" s="5"/>
      <c r="FR976" s="5"/>
      <c r="FS976" s="5"/>
      <c r="FT976" s="5"/>
      <c r="FU976" s="5"/>
      <c r="FV976" s="5"/>
      <c r="FW976" s="5"/>
      <c r="FX976" s="5"/>
      <c r="FY976" s="5"/>
      <c r="FZ976" s="5"/>
      <c r="GA976" s="5"/>
      <c r="GB976" s="5"/>
      <c r="GC976" s="5"/>
      <c r="GD976" s="5"/>
      <c r="GE976" s="5"/>
      <c r="GF976" s="5"/>
      <c r="GG976" s="5"/>
      <c r="GH976" s="5"/>
      <c r="GI976" s="5"/>
      <c r="GJ976" s="5"/>
      <c r="GK976" s="5"/>
      <c r="GL976" s="5"/>
      <c r="GM976" s="5"/>
      <c r="GN976" s="5"/>
      <c r="GO976" s="5"/>
      <c r="GP976" s="5"/>
      <c r="GQ976" s="5"/>
      <c r="GR976" s="5"/>
      <c r="GS976" s="5"/>
      <c r="GT976" s="5"/>
      <c r="GU976" s="5"/>
      <c r="GV976" s="5"/>
      <c r="GW976" s="5"/>
      <c r="GX976" s="5"/>
      <c r="GY976" s="5"/>
      <c r="GZ976" s="5"/>
      <c r="HA976" s="5"/>
      <c r="HB976" s="5"/>
      <c r="HC976" s="5"/>
      <c r="HD976" s="5"/>
      <c r="HE976" s="5"/>
      <c r="HF976" s="5"/>
      <c r="HG976" s="5"/>
      <c r="HH976" s="5"/>
      <c r="HI976" s="5"/>
    </row>
    <row r="977">
      <c r="A977" s="5"/>
      <c r="B977" s="5"/>
      <c r="C977" s="42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  <c r="DP977" s="5"/>
      <c r="DQ977" s="5"/>
      <c r="DR977" s="5"/>
      <c r="DS977" s="5"/>
      <c r="DT977" s="5"/>
      <c r="DU977" s="5"/>
      <c r="DV977" s="5"/>
      <c r="DW977" s="5"/>
      <c r="DX977" s="5"/>
      <c r="DY977" s="5"/>
      <c r="DZ977" s="5"/>
      <c r="EA977" s="5"/>
      <c r="EB977" s="5"/>
      <c r="EC977" s="5"/>
      <c r="ED977" s="5"/>
      <c r="EE977" s="5"/>
      <c r="EF977" s="5"/>
      <c r="EG977" s="5"/>
      <c r="EH977" s="5"/>
      <c r="EI977" s="5"/>
      <c r="EJ977" s="5"/>
      <c r="EK977" s="5"/>
      <c r="EL977" s="5"/>
      <c r="EM977" s="5"/>
      <c r="EN977" s="5"/>
      <c r="EO977" s="5"/>
      <c r="EP977" s="5"/>
      <c r="EQ977" s="5"/>
      <c r="ER977" s="5"/>
      <c r="ES977" s="5"/>
      <c r="ET977" s="5"/>
      <c r="EU977" s="5"/>
      <c r="EV977" s="5"/>
      <c r="EW977" s="5"/>
      <c r="EX977" s="5"/>
      <c r="EY977" s="5"/>
      <c r="EZ977" s="5"/>
      <c r="FA977" s="5"/>
      <c r="FB977" s="5"/>
      <c r="FC977" s="5"/>
      <c r="FD977" s="5"/>
      <c r="FE977" s="5"/>
      <c r="FF977" s="5"/>
      <c r="FG977" s="5"/>
      <c r="FH977" s="5"/>
      <c r="FI977" s="5"/>
      <c r="FJ977" s="5"/>
      <c r="FK977" s="5"/>
      <c r="FL977" s="5"/>
      <c r="FM977" s="5"/>
      <c r="FN977" s="5"/>
      <c r="FO977" s="5"/>
      <c r="FP977" s="5"/>
      <c r="FQ977" s="5"/>
      <c r="FR977" s="5"/>
      <c r="FS977" s="5"/>
      <c r="FT977" s="5"/>
      <c r="FU977" s="5"/>
      <c r="FV977" s="5"/>
      <c r="FW977" s="5"/>
      <c r="FX977" s="5"/>
      <c r="FY977" s="5"/>
      <c r="FZ977" s="5"/>
      <c r="GA977" s="5"/>
      <c r="GB977" s="5"/>
      <c r="GC977" s="5"/>
      <c r="GD977" s="5"/>
      <c r="GE977" s="5"/>
      <c r="GF977" s="5"/>
      <c r="GG977" s="5"/>
      <c r="GH977" s="5"/>
      <c r="GI977" s="5"/>
      <c r="GJ977" s="5"/>
      <c r="GK977" s="5"/>
      <c r="GL977" s="5"/>
      <c r="GM977" s="5"/>
      <c r="GN977" s="5"/>
      <c r="GO977" s="5"/>
      <c r="GP977" s="5"/>
      <c r="GQ977" s="5"/>
      <c r="GR977" s="5"/>
      <c r="GS977" s="5"/>
      <c r="GT977" s="5"/>
      <c r="GU977" s="5"/>
      <c r="GV977" s="5"/>
      <c r="GW977" s="5"/>
      <c r="GX977" s="5"/>
      <c r="GY977" s="5"/>
      <c r="GZ977" s="5"/>
      <c r="HA977" s="5"/>
      <c r="HB977" s="5"/>
      <c r="HC977" s="5"/>
      <c r="HD977" s="5"/>
      <c r="HE977" s="5"/>
      <c r="HF977" s="5"/>
      <c r="HG977" s="5"/>
      <c r="HH977" s="5"/>
      <c r="HI977" s="5"/>
    </row>
    <row r="978">
      <c r="A978" s="5"/>
      <c r="B978" s="5"/>
      <c r="C978" s="42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5"/>
      <c r="DW978" s="5"/>
      <c r="DX978" s="5"/>
      <c r="DY978" s="5"/>
      <c r="DZ978" s="5"/>
      <c r="EA978" s="5"/>
      <c r="EB978" s="5"/>
      <c r="EC978" s="5"/>
      <c r="ED978" s="5"/>
      <c r="EE978" s="5"/>
      <c r="EF978" s="5"/>
      <c r="EG978" s="5"/>
      <c r="EH978" s="5"/>
      <c r="EI978" s="5"/>
      <c r="EJ978" s="5"/>
      <c r="EK978" s="5"/>
      <c r="EL978" s="5"/>
      <c r="EM978" s="5"/>
      <c r="EN978" s="5"/>
      <c r="EO978" s="5"/>
      <c r="EP978" s="5"/>
      <c r="EQ978" s="5"/>
      <c r="ER978" s="5"/>
      <c r="ES978" s="5"/>
      <c r="ET978" s="5"/>
      <c r="EU978" s="5"/>
      <c r="EV978" s="5"/>
      <c r="EW978" s="5"/>
      <c r="EX978" s="5"/>
      <c r="EY978" s="5"/>
      <c r="EZ978" s="5"/>
      <c r="FA978" s="5"/>
      <c r="FB978" s="5"/>
      <c r="FC978" s="5"/>
      <c r="FD978" s="5"/>
      <c r="FE978" s="5"/>
      <c r="FF978" s="5"/>
      <c r="FG978" s="5"/>
      <c r="FH978" s="5"/>
      <c r="FI978" s="5"/>
      <c r="FJ978" s="5"/>
      <c r="FK978" s="5"/>
      <c r="FL978" s="5"/>
      <c r="FM978" s="5"/>
      <c r="FN978" s="5"/>
      <c r="FO978" s="5"/>
      <c r="FP978" s="5"/>
      <c r="FQ978" s="5"/>
      <c r="FR978" s="5"/>
      <c r="FS978" s="5"/>
      <c r="FT978" s="5"/>
      <c r="FU978" s="5"/>
      <c r="FV978" s="5"/>
      <c r="FW978" s="5"/>
      <c r="FX978" s="5"/>
      <c r="FY978" s="5"/>
      <c r="FZ978" s="5"/>
      <c r="GA978" s="5"/>
      <c r="GB978" s="5"/>
      <c r="GC978" s="5"/>
      <c r="GD978" s="5"/>
      <c r="GE978" s="5"/>
      <c r="GF978" s="5"/>
      <c r="GG978" s="5"/>
      <c r="GH978" s="5"/>
      <c r="GI978" s="5"/>
      <c r="GJ978" s="5"/>
      <c r="GK978" s="5"/>
      <c r="GL978" s="5"/>
      <c r="GM978" s="5"/>
      <c r="GN978" s="5"/>
      <c r="GO978" s="5"/>
      <c r="GP978" s="5"/>
      <c r="GQ978" s="5"/>
      <c r="GR978" s="5"/>
      <c r="GS978" s="5"/>
      <c r="GT978" s="5"/>
      <c r="GU978" s="5"/>
      <c r="GV978" s="5"/>
      <c r="GW978" s="5"/>
      <c r="GX978" s="5"/>
      <c r="GY978" s="5"/>
      <c r="GZ978" s="5"/>
      <c r="HA978" s="5"/>
      <c r="HB978" s="5"/>
      <c r="HC978" s="5"/>
      <c r="HD978" s="5"/>
      <c r="HE978" s="5"/>
      <c r="HF978" s="5"/>
      <c r="HG978" s="5"/>
      <c r="HH978" s="5"/>
      <c r="HI978" s="5"/>
    </row>
    <row r="979">
      <c r="A979" s="5"/>
      <c r="B979" s="5"/>
      <c r="C979" s="42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  <c r="DP979" s="5"/>
      <c r="DQ979" s="5"/>
      <c r="DR979" s="5"/>
      <c r="DS979" s="5"/>
      <c r="DT979" s="5"/>
      <c r="DU979" s="5"/>
      <c r="DV979" s="5"/>
      <c r="DW979" s="5"/>
      <c r="DX979" s="5"/>
      <c r="DY979" s="5"/>
      <c r="DZ979" s="5"/>
      <c r="EA979" s="5"/>
      <c r="EB979" s="5"/>
      <c r="EC979" s="5"/>
      <c r="ED979" s="5"/>
      <c r="EE979" s="5"/>
      <c r="EF979" s="5"/>
      <c r="EG979" s="5"/>
      <c r="EH979" s="5"/>
      <c r="EI979" s="5"/>
      <c r="EJ979" s="5"/>
      <c r="EK979" s="5"/>
      <c r="EL979" s="5"/>
      <c r="EM979" s="5"/>
      <c r="EN979" s="5"/>
      <c r="EO979" s="5"/>
      <c r="EP979" s="5"/>
      <c r="EQ979" s="5"/>
      <c r="ER979" s="5"/>
      <c r="ES979" s="5"/>
      <c r="ET979" s="5"/>
      <c r="EU979" s="5"/>
      <c r="EV979" s="5"/>
      <c r="EW979" s="5"/>
      <c r="EX979" s="5"/>
      <c r="EY979" s="5"/>
      <c r="EZ979" s="5"/>
      <c r="FA979" s="5"/>
      <c r="FB979" s="5"/>
      <c r="FC979" s="5"/>
      <c r="FD979" s="5"/>
      <c r="FE979" s="5"/>
      <c r="FF979" s="5"/>
      <c r="FG979" s="5"/>
      <c r="FH979" s="5"/>
      <c r="FI979" s="5"/>
      <c r="FJ979" s="5"/>
      <c r="FK979" s="5"/>
      <c r="FL979" s="5"/>
      <c r="FM979" s="5"/>
      <c r="FN979" s="5"/>
      <c r="FO979" s="5"/>
      <c r="FP979" s="5"/>
      <c r="FQ979" s="5"/>
      <c r="FR979" s="5"/>
      <c r="FS979" s="5"/>
      <c r="FT979" s="5"/>
      <c r="FU979" s="5"/>
      <c r="FV979" s="5"/>
      <c r="FW979" s="5"/>
      <c r="FX979" s="5"/>
      <c r="FY979" s="5"/>
      <c r="FZ979" s="5"/>
      <c r="GA979" s="5"/>
      <c r="GB979" s="5"/>
      <c r="GC979" s="5"/>
      <c r="GD979" s="5"/>
      <c r="GE979" s="5"/>
      <c r="GF979" s="5"/>
      <c r="GG979" s="5"/>
      <c r="GH979" s="5"/>
      <c r="GI979" s="5"/>
      <c r="GJ979" s="5"/>
      <c r="GK979" s="5"/>
      <c r="GL979" s="5"/>
      <c r="GM979" s="5"/>
      <c r="GN979" s="5"/>
      <c r="GO979" s="5"/>
      <c r="GP979" s="5"/>
      <c r="GQ979" s="5"/>
      <c r="GR979" s="5"/>
      <c r="GS979" s="5"/>
      <c r="GT979" s="5"/>
      <c r="GU979" s="5"/>
      <c r="GV979" s="5"/>
      <c r="GW979" s="5"/>
      <c r="GX979" s="5"/>
      <c r="GY979" s="5"/>
      <c r="GZ979" s="5"/>
      <c r="HA979" s="5"/>
      <c r="HB979" s="5"/>
      <c r="HC979" s="5"/>
      <c r="HD979" s="5"/>
      <c r="HE979" s="5"/>
      <c r="HF979" s="5"/>
      <c r="HG979" s="5"/>
      <c r="HH979" s="5"/>
      <c r="HI979" s="5"/>
    </row>
    <row r="980">
      <c r="A980" s="5"/>
      <c r="B980" s="5"/>
      <c r="C980" s="42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  <c r="DP980" s="5"/>
      <c r="DQ980" s="5"/>
      <c r="DR980" s="5"/>
      <c r="DS980" s="5"/>
      <c r="DT980" s="5"/>
      <c r="DU980" s="5"/>
      <c r="DV980" s="5"/>
      <c r="DW980" s="5"/>
      <c r="DX980" s="5"/>
      <c r="DY980" s="5"/>
      <c r="DZ980" s="5"/>
      <c r="EA980" s="5"/>
      <c r="EB980" s="5"/>
      <c r="EC980" s="5"/>
      <c r="ED980" s="5"/>
      <c r="EE980" s="5"/>
      <c r="EF980" s="5"/>
      <c r="EG980" s="5"/>
      <c r="EH980" s="5"/>
      <c r="EI980" s="5"/>
      <c r="EJ980" s="5"/>
      <c r="EK980" s="5"/>
      <c r="EL980" s="5"/>
      <c r="EM980" s="5"/>
      <c r="EN980" s="5"/>
      <c r="EO980" s="5"/>
      <c r="EP980" s="5"/>
      <c r="EQ980" s="5"/>
      <c r="ER980" s="5"/>
      <c r="ES980" s="5"/>
      <c r="ET980" s="5"/>
      <c r="EU980" s="5"/>
      <c r="EV980" s="5"/>
      <c r="EW980" s="5"/>
      <c r="EX980" s="5"/>
      <c r="EY980" s="5"/>
      <c r="EZ980" s="5"/>
      <c r="FA980" s="5"/>
      <c r="FB980" s="5"/>
      <c r="FC980" s="5"/>
      <c r="FD980" s="5"/>
      <c r="FE980" s="5"/>
      <c r="FF980" s="5"/>
      <c r="FG980" s="5"/>
      <c r="FH980" s="5"/>
      <c r="FI980" s="5"/>
      <c r="FJ980" s="5"/>
      <c r="FK980" s="5"/>
      <c r="FL980" s="5"/>
      <c r="FM980" s="5"/>
      <c r="FN980" s="5"/>
      <c r="FO980" s="5"/>
      <c r="FP980" s="5"/>
      <c r="FQ980" s="5"/>
      <c r="FR980" s="5"/>
      <c r="FS980" s="5"/>
      <c r="FT980" s="5"/>
      <c r="FU980" s="5"/>
      <c r="FV980" s="5"/>
      <c r="FW980" s="5"/>
      <c r="FX980" s="5"/>
      <c r="FY980" s="5"/>
      <c r="FZ980" s="5"/>
      <c r="GA980" s="5"/>
      <c r="GB980" s="5"/>
      <c r="GC980" s="5"/>
      <c r="GD980" s="5"/>
      <c r="GE980" s="5"/>
      <c r="GF980" s="5"/>
      <c r="GG980" s="5"/>
      <c r="GH980" s="5"/>
      <c r="GI980" s="5"/>
      <c r="GJ980" s="5"/>
      <c r="GK980" s="5"/>
      <c r="GL980" s="5"/>
      <c r="GM980" s="5"/>
      <c r="GN980" s="5"/>
      <c r="GO980" s="5"/>
      <c r="GP980" s="5"/>
      <c r="GQ980" s="5"/>
      <c r="GR980" s="5"/>
      <c r="GS980" s="5"/>
      <c r="GT980" s="5"/>
      <c r="GU980" s="5"/>
      <c r="GV980" s="5"/>
      <c r="GW980" s="5"/>
      <c r="GX980" s="5"/>
      <c r="GY980" s="5"/>
      <c r="GZ980" s="5"/>
      <c r="HA980" s="5"/>
      <c r="HB980" s="5"/>
      <c r="HC980" s="5"/>
      <c r="HD980" s="5"/>
      <c r="HE980" s="5"/>
      <c r="HF980" s="5"/>
      <c r="HG980" s="5"/>
      <c r="HH980" s="5"/>
      <c r="HI980" s="5"/>
    </row>
    <row r="981">
      <c r="A981" s="5"/>
      <c r="B981" s="5"/>
      <c r="C981" s="42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  <c r="DP981" s="5"/>
      <c r="DQ981" s="5"/>
      <c r="DR981" s="5"/>
      <c r="DS981" s="5"/>
      <c r="DT981" s="5"/>
      <c r="DU981" s="5"/>
      <c r="DV981" s="5"/>
      <c r="DW981" s="5"/>
      <c r="DX981" s="5"/>
      <c r="DY981" s="5"/>
      <c r="DZ981" s="5"/>
      <c r="EA981" s="5"/>
      <c r="EB981" s="5"/>
      <c r="EC981" s="5"/>
      <c r="ED981" s="5"/>
      <c r="EE981" s="5"/>
      <c r="EF981" s="5"/>
      <c r="EG981" s="5"/>
      <c r="EH981" s="5"/>
      <c r="EI981" s="5"/>
      <c r="EJ981" s="5"/>
      <c r="EK981" s="5"/>
      <c r="EL981" s="5"/>
      <c r="EM981" s="5"/>
      <c r="EN981" s="5"/>
      <c r="EO981" s="5"/>
      <c r="EP981" s="5"/>
      <c r="EQ981" s="5"/>
      <c r="ER981" s="5"/>
      <c r="ES981" s="5"/>
      <c r="ET981" s="5"/>
      <c r="EU981" s="5"/>
      <c r="EV981" s="5"/>
      <c r="EW981" s="5"/>
      <c r="EX981" s="5"/>
      <c r="EY981" s="5"/>
      <c r="EZ981" s="5"/>
      <c r="FA981" s="5"/>
      <c r="FB981" s="5"/>
      <c r="FC981" s="5"/>
      <c r="FD981" s="5"/>
      <c r="FE981" s="5"/>
      <c r="FF981" s="5"/>
      <c r="FG981" s="5"/>
      <c r="FH981" s="5"/>
      <c r="FI981" s="5"/>
      <c r="FJ981" s="5"/>
      <c r="FK981" s="5"/>
      <c r="FL981" s="5"/>
      <c r="FM981" s="5"/>
      <c r="FN981" s="5"/>
      <c r="FO981" s="5"/>
      <c r="FP981" s="5"/>
      <c r="FQ981" s="5"/>
      <c r="FR981" s="5"/>
      <c r="FS981" s="5"/>
      <c r="FT981" s="5"/>
      <c r="FU981" s="5"/>
      <c r="FV981" s="5"/>
      <c r="FW981" s="5"/>
      <c r="FX981" s="5"/>
      <c r="FY981" s="5"/>
      <c r="FZ981" s="5"/>
      <c r="GA981" s="5"/>
      <c r="GB981" s="5"/>
      <c r="GC981" s="5"/>
      <c r="GD981" s="5"/>
      <c r="GE981" s="5"/>
      <c r="GF981" s="5"/>
      <c r="GG981" s="5"/>
      <c r="GH981" s="5"/>
      <c r="GI981" s="5"/>
      <c r="GJ981" s="5"/>
      <c r="GK981" s="5"/>
      <c r="GL981" s="5"/>
      <c r="GM981" s="5"/>
      <c r="GN981" s="5"/>
      <c r="GO981" s="5"/>
      <c r="GP981" s="5"/>
      <c r="GQ981" s="5"/>
      <c r="GR981" s="5"/>
      <c r="GS981" s="5"/>
      <c r="GT981" s="5"/>
      <c r="GU981" s="5"/>
      <c r="GV981" s="5"/>
      <c r="GW981" s="5"/>
      <c r="GX981" s="5"/>
      <c r="GY981" s="5"/>
      <c r="GZ981" s="5"/>
      <c r="HA981" s="5"/>
      <c r="HB981" s="5"/>
      <c r="HC981" s="5"/>
      <c r="HD981" s="5"/>
      <c r="HE981" s="5"/>
      <c r="HF981" s="5"/>
      <c r="HG981" s="5"/>
      <c r="HH981" s="5"/>
      <c r="HI981" s="5"/>
    </row>
    <row r="982">
      <c r="A982" s="5"/>
      <c r="B982" s="5"/>
      <c r="C982" s="42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5"/>
      <c r="DW982" s="5"/>
      <c r="DX982" s="5"/>
      <c r="DY982" s="5"/>
      <c r="DZ982" s="5"/>
      <c r="EA982" s="5"/>
      <c r="EB982" s="5"/>
      <c r="EC982" s="5"/>
      <c r="ED982" s="5"/>
      <c r="EE982" s="5"/>
      <c r="EF982" s="5"/>
      <c r="EG982" s="5"/>
      <c r="EH982" s="5"/>
      <c r="EI982" s="5"/>
      <c r="EJ982" s="5"/>
      <c r="EK982" s="5"/>
      <c r="EL982" s="5"/>
      <c r="EM982" s="5"/>
      <c r="EN982" s="5"/>
      <c r="EO982" s="5"/>
      <c r="EP982" s="5"/>
      <c r="EQ982" s="5"/>
      <c r="ER982" s="5"/>
      <c r="ES982" s="5"/>
      <c r="ET982" s="5"/>
      <c r="EU982" s="5"/>
      <c r="EV982" s="5"/>
      <c r="EW982" s="5"/>
      <c r="EX982" s="5"/>
      <c r="EY982" s="5"/>
      <c r="EZ982" s="5"/>
      <c r="FA982" s="5"/>
      <c r="FB982" s="5"/>
      <c r="FC982" s="5"/>
      <c r="FD982" s="5"/>
      <c r="FE982" s="5"/>
      <c r="FF982" s="5"/>
      <c r="FG982" s="5"/>
      <c r="FH982" s="5"/>
      <c r="FI982" s="5"/>
      <c r="FJ982" s="5"/>
      <c r="FK982" s="5"/>
      <c r="FL982" s="5"/>
      <c r="FM982" s="5"/>
      <c r="FN982" s="5"/>
      <c r="FO982" s="5"/>
      <c r="FP982" s="5"/>
      <c r="FQ982" s="5"/>
      <c r="FR982" s="5"/>
      <c r="FS982" s="5"/>
      <c r="FT982" s="5"/>
      <c r="FU982" s="5"/>
      <c r="FV982" s="5"/>
      <c r="FW982" s="5"/>
      <c r="FX982" s="5"/>
      <c r="FY982" s="5"/>
      <c r="FZ982" s="5"/>
      <c r="GA982" s="5"/>
      <c r="GB982" s="5"/>
      <c r="GC982" s="5"/>
      <c r="GD982" s="5"/>
      <c r="GE982" s="5"/>
      <c r="GF982" s="5"/>
      <c r="GG982" s="5"/>
      <c r="GH982" s="5"/>
      <c r="GI982" s="5"/>
      <c r="GJ982" s="5"/>
      <c r="GK982" s="5"/>
      <c r="GL982" s="5"/>
      <c r="GM982" s="5"/>
      <c r="GN982" s="5"/>
      <c r="GO982" s="5"/>
      <c r="GP982" s="5"/>
      <c r="GQ982" s="5"/>
      <c r="GR982" s="5"/>
      <c r="GS982" s="5"/>
      <c r="GT982" s="5"/>
      <c r="GU982" s="5"/>
      <c r="GV982" s="5"/>
      <c r="GW982" s="5"/>
      <c r="GX982" s="5"/>
      <c r="GY982" s="5"/>
      <c r="GZ982" s="5"/>
      <c r="HA982" s="5"/>
      <c r="HB982" s="5"/>
      <c r="HC982" s="5"/>
      <c r="HD982" s="5"/>
      <c r="HE982" s="5"/>
      <c r="HF982" s="5"/>
      <c r="HG982" s="5"/>
      <c r="HH982" s="5"/>
      <c r="HI982" s="5"/>
    </row>
    <row r="983">
      <c r="A983" s="5"/>
      <c r="B983" s="5"/>
      <c r="C983" s="42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  <c r="DP983" s="5"/>
      <c r="DQ983" s="5"/>
      <c r="DR983" s="5"/>
      <c r="DS983" s="5"/>
      <c r="DT983" s="5"/>
      <c r="DU983" s="5"/>
      <c r="DV983" s="5"/>
      <c r="DW983" s="5"/>
      <c r="DX983" s="5"/>
      <c r="DY983" s="5"/>
      <c r="DZ983" s="5"/>
      <c r="EA983" s="5"/>
      <c r="EB983" s="5"/>
      <c r="EC983" s="5"/>
      <c r="ED983" s="5"/>
      <c r="EE983" s="5"/>
      <c r="EF983" s="5"/>
      <c r="EG983" s="5"/>
      <c r="EH983" s="5"/>
      <c r="EI983" s="5"/>
      <c r="EJ983" s="5"/>
      <c r="EK983" s="5"/>
      <c r="EL983" s="5"/>
      <c r="EM983" s="5"/>
      <c r="EN983" s="5"/>
      <c r="EO983" s="5"/>
      <c r="EP983" s="5"/>
      <c r="EQ983" s="5"/>
      <c r="ER983" s="5"/>
      <c r="ES983" s="5"/>
      <c r="ET983" s="5"/>
      <c r="EU983" s="5"/>
      <c r="EV983" s="5"/>
      <c r="EW983" s="5"/>
      <c r="EX983" s="5"/>
      <c r="EY983" s="5"/>
      <c r="EZ983" s="5"/>
      <c r="FA983" s="5"/>
      <c r="FB983" s="5"/>
      <c r="FC983" s="5"/>
      <c r="FD983" s="5"/>
      <c r="FE983" s="5"/>
      <c r="FF983" s="5"/>
      <c r="FG983" s="5"/>
      <c r="FH983" s="5"/>
      <c r="FI983" s="5"/>
      <c r="FJ983" s="5"/>
      <c r="FK983" s="5"/>
      <c r="FL983" s="5"/>
      <c r="FM983" s="5"/>
      <c r="FN983" s="5"/>
      <c r="FO983" s="5"/>
      <c r="FP983" s="5"/>
      <c r="FQ983" s="5"/>
      <c r="FR983" s="5"/>
      <c r="FS983" s="5"/>
      <c r="FT983" s="5"/>
      <c r="FU983" s="5"/>
      <c r="FV983" s="5"/>
      <c r="FW983" s="5"/>
      <c r="FX983" s="5"/>
      <c r="FY983" s="5"/>
      <c r="FZ983" s="5"/>
      <c r="GA983" s="5"/>
      <c r="GB983" s="5"/>
      <c r="GC983" s="5"/>
      <c r="GD983" s="5"/>
      <c r="GE983" s="5"/>
      <c r="GF983" s="5"/>
      <c r="GG983" s="5"/>
      <c r="GH983" s="5"/>
      <c r="GI983" s="5"/>
      <c r="GJ983" s="5"/>
      <c r="GK983" s="5"/>
      <c r="GL983" s="5"/>
      <c r="GM983" s="5"/>
      <c r="GN983" s="5"/>
      <c r="GO983" s="5"/>
      <c r="GP983" s="5"/>
      <c r="GQ983" s="5"/>
      <c r="GR983" s="5"/>
      <c r="GS983" s="5"/>
      <c r="GT983" s="5"/>
      <c r="GU983" s="5"/>
      <c r="GV983" s="5"/>
      <c r="GW983" s="5"/>
      <c r="GX983" s="5"/>
      <c r="GY983" s="5"/>
      <c r="GZ983" s="5"/>
      <c r="HA983" s="5"/>
      <c r="HB983" s="5"/>
      <c r="HC983" s="5"/>
      <c r="HD983" s="5"/>
      <c r="HE983" s="5"/>
      <c r="HF983" s="5"/>
      <c r="HG983" s="5"/>
      <c r="HH983" s="5"/>
      <c r="HI983" s="5"/>
    </row>
    <row r="984">
      <c r="A984" s="5"/>
      <c r="B984" s="5"/>
      <c r="C984" s="42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  <c r="DP984" s="5"/>
      <c r="DQ984" s="5"/>
      <c r="DR984" s="5"/>
      <c r="DS984" s="5"/>
      <c r="DT984" s="5"/>
      <c r="DU984" s="5"/>
      <c r="DV984" s="5"/>
      <c r="DW984" s="5"/>
      <c r="DX984" s="5"/>
      <c r="DY984" s="5"/>
      <c r="DZ984" s="5"/>
      <c r="EA984" s="5"/>
      <c r="EB984" s="5"/>
      <c r="EC984" s="5"/>
      <c r="ED984" s="5"/>
      <c r="EE984" s="5"/>
      <c r="EF984" s="5"/>
      <c r="EG984" s="5"/>
      <c r="EH984" s="5"/>
      <c r="EI984" s="5"/>
      <c r="EJ984" s="5"/>
      <c r="EK984" s="5"/>
      <c r="EL984" s="5"/>
      <c r="EM984" s="5"/>
      <c r="EN984" s="5"/>
      <c r="EO984" s="5"/>
      <c r="EP984" s="5"/>
      <c r="EQ984" s="5"/>
      <c r="ER984" s="5"/>
      <c r="ES984" s="5"/>
      <c r="ET984" s="5"/>
      <c r="EU984" s="5"/>
      <c r="EV984" s="5"/>
      <c r="EW984" s="5"/>
      <c r="EX984" s="5"/>
      <c r="EY984" s="5"/>
      <c r="EZ984" s="5"/>
      <c r="FA984" s="5"/>
      <c r="FB984" s="5"/>
      <c r="FC984" s="5"/>
      <c r="FD984" s="5"/>
      <c r="FE984" s="5"/>
      <c r="FF984" s="5"/>
      <c r="FG984" s="5"/>
      <c r="FH984" s="5"/>
      <c r="FI984" s="5"/>
      <c r="FJ984" s="5"/>
      <c r="FK984" s="5"/>
      <c r="FL984" s="5"/>
      <c r="FM984" s="5"/>
      <c r="FN984" s="5"/>
      <c r="FO984" s="5"/>
      <c r="FP984" s="5"/>
      <c r="FQ984" s="5"/>
      <c r="FR984" s="5"/>
      <c r="FS984" s="5"/>
      <c r="FT984" s="5"/>
      <c r="FU984" s="5"/>
      <c r="FV984" s="5"/>
      <c r="FW984" s="5"/>
      <c r="FX984" s="5"/>
      <c r="FY984" s="5"/>
      <c r="FZ984" s="5"/>
      <c r="GA984" s="5"/>
      <c r="GB984" s="5"/>
      <c r="GC984" s="5"/>
      <c r="GD984" s="5"/>
      <c r="GE984" s="5"/>
      <c r="GF984" s="5"/>
      <c r="GG984" s="5"/>
      <c r="GH984" s="5"/>
      <c r="GI984" s="5"/>
      <c r="GJ984" s="5"/>
      <c r="GK984" s="5"/>
      <c r="GL984" s="5"/>
      <c r="GM984" s="5"/>
      <c r="GN984" s="5"/>
      <c r="GO984" s="5"/>
      <c r="GP984" s="5"/>
      <c r="GQ984" s="5"/>
      <c r="GR984" s="5"/>
      <c r="GS984" s="5"/>
      <c r="GT984" s="5"/>
      <c r="GU984" s="5"/>
      <c r="GV984" s="5"/>
      <c r="GW984" s="5"/>
      <c r="GX984" s="5"/>
      <c r="GY984" s="5"/>
      <c r="GZ984" s="5"/>
      <c r="HA984" s="5"/>
      <c r="HB984" s="5"/>
      <c r="HC984" s="5"/>
      <c r="HD984" s="5"/>
      <c r="HE984" s="5"/>
      <c r="HF984" s="5"/>
      <c r="HG984" s="5"/>
      <c r="HH984" s="5"/>
      <c r="HI984" s="5"/>
    </row>
    <row r="985">
      <c r="A985" s="5"/>
      <c r="B985" s="5"/>
      <c r="C985" s="42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  <c r="DP985" s="5"/>
      <c r="DQ985" s="5"/>
      <c r="DR985" s="5"/>
      <c r="DS985" s="5"/>
      <c r="DT985" s="5"/>
      <c r="DU985" s="5"/>
      <c r="DV985" s="5"/>
      <c r="DW985" s="5"/>
      <c r="DX985" s="5"/>
      <c r="DY985" s="5"/>
      <c r="DZ985" s="5"/>
      <c r="EA985" s="5"/>
      <c r="EB985" s="5"/>
      <c r="EC985" s="5"/>
      <c r="ED985" s="5"/>
      <c r="EE985" s="5"/>
      <c r="EF985" s="5"/>
      <c r="EG985" s="5"/>
      <c r="EH985" s="5"/>
      <c r="EI985" s="5"/>
      <c r="EJ985" s="5"/>
      <c r="EK985" s="5"/>
      <c r="EL985" s="5"/>
      <c r="EM985" s="5"/>
      <c r="EN985" s="5"/>
      <c r="EO985" s="5"/>
      <c r="EP985" s="5"/>
      <c r="EQ985" s="5"/>
      <c r="ER985" s="5"/>
      <c r="ES985" s="5"/>
      <c r="ET985" s="5"/>
      <c r="EU985" s="5"/>
      <c r="EV985" s="5"/>
      <c r="EW985" s="5"/>
      <c r="EX985" s="5"/>
      <c r="EY985" s="5"/>
      <c r="EZ985" s="5"/>
      <c r="FA985" s="5"/>
      <c r="FB985" s="5"/>
      <c r="FC985" s="5"/>
      <c r="FD985" s="5"/>
      <c r="FE985" s="5"/>
      <c r="FF985" s="5"/>
      <c r="FG985" s="5"/>
      <c r="FH985" s="5"/>
      <c r="FI985" s="5"/>
      <c r="FJ985" s="5"/>
      <c r="FK985" s="5"/>
      <c r="FL985" s="5"/>
      <c r="FM985" s="5"/>
      <c r="FN985" s="5"/>
      <c r="FO985" s="5"/>
      <c r="FP985" s="5"/>
      <c r="FQ985" s="5"/>
      <c r="FR985" s="5"/>
      <c r="FS985" s="5"/>
      <c r="FT985" s="5"/>
      <c r="FU985" s="5"/>
      <c r="FV985" s="5"/>
      <c r="FW985" s="5"/>
      <c r="FX985" s="5"/>
      <c r="FY985" s="5"/>
      <c r="FZ985" s="5"/>
      <c r="GA985" s="5"/>
      <c r="GB985" s="5"/>
      <c r="GC985" s="5"/>
      <c r="GD985" s="5"/>
      <c r="GE985" s="5"/>
      <c r="GF985" s="5"/>
      <c r="GG985" s="5"/>
      <c r="GH985" s="5"/>
      <c r="GI985" s="5"/>
      <c r="GJ985" s="5"/>
      <c r="GK985" s="5"/>
      <c r="GL985" s="5"/>
      <c r="GM985" s="5"/>
      <c r="GN985" s="5"/>
      <c r="GO985" s="5"/>
      <c r="GP985" s="5"/>
      <c r="GQ985" s="5"/>
      <c r="GR985" s="5"/>
      <c r="GS985" s="5"/>
      <c r="GT985" s="5"/>
      <c r="GU985" s="5"/>
      <c r="GV985" s="5"/>
      <c r="GW985" s="5"/>
      <c r="GX985" s="5"/>
      <c r="GY985" s="5"/>
      <c r="GZ985" s="5"/>
      <c r="HA985" s="5"/>
      <c r="HB985" s="5"/>
      <c r="HC985" s="5"/>
      <c r="HD985" s="5"/>
      <c r="HE985" s="5"/>
      <c r="HF985" s="5"/>
      <c r="HG985" s="5"/>
      <c r="HH985" s="5"/>
      <c r="HI985" s="5"/>
    </row>
    <row r="986">
      <c r="A986" s="5"/>
      <c r="B986" s="5"/>
      <c r="C986" s="42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5"/>
      <c r="DW986" s="5"/>
      <c r="DX986" s="5"/>
      <c r="DY986" s="5"/>
      <c r="DZ986" s="5"/>
      <c r="EA986" s="5"/>
      <c r="EB986" s="5"/>
      <c r="EC986" s="5"/>
      <c r="ED986" s="5"/>
      <c r="EE986" s="5"/>
      <c r="EF986" s="5"/>
      <c r="EG986" s="5"/>
      <c r="EH986" s="5"/>
      <c r="EI986" s="5"/>
      <c r="EJ986" s="5"/>
      <c r="EK986" s="5"/>
      <c r="EL986" s="5"/>
      <c r="EM986" s="5"/>
      <c r="EN986" s="5"/>
      <c r="EO986" s="5"/>
      <c r="EP986" s="5"/>
      <c r="EQ986" s="5"/>
      <c r="ER986" s="5"/>
      <c r="ES986" s="5"/>
      <c r="ET986" s="5"/>
      <c r="EU986" s="5"/>
      <c r="EV986" s="5"/>
      <c r="EW986" s="5"/>
      <c r="EX986" s="5"/>
      <c r="EY986" s="5"/>
      <c r="EZ986" s="5"/>
      <c r="FA986" s="5"/>
      <c r="FB986" s="5"/>
      <c r="FC986" s="5"/>
      <c r="FD986" s="5"/>
      <c r="FE986" s="5"/>
      <c r="FF986" s="5"/>
      <c r="FG986" s="5"/>
      <c r="FH986" s="5"/>
      <c r="FI986" s="5"/>
      <c r="FJ986" s="5"/>
      <c r="FK986" s="5"/>
      <c r="FL986" s="5"/>
      <c r="FM986" s="5"/>
      <c r="FN986" s="5"/>
      <c r="FO986" s="5"/>
      <c r="FP986" s="5"/>
      <c r="FQ986" s="5"/>
      <c r="FR986" s="5"/>
      <c r="FS986" s="5"/>
      <c r="FT986" s="5"/>
      <c r="FU986" s="5"/>
      <c r="FV986" s="5"/>
      <c r="FW986" s="5"/>
      <c r="FX986" s="5"/>
      <c r="FY986" s="5"/>
      <c r="FZ986" s="5"/>
      <c r="GA986" s="5"/>
      <c r="GB986" s="5"/>
      <c r="GC986" s="5"/>
      <c r="GD986" s="5"/>
      <c r="GE986" s="5"/>
      <c r="GF986" s="5"/>
      <c r="GG986" s="5"/>
      <c r="GH986" s="5"/>
      <c r="GI986" s="5"/>
      <c r="GJ986" s="5"/>
      <c r="GK986" s="5"/>
      <c r="GL986" s="5"/>
      <c r="GM986" s="5"/>
      <c r="GN986" s="5"/>
      <c r="GO986" s="5"/>
      <c r="GP986" s="5"/>
      <c r="GQ986" s="5"/>
      <c r="GR986" s="5"/>
      <c r="GS986" s="5"/>
      <c r="GT986" s="5"/>
      <c r="GU986" s="5"/>
      <c r="GV986" s="5"/>
      <c r="GW986" s="5"/>
      <c r="GX986" s="5"/>
      <c r="GY986" s="5"/>
      <c r="GZ986" s="5"/>
      <c r="HA986" s="5"/>
      <c r="HB986" s="5"/>
      <c r="HC986" s="5"/>
      <c r="HD986" s="5"/>
      <c r="HE986" s="5"/>
      <c r="HF986" s="5"/>
      <c r="HG986" s="5"/>
      <c r="HH986" s="5"/>
      <c r="HI986" s="5"/>
    </row>
    <row r="987">
      <c r="A987" s="5"/>
      <c r="B987" s="5"/>
      <c r="C987" s="42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  <c r="DP987" s="5"/>
      <c r="DQ987" s="5"/>
      <c r="DR987" s="5"/>
      <c r="DS987" s="5"/>
      <c r="DT987" s="5"/>
      <c r="DU987" s="5"/>
      <c r="DV987" s="5"/>
      <c r="DW987" s="5"/>
      <c r="DX987" s="5"/>
      <c r="DY987" s="5"/>
      <c r="DZ987" s="5"/>
      <c r="EA987" s="5"/>
      <c r="EB987" s="5"/>
      <c r="EC987" s="5"/>
      <c r="ED987" s="5"/>
      <c r="EE987" s="5"/>
      <c r="EF987" s="5"/>
      <c r="EG987" s="5"/>
      <c r="EH987" s="5"/>
      <c r="EI987" s="5"/>
      <c r="EJ987" s="5"/>
      <c r="EK987" s="5"/>
      <c r="EL987" s="5"/>
      <c r="EM987" s="5"/>
      <c r="EN987" s="5"/>
      <c r="EO987" s="5"/>
      <c r="EP987" s="5"/>
      <c r="EQ987" s="5"/>
      <c r="ER987" s="5"/>
      <c r="ES987" s="5"/>
      <c r="ET987" s="5"/>
      <c r="EU987" s="5"/>
      <c r="EV987" s="5"/>
      <c r="EW987" s="5"/>
      <c r="EX987" s="5"/>
      <c r="EY987" s="5"/>
      <c r="EZ987" s="5"/>
      <c r="FA987" s="5"/>
      <c r="FB987" s="5"/>
      <c r="FC987" s="5"/>
      <c r="FD987" s="5"/>
      <c r="FE987" s="5"/>
      <c r="FF987" s="5"/>
      <c r="FG987" s="5"/>
      <c r="FH987" s="5"/>
      <c r="FI987" s="5"/>
      <c r="FJ987" s="5"/>
      <c r="FK987" s="5"/>
      <c r="FL987" s="5"/>
      <c r="FM987" s="5"/>
      <c r="FN987" s="5"/>
      <c r="FO987" s="5"/>
      <c r="FP987" s="5"/>
      <c r="FQ987" s="5"/>
      <c r="FR987" s="5"/>
      <c r="FS987" s="5"/>
      <c r="FT987" s="5"/>
      <c r="FU987" s="5"/>
      <c r="FV987" s="5"/>
      <c r="FW987" s="5"/>
      <c r="FX987" s="5"/>
      <c r="FY987" s="5"/>
      <c r="FZ987" s="5"/>
      <c r="GA987" s="5"/>
      <c r="GB987" s="5"/>
      <c r="GC987" s="5"/>
      <c r="GD987" s="5"/>
      <c r="GE987" s="5"/>
      <c r="GF987" s="5"/>
      <c r="GG987" s="5"/>
      <c r="GH987" s="5"/>
      <c r="GI987" s="5"/>
      <c r="GJ987" s="5"/>
      <c r="GK987" s="5"/>
      <c r="GL987" s="5"/>
      <c r="GM987" s="5"/>
      <c r="GN987" s="5"/>
      <c r="GO987" s="5"/>
      <c r="GP987" s="5"/>
      <c r="GQ987" s="5"/>
      <c r="GR987" s="5"/>
      <c r="GS987" s="5"/>
      <c r="GT987" s="5"/>
      <c r="GU987" s="5"/>
      <c r="GV987" s="5"/>
      <c r="GW987" s="5"/>
      <c r="GX987" s="5"/>
      <c r="GY987" s="5"/>
      <c r="GZ987" s="5"/>
      <c r="HA987" s="5"/>
      <c r="HB987" s="5"/>
      <c r="HC987" s="5"/>
      <c r="HD987" s="5"/>
      <c r="HE987" s="5"/>
      <c r="HF987" s="5"/>
      <c r="HG987" s="5"/>
      <c r="HH987" s="5"/>
      <c r="HI987" s="5"/>
    </row>
    <row r="988">
      <c r="A988" s="5"/>
      <c r="B988" s="5"/>
      <c r="C988" s="42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  <c r="DP988" s="5"/>
      <c r="DQ988" s="5"/>
      <c r="DR988" s="5"/>
      <c r="DS988" s="5"/>
      <c r="DT988" s="5"/>
      <c r="DU988" s="5"/>
      <c r="DV988" s="5"/>
      <c r="DW988" s="5"/>
      <c r="DX988" s="5"/>
      <c r="DY988" s="5"/>
      <c r="DZ988" s="5"/>
      <c r="EA988" s="5"/>
      <c r="EB988" s="5"/>
      <c r="EC988" s="5"/>
      <c r="ED988" s="5"/>
      <c r="EE988" s="5"/>
      <c r="EF988" s="5"/>
      <c r="EG988" s="5"/>
      <c r="EH988" s="5"/>
      <c r="EI988" s="5"/>
      <c r="EJ988" s="5"/>
      <c r="EK988" s="5"/>
      <c r="EL988" s="5"/>
      <c r="EM988" s="5"/>
      <c r="EN988" s="5"/>
      <c r="EO988" s="5"/>
      <c r="EP988" s="5"/>
      <c r="EQ988" s="5"/>
      <c r="ER988" s="5"/>
      <c r="ES988" s="5"/>
      <c r="ET988" s="5"/>
      <c r="EU988" s="5"/>
      <c r="EV988" s="5"/>
      <c r="EW988" s="5"/>
      <c r="EX988" s="5"/>
      <c r="EY988" s="5"/>
      <c r="EZ988" s="5"/>
      <c r="FA988" s="5"/>
      <c r="FB988" s="5"/>
      <c r="FC988" s="5"/>
      <c r="FD988" s="5"/>
      <c r="FE988" s="5"/>
      <c r="FF988" s="5"/>
      <c r="FG988" s="5"/>
      <c r="FH988" s="5"/>
      <c r="FI988" s="5"/>
      <c r="FJ988" s="5"/>
      <c r="FK988" s="5"/>
      <c r="FL988" s="5"/>
      <c r="FM988" s="5"/>
      <c r="FN988" s="5"/>
      <c r="FO988" s="5"/>
      <c r="FP988" s="5"/>
      <c r="FQ988" s="5"/>
      <c r="FR988" s="5"/>
      <c r="FS988" s="5"/>
      <c r="FT988" s="5"/>
      <c r="FU988" s="5"/>
      <c r="FV988" s="5"/>
      <c r="FW988" s="5"/>
      <c r="FX988" s="5"/>
      <c r="FY988" s="5"/>
      <c r="FZ988" s="5"/>
      <c r="GA988" s="5"/>
      <c r="GB988" s="5"/>
      <c r="GC988" s="5"/>
      <c r="GD988" s="5"/>
      <c r="GE988" s="5"/>
      <c r="GF988" s="5"/>
      <c r="GG988" s="5"/>
      <c r="GH988" s="5"/>
      <c r="GI988" s="5"/>
      <c r="GJ988" s="5"/>
      <c r="GK988" s="5"/>
      <c r="GL988" s="5"/>
      <c r="GM988" s="5"/>
      <c r="GN988" s="5"/>
      <c r="GO988" s="5"/>
      <c r="GP988" s="5"/>
      <c r="GQ988" s="5"/>
      <c r="GR988" s="5"/>
      <c r="GS988" s="5"/>
      <c r="GT988" s="5"/>
      <c r="GU988" s="5"/>
      <c r="GV988" s="5"/>
      <c r="GW988" s="5"/>
      <c r="GX988" s="5"/>
      <c r="GY988" s="5"/>
      <c r="GZ988" s="5"/>
      <c r="HA988" s="5"/>
      <c r="HB988" s="5"/>
      <c r="HC988" s="5"/>
      <c r="HD988" s="5"/>
      <c r="HE988" s="5"/>
      <c r="HF988" s="5"/>
      <c r="HG988" s="5"/>
      <c r="HH988" s="5"/>
      <c r="HI988" s="5"/>
    </row>
    <row r="989">
      <c r="A989" s="5"/>
      <c r="B989" s="5"/>
      <c r="C989" s="42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  <c r="DP989" s="5"/>
      <c r="DQ989" s="5"/>
      <c r="DR989" s="5"/>
      <c r="DS989" s="5"/>
      <c r="DT989" s="5"/>
      <c r="DU989" s="5"/>
      <c r="DV989" s="5"/>
      <c r="DW989" s="5"/>
      <c r="DX989" s="5"/>
      <c r="DY989" s="5"/>
      <c r="DZ989" s="5"/>
      <c r="EA989" s="5"/>
      <c r="EB989" s="5"/>
      <c r="EC989" s="5"/>
      <c r="ED989" s="5"/>
      <c r="EE989" s="5"/>
      <c r="EF989" s="5"/>
      <c r="EG989" s="5"/>
      <c r="EH989" s="5"/>
      <c r="EI989" s="5"/>
      <c r="EJ989" s="5"/>
      <c r="EK989" s="5"/>
      <c r="EL989" s="5"/>
      <c r="EM989" s="5"/>
      <c r="EN989" s="5"/>
      <c r="EO989" s="5"/>
      <c r="EP989" s="5"/>
      <c r="EQ989" s="5"/>
      <c r="ER989" s="5"/>
      <c r="ES989" s="5"/>
      <c r="ET989" s="5"/>
      <c r="EU989" s="5"/>
      <c r="EV989" s="5"/>
      <c r="EW989" s="5"/>
      <c r="EX989" s="5"/>
      <c r="EY989" s="5"/>
      <c r="EZ989" s="5"/>
      <c r="FA989" s="5"/>
      <c r="FB989" s="5"/>
      <c r="FC989" s="5"/>
      <c r="FD989" s="5"/>
      <c r="FE989" s="5"/>
      <c r="FF989" s="5"/>
      <c r="FG989" s="5"/>
      <c r="FH989" s="5"/>
      <c r="FI989" s="5"/>
      <c r="FJ989" s="5"/>
      <c r="FK989" s="5"/>
      <c r="FL989" s="5"/>
      <c r="FM989" s="5"/>
      <c r="FN989" s="5"/>
      <c r="FO989" s="5"/>
      <c r="FP989" s="5"/>
      <c r="FQ989" s="5"/>
      <c r="FR989" s="5"/>
      <c r="FS989" s="5"/>
      <c r="FT989" s="5"/>
      <c r="FU989" s="5"/>
      <c r="FV989" s="5"/>
      <c r="FW989" s="5"/>
      <c r="FX989" s="5"/>
      <c r="FY989" s="5"/>
      <c r="FZ989" s="5"/>
      <c r="GA989" s="5"/>
      <c r="GB989" s="5"/>
      <c r="GC989" s="5"/>
      <c r="GD989" s="5"/>
      <c r="GE989" s="5"/>
      <c r="GF989" s="5"/>
      <c r="GG989" s="5"/>
      <c r="GH989" s="5"/>
      <c r="GI989" s="5"/>
      <c r="GJ989" s="5"/>
      <c r="GK989" s="5"/>
      <c r="GL989" s="5"/>
      <c r="GM989" s="5"/>
      <c r="GN989" s="5"/>
      <c r="GO989" s="5"/>
      <c r="GP989" s="5"/>
      <c r="GQ989" s="5"/>
      <c r="GR989" s="5"/>
      <c r="GS989" s="5"/>
      <c r="GT989" s="5"/>
      <c r="GU989" s="5"/>
      <c r="GV989" s="5"/>
      <c r="GW989" s="5"/>
      <c r="GX989" s="5"/>
      <c r="GY989" s="5"/>
      <c r="GZ989" s="5"/>
      <c r="HA989" s="5"/>
      <c r="HB989" s="5"/>
      <c r="HC989" s="5"/>
      <c r="HD989" s="5"/>
      <c r="HE989" s="5"/>
      <c r="HF989" s="5"/>
      <c r="HG989" s="5"/>
      <c r="HH989" s="5"/>
      <c r="HI989" s="5"/>
    </row>
    <row r="990">
      <c r="A990" s="5"/>
      <c r="B990" s="5"/>
      <c r="C990" s="42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5"/>
      <c r="DW990" s="5"/>
      <c r="DX990" s="5"/>
      <c r="DY990" s="5"/>
      <c r="DZ990" s="5"/>
      <c r="EA990" s="5"/>
      <c r="EB990" s="5"/>
      <c r="EC990" s="5"/>
      <c r="ED990" s="5"/>
      <c r="EE990" s="5"/>
      <c r="EF990" s="5"/>
      <c r="EG990" s="5"/>
      <c r="EH990" s="5"/>
      <c r="EI990" s="5"/>
      <c r="EJ990" s="5"/>
      <c r="EK990" s="5"/>
      <c r="EL990" s="5"/>
      <c r="EM990" s="5"/>
      <c r="EN990" s="5"/>
      <c r="EO990" s="5"/>
      <c r="EP990" s="5"/>
      <c r="EQ990" s="5"/>
      <c r="ER990" s="5"/>
      <c r="ES990" s="5"/>
      <c r="ET990" s="5"/>
      <c r="EU990" s="5"/>
      <c r="EV990" s="5"/>
      <c r="EW990" s="5"/>
      <c r="EX990" s="5"/>
      <c r="EY990" s="5"/>
      <c r="EZ990" s="5"/>
      <c r="FA990" s="5"/>
      <c r="FB990" s="5"/>
      <c r="FC990" s="5"/>
      <c r="FD990" s="5"/>
      <c r="FE990" s="5"/>
      <c r="FF990" s="5"/>
      <c r="FG990" s="5"/>
      <c r="FH990" s="5"/>
      <c r="FI990" s="5"/>
      <c r="FJ990" s="5"/>
      <c r="FK990" s="5"/>
      <c r="FL990" s="5"/>
      <c r="FM990" s="5"/>
      <c r="FN990" s="5"/>
      <c r="FO990" s="5"/>
      <c r="FP990" s="5"/>
      <c r="FQ990" s="5"/>
      <c r="FR990" s="5"/>
      <c r="FS990" s="5"/>
      <c r="FT990" s="5"/>
      <c r="FU990" s="5"/>
      <c r="FV990" s="5"/>
      <c r="FW990" s="5"/>
      <c r="FX990" s="5"/>
      <c r="FY990" s="5"/>
      <c r="FZ990" s="5"/>
      <c r="GA990" s="5"/>
      <c r="GB990" s="5"/>
      <c r="GC990" s="5"/>
      <c r="GD990" s="5"/>
      <c r="GE990" s="5"/>
      <c r="GF990" s="5"/>
      <c r="GG990" s="5"/>
      <c r="GH990" s="5"/>
      <c r="GI990" s="5"/>
      <c r="GJ990" s="5"/>
      <c r="GK990" s="5"/>
      <c r="GL990" s="5"/>
      <c r="GM990" s="5"/>
      <c r="GN990" s="5"/>
      <c r="GO990" s="5"/>
      <c r="GP990" s="5"/>
      <c r="GQ990" s="5"/>
      <c r="GR990" s="5"/>
      <c r="GS990" s="5"/>
      <c r="GT990" s="5"/>
      <c r="GU990" s="5"/>
      <c r="GV990" s="5"/>
      <c r="GW990" s="5"/>
      <c r="GX990" s="5"/>
      <c r="GY990" s="5"/>
      <c r="GZ990" s="5"/>
      <c r="HA990" s="5"/>
      <c r="HB990" s="5"/>
      <c r="HC990" s="5"/>
      <c r="HD990" s="5"/>
      <c r="HE990" s="5"/>
      <c r="HF990" s="5"/>
      <c r="HG990" s="5"/>
      <c r="HH990" s="5"/>
      <c r="HI990" s="5"/>
    </row>
    <row r="991">
      <c r="A991" s="5"/>
      <c r="B991" s="5"/>
      <c r="C991" s="42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  <c r="DP991" s="5"/>
      <c r="DQ991" s="5"/>
      <c r="DR991" s="5"/>
      <c r="DS991" s="5"/>
      <c r="DT991" s="5"/>
      <c r="DU991" s="5"/>
      <c r="DV991" s="5"/>
      <c r="DW991" s="5"/>
      <c r="DX991" s="5"/>
      <c r="DY991" s="5"/>
      <c r="DZ991" s="5"/>
      <c r="EA991" s="5"/>
      <c r="EB991" s="5"/>
      <c r="EC991" s="5"/>
      <c r="ED991" s="5"/>
      <c r="EE991" s="5"/>
      <c r="EF991" s="5"/>
      <c r="EG991" s="5"/>
      <c r="EH991" s="5"/>
      <c r="EI991" s="5"/>
      <c r="EJ991" s="5"/>
      <c r="EK991" s="5"/>
      <c r="EL991" s="5"/>
      <c r="EM991" s="5"/>
      <c r="EN991" s="5"/>
      <c r="EO991" s="5"/>
      <c r="EP991" s="5"/>
      <c r="EQ991" s="5"/>
      <c r="ER991" s="5"/>
      <c r="ES991" s="5"/>
      <c r="ET991" s="5"/>
      <c r="EU991" s="5"/>
      <c r="EV991" s="5"/>
      <c r="EW991" s="5"/>
      <c r="EX991" s="5"/>
      <c r="EY991" s="5"/>
      <c r="EZ991" s="5"/>
      <c r="FA991" s="5"/>
      <c r="FB991" s="5"/>
      <c r="FC991" s="5"/>
      <c r="FD991" s="5"/>
      <c r="FE991" s="5"/>
      <c r="FF991" s="5"/>
      <c r="FG991" s="5"/>
      <c r="FH991" s="5"/>
      <c r="FI991" s="5"/>
      <c r="FJ991" s="5"/>
      <c r="FK991" s="5"/>
      <c r="FL991" s="5"/>
      <c r="FM991" s="5"/>
      <c r="FN991" s="5"/>
      <c r="FO991" s="5"/>
      <c r="FP991" s="5"/>
      <c r="FQ991" s="5"/>
      <c r="FR991" s="5"/>
      <c r="FS991" s="5"/>
      <c r="FT991" s="5"/>
      <c r="FU991" s="5"/>
      <c r="FV991" s="5"/>
      <c r="FW991" s="5"/>
      <c r="FX991" s="5"/>
      <c r="FY991" s="5"/>
      <c r="FZ991" s="5"/>
      <c r="GA991" s="5"/>
      <c r="GB991" s="5"/>
      <c r="GC991" s="5"/>
      <c r="GD991" s="5"/>
      <c r="GE991" s="5"/>
      <c r="GF991" s="5"/>
      <c r="GG991" s="5"/>
      <c r="GH991" s="5"/>
      <c r="GI991" s="5"/>
      <c r="GJ991" s="5"/>
      <c r="GK991" s="5"/>
      <c r="GL991" s="5"/>
      <c r="GM991" s="5"/>
      <c r="GN991" s="5"/>
      <c r="GO991" s="5"/>
      <c r="GP991" s="5"/>
      <c r="GQ991" s="5"/>
      <c r="GR991" s="5"/>
      <c r="GS991" s="5"/>
      <c r="GT991" s="5"/>
      <c r="GU991" s="5"/>
      <c r="GV991" s="5"/>
      <c r="GW991" s="5"/>
      <c r="GX991" s="5"/>
      <c r="GY991" s="5"/>
      <c r="GZ991" s="5"/>
      <c r="HA991" s="5"/>
      <c r="HB991" s="5"/>
      <c r="HC991" s="5"/>
      <c r="HD991" s="5"/>
      <c r="HE991" s="5"/>
      <c r="HF991" s="5"/>
      <c r="HG991" s="5"/>
      <c r="HH991" s="5"/>
      <c r="HI991" s="5"/>
    </row>
    <row r="992">
      <c r="A992" s="5"/>
      <c r="B992" s="5"/>
      <c r="C992" s="42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  <c r="DP992" s="5"/>
      <c r="DQ992" s="5"/>
      <c r="DR992" s="5"/>
      <c r="DS992" s="5"/>
      <c r="DT992" s="5"/>
      <c r="DU992" s="5"/>
      <c r="DV992" s="5"/>
      <c r="DW992" s="5"/>
      <c r="DX992" s="5"/>
      <c r="DY992" s="5"/>
      <c r="DZ992" s="5"/>
      <c r="EA992" s="5"/>
      <c r="EB992" s="5"/>
      <c r="EC992" s="5"/>
      <c r="ED992" s="5"/>
      <c r="EE992" s="5"/>
      <c r="EF992" s="5"/>
      <c r="EG992" s="5"/>
      <c r="EH992" s="5"/>
      <c r="EI992" s="5"/>
      <c r="EJ992" s="5"/>
      <c r="EK992" s="5"/>
      <c r="EL992" s="5"/>
      <c r="EM992" s="5"/>
      <c r="EN992" s="5"/>
      <c r="EO992" s="5"/>
      <c r="EP992" s="5"/>
      <c r="EQ992" s="5"/>
      <c r="ER992" s="5"/>
      <c r="ES992" s="5"/>
      <c r="ET992" s="5"/>
      <c r="EU992" s="5"/>
      <c r="EV992" s="5"/>
      <c r="EW992" s="5"/>
      <c r="EX992" s="5"/>
      <c r="EY992" s="5"/>
      <c r="EZ992" s="5"/>
      <c r="FA992" s="5"/>
      <c r="FB992" s="5"/>
      <c r="FC992" s="5"/>
      <c r="FD992" s="5"/>
      <c r="FE992" s="5"/>
      <c r="FF992" s="5"/>
      <c r="FG992" s="5"/>
      <c r="FH992" s="5"/>
      <c r="FI992" s="5"/>
      <c r="FJ992" s="5"/>
      <c r="FK992" s="5"/>
      <c r="FL992" s="5"/>
      <c r="FM992" s="5"/>
      <c r="FN992" s="5"/>
      <c r="FO992" s="5"/>
      <c r="FP992" s="5"/>
      <c r="FQ992" s="5"/>
      <c r="FR992" s="5"/>
      <c r="FS992" s="5"/>
      <c r="FT992" s="5"/>
      <c r="FU992" s="5"/>
      <c r="FV992" s="5"/>
      <c r="FW992" s="5"/>
      <c r="FX992" s="5"/>
      <c r="FY992" s="5"/>
      <c r="FZ992" s="5"/>
      <c r="GA992" s="5"/>
      <c r="GB992" s="5"/>
      <c r="GC992" s="5"/>
      <c r="GD992" s="5"/>
      <c r="GE992" s="5"/>
      <c r="GF992" s="5"/>
      <c r="GG992" s="5"/>
      <c r="GH992" s="5"/>
      <c r="GI992" s="5"/>
      <c r="GJ992" s="5"/>
      <c r="GK992" s="5"/>
      <c r="GL992" s="5"/>
      <c r="GM992" s="5"/>
      <c r="GN992" s="5"/>
      <c r="GO992" s="5"/>
      <c r="GP992" s="5"/>
      <c r="GQ992" s="5"/>
      <c r="GR992" s="5"/>
      <c r="GS992" s="5"/>
      <c r="GT992" s="5"/>
      <c r="GU992" s="5"/>
      <c r="GV992" s="5"/>
      <c r="GW992" s="5"/>
      <c r="GX992" s="5"/>
      <c r="GY992" s="5"/>
      <c r="GZ992" s="5"/>
      <c r="HA992" s="5"/>
      <c r="HB992" s="5"/>
      <c r="HC992" s="5"/>
      <c r="HD992" s="5"/>
      <c r="HE992" s="5"/>
      <c r="HF992" s="5"/>
      <c r="HG992" s="5"/>
      <c r="HH992" s="5"/>
      <c r="HI992" s="5"/>
    </row>
    <row r="993">
      <c r="A993" s="5"/>
      <c r="B993" s="5"/>
      <c r="C993" s="42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  <c r="DP993" s="5"/>
      <c r="DQ993" s="5"/>
      <c r="DR993" s="5"/>
      <c r="DS993" s="5"/>
      <c r="DT993" s="5"/>
      <c r="DU993" s="5"/>
      <c r="DV993" s="5"/>
      <c r="DW993" s="5"/>
      <c r="DX993" s="5"/>
      <c r="DY993" s="5"/>
      <c r="DZ993" s="5"/>
      <c r="EA993" s="5"/>
      <c r="EB993" s="5"/>
      <c r="EC993" s="5"/>
      <c r="ED993" s="5"/>
      <c r="EE993" s="5"/>
      <c r="EF993" s="5"/>
      <c r="EG993" s="5"/>
      <c r="EH993" s="5"/>
      <c r="EI993" s="5"/>
      <c r="EJ993" s="5"/>
      <c r="EK993" s="5"/>
      <c r="EL993" s="5"/>
      <c r="EM993" s="5"/>
      <c r="EN993" s="5"/>
      <c r="EO993" s="5"/>
      <c r="EP993" s="5"/>
      <c r="EQ993" s="5"/>
      <c r="ER993" s="5"/>
      <c r="ES993" s="5"/>
      <c r="ET993" s="5"/>
      <c r="EU993" s="5"/>
      <c r="EV993" s="5"/>
      <c r="EW993" s="5"/>
      <c r="EX993" s="5"/>
      <c r="EY993" s="5"/>
      <c r="EZ993" s="5"/>
      <c r="FA993" s="5"/>
      <c r="FB993" s="5"/>
      <c r="FC993" s="5"/>
      <c r="FD993" s="5"/>
      <c r="FE993" s="5"/>
      <c r="FF993" s="5"/>
      <c r="FG993" s="5"/>
      <c r="FH993" s="5"/>
      <c r="FI993" s="5"/>
      <c r="FJ993" s="5"/>
      <c r="FK993" s="5"/>
      <c r="FL993" s="5"/>
      <c r="FM993" s="5"/>
      <c r="FN993" s="5"/>
      <c r="FO993" s="5"/>
      <c r="FP993" s="5"/>
      <c r="FQ993" s="5"/>
      <c r="FR993" s="5"/>
      <c r="FS993" s="5"/>
      <c r="FT993" s="5"/>
      <c r="FU993" s="5"/>
      <c r="FV993" s="5"/>
      <c r="FW993" s="5"/>
      <c r="FX993" s="5"/>
      <c r="FY993" s="5"/>
      <c r="FZ993" s="5"/>
      <c r="GA993" s="5"/>
      <c r="GB993" s="5"/>
      <c r="GC993" s="5"/>
      <c r="GD993" s="5"/>
      <c r="GE993" s="5"/>
      <c r="GF993" s="5"/>
      <c r="GG993" s="5"/>
      <c r="GH993" s="5"/>
      <c r="GI993" s="5"/>
      <c r="GJ993" s="5"/>
      <c r="GK993" s="5"/>
      <c r="GL993" s="5"/>
      <c r="GM993" s="5"/>
      <c r="GN993" s="5"/>
      <c r="GO993" s="5"/>
      <c r="GP993" s="5"/>
      <c r="GQ993" s="5"/>
      <c r="GR993" s="5"/>
      <c r="GS993" s="5"/>
      <c r="GT993" s="5"/>
      <c r="GU993" s="5"/>
      <c r="GV993" s="5"/>
      <c r="GW993" s="5"/>
      <c r="GX993" s="5"/>
      <c r="GY993" s="5"/>
      <c r="GZ993" s="5"/>
      <c r="HA993" s="5"/>
      <c r="HB993" s="5"/>
      <c r="HC993" s="5"/>
      <c r="HD993" s="5"/>
      <c r="HE993" s="5"/>
      <c r="HF993" s="5"/>
      <c r="HG993" s="5"/>
      <c r="HH993" s="5"/>
      <c r="HI993" s="5"/>
    </row>
    <row r="994">
      <c r="A994" s="5"/>
      <c r="B994" s="5"/>
      <c r="C994" s="42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5"/>
      <c r="DW994" s="5"/>
      <c r="DX994" s="5"/>
      <c r="DY994" s="5"/>
      <c r="DZ994" s="5"/>
      <c r="EA994" s="5"/>
      <c r="EB994" s="5"/>
      <c r="EC994" s="5"/>
      <c r="ED994" s="5"/>
      <c r="EE994" s="5"/>
      <c r="EF994" s="5"/>
      <c r="EG994" s="5"/>
      <c r="EH994" s="5"/>
      <c r="EI994" s="5"/>
      <c r="EJ994" s="5"/>
      <c r="EK994" s="5"/>
      <c r="EL994" s="5"/>
      <c r="EM994" s="5"/>
      <c r="EN994" s="5"/>
      <c r="EO994" s="5"/>
      <c r="EP994" s="5"/>
      <c r="EQ994" s="5"/>
      <c r="ER994" s="5"/>
      <c r="ES994" s="5"/>
      <c r="ET994" s="5"/>
      <c r="EU994" s="5"/>
      <c r="EV994" s="5"/>
      <c r="EW994" s="5"/>
      <c r="EX994" s="5"/>
      <c r="EY994" s="5"/>
      <c r="EZ994" s="5"/>
      <c r="FA994" s="5"/>
      <c r="FB994" s="5"/>
      <c r="FC994" s="5"/>
      <c r="FD994" s="5"/>
      <c r="FE994" s="5"/>
      <c r="FF994" s="5"/>
      <c r="FG994" s="5"/>
      <c r="FH994" s="5"/>
      <c r="FI994" s="5"/>
      <c r="FJ994" s="5"/>
      <c r="FK994" s="5"/>
      <c r="FL994" s="5"/>
      <c r="FM994" s="5"/>
      <c r="FN994" s="5"/>
      <c r="FO994" s="5"/>
      <c r="FP994" s="5"/>
      <c r="FQ994" s="5"/>
      <c r="FR994" s="5"/>
      <c r="FS994" s="5"/>
      <c r="FT994" s="5"/>
      <c r="FU994" s="5"/>
      <c r="FV994" s="5"/>
      <c r="FW994" s="5"/>
      <c r="FX994" s="5"/>
      <c r="FY994" s="5"/>
      <c r="FZ994" s="5"/>
      <c r="GA994" s="5"/>
      <c r="GB994" s="5"/>
      <c r="GC994" s="5"/>
      <c r="GD994" s="5"/>
      <c r="GE994" s="5"/>
      <c r="GF994" s="5"/>
      <c r="GG994" s="5"/>
      <c r="GH994" s="5"/>
      <c r="GI994" s="5"/>
      <c r="GJ994" s="5"/>
      <c r="GK994" s="5"/>
      <c r="GL994" s="5"/>
      <c r="GM994" s="5"/>
      <c r="GN994" s="5"/>
      <c r="GO994" s="5"/>
      <c r="GP994" s="5"/>
      <c r="GQ994" s="5"/>
      <c r="GR994" s="5"/>
      <c r="GS994" s="5"/>
      <c r="GT994" s="5"/>
      <c r="GU994" s="5"/>
      <c r="GV994" s="5"/>
      <c r="GW994" s="5"/>
      <c r="GX994" s="5"/>
      <c r="GY994" s="5"/>
      <c r="GZ994" s="5"/>
      <c r="HA994" s="5"/>
      <c r="HB994" s="5"/>
      <c r="HC994" s="5"/>
      <c r="HD994" s="5"/>
      <c r="HE994" s="5"/>
      <c r="HF994" s="5"/>
      <c r="HG994" s="5"/>
      <c r="HH994" s="5"/>
      <c r="HI994" s="5"/>
    </row>
    <row r="995">
      <c r="A995" s="5"/>
      <c r="B995" s="5"/>
      <c r="C995" s="42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  <c r="DP995" s="5"/>
      <c r="DQ995" s="5"/>
      <c r="DR995" s="5"/>
      <c r="DS995" s="5"/>
      <c r="DT995" s="5"/>
      <c r="DU995" s="5"/>
      <c r="DV995" s="5"/>
      <c r="DW995" s="5"/>
      <c r="DX995" s="5"/>
      <c r="DY995" s="5"/>
      <c r="DZ995" s="5"/>
      <c r="EA995" s="5"/>
      <c r="EB995" s="5"/>
      <c r="EC995" s="5"/>
      <c r="ED995" s="5"/>
      <c r="EE995" s="5"/>
      <c r="EF995" s="5"/>
      <c r="EG995" s="5"/>
      <c r="EH995" s="5"/>
      <c r="EI995" s="5"/>
      <c r="EJ995" s="5"/>
      <c r="EK995" s="5"/>
      <c r="EL995" s="5"/>
      <c r="EM995" s="5"/>
      <c r="EN995" s="5"/>
      <c r="EO995" s="5"/>
      <c r="EP995" s="5"/>
      <c r="EQ995" s="5"/>
      <c r="ER995" s="5"/>
      <c r="ES995" s="5"/>
      <c r="ET995" s="5"/>
      <c r="EU995" s="5"/>
      <c r="EV995" s="5"/>
      <c r="EW995" s="5"/>
      <c r="EX995" s="5"/>
      <c r="EY995" s="5"/>
      <c r="EZ995" s="5"/>
      <c r="FA995" s="5"/>
      <c r="FB995" s="5"/>
      <c r="FC995" s="5"/>
      <c r="FD995" s="5"/>
      <c r="FE995" s="5"/>
      <c r="FF995" s="5"/>
      <c r="FG995" s="5"/>
      <c r="FH995" s="5"/>
      <c r="FI995" s="5"/>
      <c r="FJ995" s="5"/>
      <c r="FK995" s="5"/>
      <c r="FL995" s="5"/>
      <c r="FM995" s="5"/>
      <c r="FN995" s="5"/>
      <c r="FO995" s="5"/>
      <c r="FP995" s="5"/>
      <c r="FQ995" s="5"/>
      <c r="FR995" s="5"/>
      <c r="FS995" s="5"/>
      <c r="FT995" s="5"/>
      <c r="FU995" s="5"/>
      <c r="FV995" s="5"/>
      <c r="FW995" s="5"/>
      <c r="FX995" s="5"/>
      <c r="FY995" s="5"/>
      <c r="FZ995" s="5"/>
      <c r="GA995" s="5"/>
      <c r="GB995" s="5"/>
      <c r="GC995" s="5"/>
      <c r="GD995" s="5"/>
      <c r="GE995" s="5"/>
      <c r="GF995" s="5"/>
      <c r="GG995" s="5"/>
      <c r="GH995" s="5"/>
      <c r="GI995" s="5"/>
      <c r="GJ995" s="5"/>
      <c r="GK995" s="5"/>
      <c r="GL995" s="5"/>
      <c r="GM995" s="5"/>
      <c r="GN995" s="5"/>
      <c r="GO995" s="5"/>
      <c r="GP995" s="5"/>
      <c r="GQ995" s="5"/>
      <c r="GR995" s="5"/>
      <c r="GS995" s="5"/>
      <c r="GT995" s="5"/>
      <c r="GU995" s="5"/>
      <c r="GV995" s="5"/>
      <c r="GW995" s="5"/>
      <c r="GX995" s="5"/>
      <c r="GY995" s="5"/>
      <c r="GZ995" s="5"/>
      <c r="HA995" s="5"/>
      <c r="HB995" s="5"/>
      <c r="HC995" s="5"/>
      <c r="HD995" s="5"/>
      <c r="HE995" s="5"/>
      <c r="HF995" s="5"/>
      <c r="HG995" s="5"/>
      <c r="HH995" s="5"/>
      <c r="HI995" s="5"/>
    </row>
    <row r="996">
      <c r="A996" s="5"/>
      <c r="B996" s="5"/>
      <c r="C996" s="42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  <c r="DP996" s="5"/>
      <c r="DQ996" s="5"/>
      <c r="DR996" s="5"/>
      <c r="DS996" s="5"/>
      <c r="DT996" s="5"/>
      <c r="DU996" s="5"/>
      <c r="DV996" s="5"/>
      <c r="DW996" s="5"/>
      <c r="DX996" s="5"/>
      <c r="DY996" s="5"/>
      <c r="DZ996" s="5"/>
      <c r="EA996" s="5"/>
      <c r="EB996" s="5"/>
      <c r="EC996" s="5"/>
      <c r="ED996" s="5"/>
      <c r="EE996" s="5"/>
      <c r="EF996" s="5"/>
      <c r="EG996" s="5"/>
      <c r="EH996" s="5"/>
      <c r="EI996" s="5"/>
      <c r="EJ996" s="5"/>
      <c r="EK996" s="5"/>
      <c r="EL996" s="5"/>
      <c r="EM996" s="5"/>
      <c r="EN996" s="5"/>
      <c r="EO996" s="5"/>
      <c r="EP996" s="5"/>
      <c r="EQ996" s="5"/>
      <c r="ER996" s="5"/>
      <c r="ES996" s="5"/>
      <c r="ET996" s="5"/>
      <c r="EU996" s="5"/>
      <c r="EV996" s="5"/>
      <c r="EW996" s="5"/>
      <c r="EX996" s="5"/>
      <c r="EY996" s="5"/>
      <c r="EZ996" s="5"/>
      <c r="FA996" s="5"/>
      <c r="FB996" s="5"/>
      <c r="FC996" s="5"/>
      <c r="FD996" s="5"/>
      <c r="FE996" s="5"/>
      <c r="FF996" s="5"/>
      <c r="FG996" s="5"/>
      <c r="FH996" s="5"/>
      <c r="FI996" s="5"/>
      <c r="FJ996" s="5"/>
      <c r="FK996" s="5"/>
      <c r="FL996" s="5"/>
      <c r="FM996" s="5"/>
      <c r="FN996" s="5"/>
      <c r="FO996" s="5"/>
      <c r="FP996" s="5"/>
      <c r="FQ996" s="5"/>
      <c r="FR996" s="5"/>
      <c r="FS996" s="5"/>
      <c r="FT996" s="5"/>
      <c r="FU996" s="5"/>
      <c r="FV996" s="5"/>
      <c r="FW996" s="5"/>
      <c r="FX996" s="5"/>
      <c r="FY996" s="5"/>
      <c r="FZ996" s="5"/>
      <c r="GA996" s="5"/>
      <c r="GB996" s="5"/>
      <c r="GC996" s="5"/>
      <c r="GD996" s="5"/>
      <c r="GE996" s="5"/>
      <c r="GF996" s="5"/>
      <c r="GG996" s="5"/>
      <c r="GH996" s="5"/>
      <c r="GI996" s="5"/>
      <c r="GJ996" s="5"/>
      <c r="GK996" s="5"/>
      <c r="GL996" s="5"/>
      <c r="GM996" s="5"/>
      <c r="GN996" s="5"/>
      <c r="GO996" s="5"/>
      <c r="GP996" s="5"/>
      <c r="GQ996" s="5"/>
      <c r="GR996" s="5"/>
      <c r="GS996" s="5"/>
      <c r="GT996" s="5"/>
      <c r="GU996" s="5"/>
      <c r="GV996" s="5"/>
      <c r="GW996" s="5"/>
      <c r="GX996" s="5"/>
      <c r="GY996" s="5"/>
      <c r="GZ996" s="5"/>
      <c r="HA996" s="5"/>
      <c r="HB996" s="5"/>
      <c r="HC996" s="5"/>
      <c r="HD996" s="5"/>
      <c r="HE996" s="5"/>
      <c r="HF996" s="5"/>
      <c r="HG996" s="5"/>
      <c r="HH996" s="5"/>
      <c r="HI996" s="5"/>
    </row>
    <row r="997">
      <c r="A997" s="5"/>
      <c r="B997" s="5"/>
      <c r="C997" s="42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  <c r="DP997" s="5"/>
      <c r="DQ997" s="5"/>
      <c r="DR997" s="5"/>
      <c r="DS997" s="5"/>
      <c r="DT997" s="5"/>
      <c r="DU997" s="5"/>
      <c r="DV997" s="5"/>
      <c r="DW997" s="5"/>
      <c r="DX997" s="5"/>
      <c r="DY997" s="5"/>
      <c r="DZ997" s="5"/>
      <c r="EA997" s="5"/>
      <c r="EB997" s="5"/>
      <c r="EC997" s="5"/>
      <c r="ED997" s="5"/>
      <c r="EE997" s="5"/>
      <c r="EF997" s="5"/>
      <c r="EG997" s="5"/>
      <c r="EH997" s="5"/>
      <c r="EI997" s="5"/>
      <c r="EJ997" s="5"/>
      <c r="EK997" s="5"/>
      <c r="EL997" s="5"/>
      <c r="EM997" s="5"/>
      <c r="EN997" s="5"/>
      <c r="EO997" s="5"/>
      <c r="EP997" s="5"/>
      <c r="EQ997" s="5"/>
      <c r="ER997" s="5"/>
      <c r="ES997" s="5"/>
      <c r="ET997" s="5"/>
      <c r="EU997" s="5"/>
      <c r="EV997" s="5"/>
      <c r="EW997" s="5"/>
      <c r="EX997" s="5"/>
      <c r="EY997" s="5"/>
      <c r="EZ997" s="5"/>
      <c r="FA997" s="5"/>
      <c r="FB997" s="5"/>
      <c r="FC997" s="5"/>
      <c r="FD997" s="5"/>
      <c r="FE997" s="5"/>
      <c r="FF997" s="5"/>
      <c r="FG997" s="5"/>
      <c r="FH997" s="5"/>
      <c r="FI997" s="5"/>
      <c r="FJ997" s="5"/>
      <c r="FK997" s="5"/>
      <c r="FL997" s="5"/>
      <c r="FM997" s="5"/>
      <c r="FN997" s="5"/>
      <c r="FO997" s="5"/>
      <c r="FP997" s="5"/>
      <c r="FQ997" s="5"/>
      <c r="FR997" s="5"/>
      <c r="FS997" s="5"/>
      <c r="FT997" s="5"/>
      <c r="FU997" s="5"/>
      <c r="FV997" s="5"/>
      <c r="FW997" s="5"/>
      <c r="FX997" s="5"/>
      <c r="FY997" s="5"/>
      <c r="FZ997" s="5"/>
      <c r="GA997" s="5"/>
      <c r="GB997" s="5"/>
      <c r="GC997" s="5"/>
      <c r="GD997" s="5"/>
      <c r="GE997" s="5"/>
      <c r="GF997" s="5"/>
      <c r="GG997" s="5"/>
      <c r="GH997" s="5"/>
      <c r="GI997" s="5"/>
      <c r="GJ997" s="5"/>
      <c r="GK997" s="5"/>
      <c r="GL997" s="5"/>
      <c r="GM997" s="5"/>
      <c r="GN997" s="5"/>
      <c r="GO997" s="5"/>
      <c r="GP997" s="5"/>
      <c r="GQ997" s="5"/>
      <c r="GR997" s="5"/>
      <c r="GS997" s="5"/>
      <c r="GT997" s="5"/>
      <c r="GU997" s="5"/>
      <c r="GV997" s="5"/>
      <c r="GW997" s="5"/>
      <c r="GX997" s="5"/>
      <c r="GY997" s="5"/>
      <c r="GZ997" s="5"/>
      <c r="HA997" s="5"/>
      <c r="HB997" s="5"/>
      <c r="HC997" s="5"/>
      <c r="HD997" s="5"/>
      <c r="HE997" s="5"/>
      <c r="HF997" s="5"/>
      <c r="HG997" s="5"/>
      <c r="HH997" s="5"/>
      <c r="HI997" s="5"/>
    </row>
    <row r="998">
      <c r="A998" s="5"/>
      <c r="B998" s="5"/>
      <c r="C998" s="42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5"/>
      <c r="DW998" s="5"/>
      <c r="DX998" s="5"/>
      <c r="DY998" s="5"/>
      <c r="DZ998" s="5"/>
      <c r="EA998" s="5"/>
      <c r="EB998" s="5"/>
      <c r="EC998" s="5"/>
      <c r="ED998" s="5"/>
      <c r="EE998" s="5"/>
      <c r="EF998" s="5"/>
      <c r="EG998" s="5"/>
      <c r="EH998" s="5"/>
      <c r="EI998" s="5"/>
      <c r="EJ998" s="5"/>
      <c r="EK998" s="5"/>
      <c r="EL998" s="5"/>
      <c r="EM998" s="5"/>
      <c r="EN998" s="5"/>
      <c r="EO998" s="5"/>
      <c r="EP998" s="5"/>
      <c r="EQ998" s="5"/>
      <c r="ER998" s="5"/>
      <c r="ES998" s="5"/>
      <c r="ET998" s="5"/>
      <c r="EU998" s="5"/>
      <c r="EV998" s="5"/>
      <c r="EW998" s="5"/>
      <c r="EX998" s="5"/>
      <c r="EY998" s="5"/>
      <c r="EZ998" s="5"/>
      <c r="FA998" s="5"/>
      <c r="FB998" s="5"/>
      <c r="FC998" s="5"/>
      <c r="FD998" s="5"/>
      <c r="FE998" s="5"/>
      <c r="FF998" s="5"/>
      <c r="FG998" s="5"/>
      <c r="FH998" s="5"/>
      <c r="FI998" s="5"/>
      <c r="FJ998" s="5"/>
      <c r="FK998" s="5"/>
      <c r="FL998" s="5"/>
      <c r="FM998" s="5"/>
      <c r="FN998" s="5"/>
      <c r="FO998" s="5"/>
      <c r="FP998" s="5"/>
      <c r="FQ998" s="5"/>
      <c r="FR998" s="5"/>
      <c r="FS998" s="5"/>
      <c r="FT998" s="5"/>
      <c r="FU998" s="5"/>
      <c r="FV998" s="5"/>
      <c r="FW998" s="5"/>
      <c r="FX998" s="5"/>
      <c r="FY998" s="5"/>
      <c r="FZ998" s="5"/>
      <c r="GA998" s="5"/>
      <c r="GB998" s="5"/>
      <c r="GC998" s="5"/>
      <c r="GD998" s="5"/>
      <c r="GE998" s="5"/>
      <c r="GF998" s="5"/>
      <c r="GG998" s="5"/>
      <c r="GH998" s="5"/>
      <c r="GI998" s="5"/>
      <c r="GJ998" s="5"/>
      <c r="GK998" s="5"/>
      <c r="GL998" s="5"/>
      <c r="GM998" s="5"/>
      <c r="GN998" s="5"/>
      <c r="GO998" s="5"/>
      <c r="GP998" s="5"/>
      <c r="GQ998" s="5"/>
      <c r="GR998" s="5"/>
      <c r="GS998" s="5"/>
      <c r="GT998" s="5"/>
      <c r="GU998" s="5"/>
      <c r="GV998" s="5"/>
      <c r="GW998" s="5"/>
      <c r="GX998" s="5"/>
      <c r="GY998" s="5"/>
      <c r="GZ998" s="5"/>
      <c r="HA998" s="5"/>
      <c r="HB998" s="5"/>
      <c r="HC998" s="5"/>
      <c r="HD998" s="5"/>
      <c r="HE998" s="5"/>
      <c r="HF998" s="5"/>
      <c r="HG998" s="5"/>
      <c r="HH998" s="5"/>
      <c r="HI998" s="5"/>
    </row>
    <row r="999">
      <c r="A999" s="5"/>
      <c r="B999" s="5"/>
      <c r="C999" s="42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  <c r="DP999" s="5"/>
      <c r="DQ999" s="5"/>
      <c r="DR999" s="5"/>
      <c r="DS999" s="5"/>
      <c r="DT999" s="5"/>
      <c r="DU999" s="5"/>
      <c r="DV999" s="5"/>
      <c r="DW999" s="5"/>
      <c r="DX999" s="5"/>
      <c r="DY999" s="5"/>
      <c r="DZ999" s="5"/>
      <c r="EA999" s="5"/>
      <c r="EB999" s="5"/>
      <c r="EC999" s="5"/>
      <c r="ED999" s="5"/>
      <c r="EE999" s="5"/>
      <c r="EF999" s="5"/>
      <c r="EG999" s="5"/>
      <c r="EH999" s="5"/>
      <c r="EI999" s="5"/>
      <c r="EJ999" s="5"/>
      <c r="EK999" s="5"/>
      <c r="EL999" s="5"/>
      <c r="EM999" s="5"/>
      <c r="EN999" s="5"/>
      <c r="EO999" s="5"/>
      <c r="EP999" s="5"/>
      <c r="EQ999" s="5"/>
      <c r="ER999" s="5"/>
      <c r="ES999" s="5"/>
      <c r="ET999" s="5"/>
      <c r="EU999" s="5"/>
      <c r="EV999" s="5"/>
      <c r="EW999" s="5"/>
      <c r="EX999" s="5"/>
      <c r="EY999" s="5"/>
      <c r="EZ999" s="5"/>
      <c r="FA999" s="5"/>
      <c r="FB999" s="5"/>
      <c r="FC999" s="5"/>
      <c r="FD999" s="5"/>
      <c r="FE999" s="5"/>
      <c r="FF999" s="5"/>
      <c r="FG999" s="5"/>
      <c r="FH999" s="5"/>
      <c r="FI999" s="5"/>
      <c r="FJ999" s="5"/>
      <c r="FK999" s="5"/>
      <c r="FL999" s="5"/>
      <c r="FM999" s="5"/>
      <c r="FN999" s="5"/>
      <c r="FO999" s="5"/>
      <c r="FP999" s="5"/>
      <c r="FQ999" s="5"/>
      <c r="FR999" s="5"/>
      <c r="FS999" s="5"/>
      <c r="FT999" s="5"/>
      <c r="FU999" s="5"/>
      <c r="FV999" s="5"/>
      <c r="FW999" s="5"/>
      <c r="FX999" s="5"/>
      <c r="FY999" s="5"/>
      <c r="FZ999" s="5"/>
      <c r="GA999" s="5"/>
      <c r="GB999" s="5"/>
      <c r="GC999" s="5"/>
      <c r="GD999" s="5"/>
      <c r="GE999" s="5"/>
      <c r="GF999" s="5"/>
      <c r="GG999" s="5"/>
      <c r="GH999" s="5"/>
      <c r="GI999" s="5"/>
      <c r="GJ999" s="5"/>
      <c r="GK999" s="5"/>
      <c r="GL999" s="5"/>
      <c r="GM999" s="5"/>
      <c r="GN999" s="5"/>
      <c r="GO999" s="5"/>
      <c r="GP999" s="5"/>
      <c r="GQ999" s="5"/>
      <c r="GR999" s="5"/>
      <c r="GS999" s="5"/>
      <c r="GT999" s="5"/>
      <c r="GU999" s="5"/>
      <c r="GV999" s="5"/>
      <c r="GW999" s="5"/>
      <c r="GX999" s="5"/>
      <c r="GY999" s="5"/>
      <c r="GZ999" s="5"/>
      <c r="HA999" s="5"/>
      <c r="HB999" s="5"/>
      <c r="HC999" s="5"/>
      <c r="HD999" s="5"/>
      <c r="HE999" s="5"/>
      <c r="HF999" s="5"/>
      <c r="HG999" s="5"/>
      <c r="HH999" s="5"/>
      <c r="HI999" s="5"/>
    </row>
    <row r="1000">
      <c r="A1000" s="5"/>
      <c r="B1000" s="5"/>
      <c r="C1000" s="42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  <c r="DP1000" s="5"/>
      <c r="DQ1000" s="5"/>
      <c r="DR1000" s="5"/>
      <c r="DS1000" s="5"/>
      <c r="DT1000" s="5"/>
      <c r="DU1000" s="5"/>
      <c r="DV1000" s="5"/>
      <c r="DW1000" s="5"/>
      <c r="DX1000" s="5"/>
      <c r="DY1000" s="5"/>
      <c r="DZ1000" s="5"/>
      <c r="EA1000" s="5"/>
      <c r="EB1000" s="5"/>
      <c r="EC1000" s="5"/>
      <c r="ED1000" s="5"/>
      <c r="EE1000" s="5"/>
      <c r="EF1000" s="5"/>
      <c r="EG1000" s="5"/>
      <c r="EH1000" s="5"/>
      <c r="EI1000" s="5"/>
      <c r="EJ1000" s="5"/>
      <c r="EK1000" s="5"/>
      <c r="EL1000" s="5"/>
      <c r="EM1000" s="5"/>
      <c r="EN1000" s="5"/>
      <c r="EO1000" s="5"/>
      <c r="EP1000" s="5"/>
      <c r="EQ1000" s="5"/>
      <c r="ER1000" s="5"/>
      <c r="ES1000" s="5"/>
      <c r="ET1000" s="5"/>
      <c r="EU1000" s="5"/>
      <c r="EV1000" s="5"/>
      <c r="EW1000" s="5"/>
      <c r="EX1000" s="5"/>
      <c r="EY1000" s="5"/>
      <c r="EZ1000" s="5"/>
      <c r="FA1000" s="5"/>
      <c r="FB1000" s="5"/>
      <c r="FC1000" s="5"/>
      <c r="FD1000" s="5"/>
      <c r="FE1000" s="5"/>
      <c r="FF1000" s="5"/>
      <c r="FG1000" s="5"/>
      <c r="FH1000" s="5"/>
      <c r="FI1000" s="5"/>
      <c r="FJ1000" s="5"/>
      <c r="FK1000" s="5"/>
      <c r="FL1000" s="5"/>
      <c r="FM1000" s="5"/>
      <c r="FN1000" s="5"/>
      <c r="FO1000" s="5"/>
      <c r="FP1000" s="5"/>
      <c r="FQ1000" s="5"/>
      <c r="FR1000" s="5"/>
      <c r="FS1000" s="5"/>
      <c r="FT1000" s="5"/>
      <c r="FU1000" s="5"/>
      <c r="FV1000" s="5"/>
      <c r="FW1000" s="5"/>
      <c r="FX1000" s="5"/>
      <c r="FY1000" s="5"/>
      <c r="FZ1000" s="5"/>
      <c r="GA1000" s="5"/>
      <c r="GB1000" s="5"/>
      <c r="GC1000" s="5"/>
      <c r="GD1000" s="5"/>
      <c r="GE1000" s="5"/>
      <c r="GF1000" s="5"/>
      <c r="GG1000" s="5"/>
      <c r="GH1000" s="5"/>
      <c r="GI1000" s="5"/>
      <c r="GJ1000" s="5"/>
      <c r="GK1000" s="5"/>
      <c r="GL1000" s="5"/>
      <c r="GM1000" s="5"/>
      <c r="GN1000" s="5"/>
      <c r="GO1000" s="5"/>
      <c r="GP1000" s="5"/>
      <c r="GQ1000" s="5"/>
      <c r="GR1000" s="5"/>
      <c r="GS1000" s="5"/>
      <c r="GT1000" s="5"/>
      <c r="GU1000" s="5"/>
      <c r="GV1000" s="5"/>
      <c r="GW1000" s="5"/>
      <c r="GX1000" s="5"/>
      <c r="GY1000" s="5"/>
      <c r="GZ1000" s="5"/>
      <c r="HA1000" s="5"/>
      <c r="HB1000" s="5"/>
      <c r="HC1000" s="5"/>
      <c r="HD1000" s="5"/>
      <c r="HE1000" s="5"/>
      <c r="HF1000" s="5"/>
      <c r="HG1000" s="5"/>
      <c r="HH1000" s="5"/>
      <c r="HI1000" s="5"/>
    </row>
  </sheetData>
  <mergeCells count="27">
    <mergeCell ref="A1:A2"/>
    <mergeCell ref="B1:C1"/>
    <mergeCell ref="B2:C2"/>
    <mergeCell ref="B3:B33"/>
    <mergeCell ref="A8:A33"/>
    <mergeCell ref="B36:B66"/>
    <mergeCell ref="A41:A66"/>
    <mergeCell ref="B69:B99"/>
    <mergeCell ref="A74:A99"/>
    <mergeCell ref="B102:B132"/>
    <mergeCell ref="A107:A131"/>
    <mergeCell ref="B135:B165"/>
    <mergeCell ref="A140:A164"/>
    <mergeCell ref="A173:A198"/>
    <mergeCell ref="B300:B330"/>
    <mergeCell ref="A305:A330"/>
    <mergeCell ref="B333:B363"/>
    <mergeCell ref="A338:A363"/>
    <mergeCell ref="B367:B396"/>
    <mergeCell ref="A371:A396"/>
    <mergeCell ref="B168:B198"/>
    <mergeCell ref="B201:B231"/>
    <mergeCell ref="A206:A231"/>
    <mergeCell ref="B234:B264"/>
    <mergeCell ref="A239:A264"/>
    <mergeCell ref="B267:B297"/>
    <mergeCell ref="A272:A297"/>
  </mergeCells>
  <conditionalFormatting sqref="BJ181">
    <cfRule type="expression" dxfId="0" priority="1">
      <formula>$L181="sp"</formula>
    </cfRule>
  </conditionalFormatting>
  <conditionalFormatting sqref="BJ181">
    <cfRule type="expression" dxfId="1" priority="2">
      <formula>$M181="완료"</formula>
    </cfRule>
  </conditionalFormatting>
  <conditionalFormatting sqref="BJ181">
    <cfRule type="expression" dxfId="2" priority="3">
      <formula>$I181&lt;&gt;""</formula>
    </cfRule>
  </conditionalFormatting>
  <conditionalFormatting sqref="D3:HI33">
    <cfRule type="notContainsBlanks" dxfId="3" priority="4">
      <formula>LEN(TRIM(D3))&gt;0</formula>
    </cfRule>
  </conditionalFormatting>
  <conditionalFormatting sqref="D3:HI33">
    <cfRule type="notContainsBlanks" dxfId="3" priority="5">
      <formula>LEN(TRIM(D3))&gt;0</formula>
    </cfRule>
  </conditionalFormatting>
  <conditionalFormatting sqref="D36:HI66">
    <cfRule type="notContainsBlanks" dxfId="4" priority="6">
      <formula>LEN(TRIM(D36))&gt;0</formula>
    </cfRule>
  </conditionalFormatting>
  <conditionalFormatting sqref="D69:HI99">
    <cfRule type="notContainsBlanks" dxfId="4" priority="7">
      <formula>LEN(TRIM(D69))&gt;0</formula>
    </cfRule>
  </conditionalFormatting>
  <conditionalFormatting sqref="D102:HI132">
    <cfRule type="notContainsBlanks" dxfId="4" priority="8">
      <formula>LEN(TRIM(D102))&gt;0</formula>
    </cfRule>
  </conditionalFormatting>
  <conditionalFormatting sqref="D135:HI165">
    <cfRule type="notContainsBlanks" dxfId="4" priority="9">
      <formula>LEN(TRIM(D135))&gt;0</formula>
    </cfRule>
  </conditionalFormatting>
  <conditionalFormatting sqref="D168:HI198">
    <cfRule type="notContainsBlanks" dxfId="4" priority="10">
      <formula>LEN(TRIM(D168))&gt;0</formula>
    </cfRule>
  </conditionalFormatting>
  <conditionalFormatting sqref="D201:HI231">
    <cfRule type="notContainsBlanks" dxfId="4" priority="11">
      <formula>LEN(TRIM(D201))&gt;0</formula>
    </cfRule>
  </conditionalFormatting>
  <conditionalFormatting sqref="D234:HI264">
    <cfRule type="notContainsBlanks" dxfId="4" priority="12">
      <formula>LEN(TRIM(D234))&gt;0</formula>
    </cfRule>
  </conditionalFormatting>
  <conditionalFormatting sqref="D267:HI297">
    <cfRule type="notContainsBlanks" dxfId="4" priority="13">
      <formula>LEN(TRIM(D267))&gt;0</formula>
    </cfRule>
  </conditionalFormatting>
  <conditionalFormatting sqref="D300:HI330">
    <cfRule type="notContainsBlanks" dxfId="4" priority="14">
      <formula>LEN(TRIM(D300))&gt;0</formula>
    </cfRule>
  </conditionalFormatting>
  <conditionalFormatting sqref="D333:HI363">
    <cfRule type="notContainsBlanks" dxfId="4" priority="15">
      <formula>LEN(TRIM(D333))&gt;0</formula>
    </cfRule>
  </conditionalFormatting>
  <conditionalFormatting sqref="D366:HI396">
    <cfRule type="notContainsBlanks" dxfId="4" priority="16">
      <formula>LEN(TRIM(D366))&gt;0</formula>
    </cfRule>
  </conditionalFormatting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9" max="19" width="12.63"/>
    <col customWidth="1" min="24" max="24" width="14.88"/>
    <col customWidth="1" min="25" max="25" width="14.25"/>
    <col customWidth="1" min="26" max="26" width="16.88"/>
    <col customWidth="1" min="27" max="27" width="14.88"/>
  </cols>
  <sheetData>
    <row r="1" ht="15.75" customHeight="1">
      <c r="A1" s="43" t="s">
        <v>265</v>
      </c>
      <c r="B1" s="44" t="s">
        <v>266</v>
      </c>
      <c r="C1" s="44" t="s">
        <v>267</v>
      </c>
      <c r="D1" s="44" t="s">
        <v>268</v>
      </c>
      <c r="E1" s="44" t="s">
        <v>269</v>
      </c>
      <c r="F1" s="44" t="s">
        <v>270</v>
      </c>
      <c r="G1" s="45" t="s">
        <v>271</v>
      </c>
      <c r="H1" s="44" t="s">
        <v>272</v>
      </c>
      <c r="I1" s="44" t="s">
        <v>273</v>
      </c>
      <c r="J1" s="46" t="s">
        <v>274</v>
      </c>
      <c r="K1" s="44" t="s">
        <v>275</v>
      </c>
      <c r="L1" s="46" t="s">
        <v>276</v>
      </c>
      <c r="M1" s="47" t="s">
        <v>277</v>
      </c>
      <c r="N1" s="44" t="s">
        <v>278</v>
      </c>
      <c r="O1" s="44" t="s">
        <v>279</v>
      </c>
      <c r="P1" s="48" t="s">
        <v>280</v>
      </c>
      <c r="Q1" s="48" t="s">
        <v>281</v>
      </c>
      <c r="R1" s="48" t="s">
        <v>282</v>
      </c>
      <c r="S1" s="48"/>
      <c r="T1" s="49" t="s">
        <v>661</v>
      </c>
      <c r="U1" s="49" t="s">
        <v>284</v>
      </c>
      <c r="V1" s="49" t="s">
        <v>285</v>
      </c>
      <c r="W1" s="50" t="s">
        <v>286</v>
      </c>
      <c r="X1" s="50" t="s">
        <v>287</v>
      </c>
      <c r="Y1" s="49" t="s">
        <v>288</v>
      </c>
      <c r="Z1" s="50" t="s">
        <v>289</v>
      </c>
      <c r="AA1" s="49" t="s">
        <v>290</v>
      </c>
    </row>
    <row r="2" ht="15.75" customHeight="1">
      <c r="A2" s="51">
        <v>46174.0</v>
      </c>
      <c r="B2" s="52" t="s">
        <v>291</v>
      </c>
      <c r="C2" s="52" t="s">
        <v>342</v>
      </c>
      <c r="D2" s="52" t="s">
        <v>59</v>
      </c>
      <c r="E2" s="52" t="s">
        <v>343</v>
      </c>
      <c r="F2" s="52" t="s">
        <v>344</v>
      </c>
      <c r="G2" s="36">
        <v>24000.0</v>
      </c>
      <c r="H2" s="52">
        <v>4.0</v>
      </c>
      <c r="J2" s="52">
        <v>1000.0</v>
      </c>
      <c r="K2" s="52">
        <v>1000.0</v>
      </c>
      <c r="N2" s="35">
        <f t="shared" ref="N2:N857" si="1">G2*H2</f>
        <v>96000</v>
      </c>
      <c r="O2" s="35">
        <f t="shared" ref="O2:O857" si="2">SUM(N2,J2,K2)</f>
        <v>98000</v>
      </c>
      <c r="P2" s="35">
        <f>SUM(J:J,K:K)</f>
        <v>270000</v>
      </c>
      <c r="Q2" s="54">
        <f>SUM(N:N)</f>
        <v>4720000</v>
      </c>
      <c r="R2" s="55">
        <f>'2026 거래처별 부가세'!A170</f>
        <v>4720000</v>
      </c>
      <c r="S2" s="56"/>
      <c r="T2" s="57">
        <v>46174.0</v>
      </c>
      <c r="U2" s="74" t="s">
        <v>319</v>
      </c>
      <c r="V2" s="75" t="s">
        <v>320</v>
      </c>
      <c r="W2" s="76">
        <v>1700.0</v>
      </c>
      <c r="X2" s="77" t="s">
        <v>298</v>
      </c>
      <c r="Y2" s="74" t="s">
        <v>321</v>
      </c>
      <c r="Z2" s="78" t="s">
        <v>307</v>
      </c>
      <c r="AA2" s="97"/>
    </row>
    <row r="3" ht="15.75" customHeight="1">
      <c r="A3" s="63"/>
      <c r="B3" s="52" t="s">
        <v>291</v>
      </c>
      <c r="C3" s="52" t="s">
        <v>918</v>
      </c>
      <c r="D3" s="52" t="s">
        <v>190</v>
      </c>
      <c r="E3" s="52" t="s">
        <v>824</v>
      </c>
      <c r="F3" s="52" t="s">
        <v>356</v>
      </c>
      <c r="G3" s="36">
        <v>14000.0</v>
      </c>
      <c r="H3" s="52">
        <v>2.0</v>
      </c>
      <c r="J3" s="52">
        <v>1000.0</v>
      </c>
      <c r="K3" s="52">
        <v>1000.0</v>
      </c>
      <c r="N3" s="35">
        <f t="shared" si="1"/>
        <v>28000</v>
      </c>
      <c r="O3" s="35">
        <f t="shared" si="2"/>
        <v>30000</v>
      </c>
      <c r="P3" s="5"/>
      <c r="Q3" s="5"/>
      <c r="S3" s="56"/>
      <c r="T3" s="57"/>
      <c r="U3" s="74" t="s">
        <v>319</v>
      </c>
      <c r="V3" s="75" t="s">
        <v>320</v>
      </c>
      <c r="W3" s="76">
        <v>1700.0</v>
      </c>
      <c r="X3" s="77" t="s">
        <v>298</v>
      </c>
      <c r="Y3" s="74" t="s">
        <v>321</v>
      </c>
      <c r="Z3" s="344" t="s">
        <v>307</v>
      </c>
      <c r="AA3" s="345"/>
    </row>
    <row r="4" ht="15.75" customHeight="1">
      <c r="A4" s="63"/>
      <c r="B4" s="52" t="s">
        <v>291</v>
      </c>
      <c r="C4" s="52" t="s">
        <v>360</v>
      </c>
      <c r="D4" s="52" t="s">
        <v>208</v>
      </c>
      <c r="E4" s="52" t="s">
        <v>361</v>
      </c>
      <c r="F4" s="52" t="s">
        <v>715</v>
      </c>
      <c r="G4" s="36">
        <v>11000.0</v>
      </c>
      <c r="H4" s="52">
        <v>2.0</v>
      </c>
      <c r="J4" s="52">
        <v>1000.0</v>
      </c>
      <c r="K4" s="52">
        <v>1000.0</v>
      </c>
      <c r="N4" s="35">
        <f t="shared" si="1"/>
        <v>22000</v>
      </c>
      <c r="O4" s="35">
        <f t="shared" si="2"/>
        <v>24000</v>
      </c>
      <c r="P4" s="5"/>
      <c r="Q4" s="5"/>
      <c r="S4" s="56"/>
      <c r="T4" s="57"/>
      <c r="U4" s="79" t="s">
        <v>328</v>
      </c>
      <c r="V4" s="79" t="s">
        <v>329</v>
      </c>
      <c r="W4" s="80">
        <v>50000.0</v>
      </c>
      <c r="X4" s="81" t="s">
        <v>298</v>
      </c>
      <c r="Y4" s="82" t="s">
        <v>330</v>
      </c>
      <c r="Z4" s="81" t="s">
        <v>307</v>
      </c>
      <c r="AA4" s="83" t="s">
        <v>330</v>
      </c>
    </row>
    <row r="5" ht="15.75" customHeight="1">
      <c r="A5" s="63"/>
      <c r="B5" s="52" t="s">
        <v>291</v>
      </c>
      <c r="C5" s="52" t="s">
        <v>847</v>
      </c>
      <c r="D5" s="52" t="s">
        <v>39</v>
      </c>
      <c r="E5" s="52" t="s">
        <v>848</v>
      </c>
      <c r="F5" s="52" t="s">
        <v>394</v>
      </c>
      <c r="G5" s="36">
        <v>23000.0</v>
      </c>
      <c r="H5" s="52">
        <v>1.0</v>
      </c>
      <c r="J5" s="52">
        <v>1000.0</v>
      </c>
      <c r="K5" s="52">
        <v>1000.0</v>
      </c>
      <c r="N5" s="35">
        <f t="shared" si="1"/>
        <v>23000</v>
      </c>
      <c r="O5" s="35">
        <f t="shared" si="2"/>
        <v>25000</v>
      </c>
      <c r="P5" s="5"/>
      <c r="Q5" s="5"/>
      <c r="S5" s="56"/>
      <c r="T5" s="57"/>
      <c r="U5" s="58" t="s">
        <v>296</v>
      </c>
      <c r="V5" s="59" t="s">
        <v>297</v>
      </c>
      <c r="W5" s="60">
        <v>23000.0</v>
      </c>
      <c r="X5" s="61" t="s">
        <v>298</v>
      </c>
      <c r="Y5" s="58" t="s">
        <v>299</v>
      </c>
      <c r="Z5" s="61" t="s">
        <v>300</v>
      </c>
      <c r="AA5" s="62"/>
    </row>
    <row r="6" ht="15.75" customHeight="1">
      <c r="A6" s="63"/>
      <c r="B6" s="52" t="s">
        <v>291</v>
      </c>
      <c r="C6" s="52" t="s">
        <v>996</v>
      </c>
      <c r="D6" s="52" t="s">
        <v>207</v>
      </c>
      <c r="E6" s="52" t="s">
        <v>997</v>
      </c>
      <c r="F6" s="52" t="s">
        <v>401</v>
      </c>
      <c r="G6" s="36">
        <v>54000.0</v>
      </c>
      <c r="H6" s="52">
        <v>1.0</v>
      </c>
      <c r="J6" s="52">
        <v>1000.0</v>
      </c>
      <c r="K6" s="52">
        <v>1000.0</v>
      </c>
      <c r="N6" s="35">
        <f t="shared" si="1"/>
        <v>54000</v>
      </c>
      <c r="O6" s="35">
        <f t="shared" si="2"/>
        <v>56000</v>
      </c>
      <c r="P6" s="5"/>
      <c r="Q6" s="5"/>
      <c r="S6" s="56"/>
      <c r="T6" s="57"/>
      <c r="U6" s="98" t="s">
        <v>998</v>
      </c>
      <c r="V6" s="98" t="s">
        <v>385</v>
      </c>
      <c r="W6" s="99">
        <v>19000.0</v>
      </c>
      <c r="X6" s="88" t="s">
        <v>386</v>
      </c>
      <c r="Y6" s="100"/>
      <c r="Z6" s="88" t="s">
        <v>307</v>
      </c>
      <c r="AA6" s="89" t="s">
        <v>308</v>
      </c>
    </row>
    <row r="7" ht="15.75" customHeight="1">
      <c r="A7" s="63"/>
      <c r="B7" s="52" t="s">
        <v>371</v>
      </c>
      <c r="C7" s="52" t="s">
        <v>402</v>
      </c>
      <c r="D7" s="52" t="s">
        <v>209</v>
      </c>
      <c r="E7" s="52" t="s">
        <v>999</v>
      </c>
      <c r="F7" s="52" t="s">
        <v>404</v>
      </c>
      <c r="G7" s="36">
        <v>12000.0</v>
      </c>
      <c r="H7" s="52">
        <v>1.0</v>
      </c>
      <c r="J7" s="52">
        <v>1000.0</v>
      </c>
      <c r="K7" s="52">
        <v>1000.0</v>
      </c>
      <c r="N7" s="35">
        <f t="shared" si="1"/>
        <v>12000</v>
      </c>
      <c r="O7" s="35">
        <f t="shared" si="2"/>
        <v>14000</v>
      </c>
      <c r="P7" s="5"/>
      <c r="Q7" s="5"/>
      <c r="S7" s="56"/>
      <c r="T7" s="57"/>
      <c r="U7" s="90" t="s">
        <v>339</v>
      </c>
      <c r="V7" s="90" t="s">
        <v>340</v>
      </c>
      <c r="W7" s="91">
        <v>448000.0</v>
      </c>
      <c r="X7" s="92" t="s">
        <v>298</v>
      </c>
      <c r="Y7" s="90" t="s">
        <v>341</v>
      </c>
      <c r="Z7" s="92" t="s">
        <v>307</v>
      </c>
      <c r="AA7" s="62"/>
    </row>
    <row r="8" ht="15.75" customHeight="1">
      <c r="A8" s="63"/>
      <c r="B8" s="52" t="s">
        <v>322</v>
      </c>
      <c r="C8" s="52" t="s">
        <v>1000</v>
      </c>
      <c r="D8" s="52" t="s">
        <v>129</v>
      </c>
      <c r="E8" s="52" t="s">
        <v>326</v>
      </c>
      <c r="F8" s="52" t="s">
        <v>682</v>
      </c>
      <c r="G8" s="36">
        <v>24000.0</v>
      </c>
      <c r="H8" s="52">
        <v>2.0</v>
      </c>
      <c r="J8" s="52">
        <v>1000.0</v>
      </c>
      <c r="K8" s="52">
        <v>1000.0</v>
      </c>
      <c r="N8" s="35">
        <f t="shared" si="1"/>
        <v>48000</v>
      </c>
      <c r="O8" s="35">
        <f t="shared" si="2"/>
        <v>50000</v>
      </c>
      <c r="P8" s="5"/>
      <c r="Q8" s="5"/>
      <c r="S8" s="56"/>
      <c r="T8" s="57">
        <v>46175.0</v>
      </c>
      <c r="U8" s="58" t="s">
        <v>296</v>
      </c>
      <c r="V8" s="59" t="s">
        <v>297</v>
      </c>
      <c r="W8" s="60">
        <v>392000.0</v>
      </c>
      <c r="X8" s="61" t="s">
        <v>298</v>
      </c>
      <c r="Y8" s="58" t="s">
        <v>299</v>
      </c>
      <c r="Z8" s="61" t="s">
        <v>300</v>
      </c>
      <c r="AA8" s="62"/>
    </row>
    <row r="9" ht="15.75" customHeight="1">
      <c r="A9" s="63"/>
      <c r="B9" s="52" t="s">
        <v>477</v>
      </c>
      <c r="C9" s="52" t="s">
        <v>778</v>
      </c>
      <c r="D9" s="52" t="s">
        <v>18</v>
      </c>
      <c r="E9" s="52" t="s">
        <v>478</v>
      </c>
      <c r="F9" s="52" t="s">
        <v>356</v>
      </c>
      <c r="G9" s="36">
        <v>35000.0</v>
      </c>
      <c r="H9" s="52">
        <v>1.0</v>
      </c>
      <c r="J9" s="52">
        <v>1000.0</v>
      </c>
      <c r="K9" s="52">
        <v>1000.0</v>
      </c>
      <c r="N9" s="35">
        <f t="shared" si="1"/>
        <v>35000</v>
      </c>
      <c r="O9" s="35">
        <f t="shared" si="2"/>
        <v>37000</v>
      </c>
      <c r="P9" s="5"/>
      <c r="Q9" s="5"/>
      <c r="S9" s="56"/>
      <c r="T9" s="57"/>
      <c r="U9" s="79" t="s">
        <v>328</v>
      </c>
      <c r="V9" s="79" t="s">
        <v>329</v>
      </c>
      <c r="W9" s="80">
        <v>50000.0</v>
      </c>
      <c r="X9" s="81" t="s">
        <v>298</v>
      </c>
      <c r="Y9" s="82" t="s">
        <v>330</v>
      </c>
      <c r="Z9" s="81" t="s">
        <v>307</v>
      </c>
      <c r="AA9" s="83" t="s">
        <v>330</v>
      </c>
    </row>
    <row r="10" ht="15.75" customHeight="1">
      <c r="A10" s="63"/>
      <c r="B10" s="52" t="s">
        <v>335</v>
      </c>
      <c r="C10" s="52" t="s">
        <v>336</v>
      </c>
      <c r="D10" s="52" t="s">
        <v>44</v>
      </c>
      <c r="E10" s="52" t="s">
        <v>337</v>
      </c>
      <c r="F10" s="52" t="s">
        <v>338</v>
      </c>
      <c r="G10" s="36">
        <v>4000.0</v>
      </c>
      <c r="H10" s="52">
        <v>20.0</v>
      </c>
      <c r="J10" s="52">
        <v>1000.0</v>
      </c>
      <c r="K10" s="52">
        <v>1000.0</v>
      </c>
      <c r="N10" s="35">
        <f t="shared" si="1"/>
        <v>80000</v>
      </c>
      <c r="O10" s="35">
        <f t="shared" si="2"/>
        <v>82000</v>
      </c>
      <c r="P10" s="5"/>
      <c r="Q10" s="5"/>
      <c r="S10" s="56"/>
      <c r="T10" s="57"/>
      <c r="U10" s="74" t="s">
        <v>319</v>
      </c>
      <c r="V10" s="75" t="s">
        <v>320</v>
      </c>
      <c r="W10" s="76">
        <v>1700.0</v>
      </c>
      <c r="X10" s="77" t="s">
        <v>298</v>
      </c>
      <c r="Y10" s="74" t="s">
        <v>321</v>
      </c>
      <c r="Z10" s="78" t="s">
        <v>307</v>
      </c>
      <c r="AA10" s="97"/>
    </row>
    <row r="11" ht="15.75" customHeight="1">
      <c r="A11" s="63"/>
      <c r="B11" s="52"/>
      <c r="C11" s="52" t="s">
        <v>336</v>
      </c>
      <c r="D11" s="52"/>
      <c r="E11" s="52" t="s">
        <v>957</v>
      </c>
      <c r="F11" s="52" t="s">
        <v>603</v>
      </c>
      <c r="G11" s="36">
        <v>8000.0</v>
      </c>
      <c r="H11" s="52">
        <v>1.0</v>
      </c>
      <c r="N11" s="35">
        <f t="shared" si="1"/>
        <v>8000</v>
      </c>
      <c r="O11" s="35">
        <f t="shared" si="2"/>
        <v>8000</v>
      </c>
      <c r="P11" s="5"/>
      <c r="Q11" s="5"/>
      <c r="S11" s="56"/>
      <c r="T11" s="57"/>
      <c r="U11" s="74" t="s">
        <v>319</v>
      </c>
      <c r="V11" s="75" t="s">
        <v>320</v>
      </c>
      <c r="W11" s="76">
        <v>63300.0</v>
      </c>
      <c r="X11" s="77" t="s">
        <v>298</v>
      </c>
      <c r="Y11" s="74" t="s">
        <v>321</v>
      </c>
      <c r="Z11" s="344" t="s">
        <v>307</v>
      </c>
      <c r="AA11" s="345"/>
    </row>
    <row r="12" ht="15.75" customHeight="1">
      <c r="A12" s="63"/>
      <c r="B12" s="52" t="s">
        <v>335</v>
      </c>
      <c r="C12" s="52" t="s">
        <v>710</v>
      </c>
      <c r="D12" s="52" t="s">
        <v>158</v>
      </c>
      <c r="E12" s="52">
        <v>1189.0</v>
      </c>
      <c r="F12" s="52" t="s">
        <v>712</v>
      </c>
      <c r="G12" s="36">
        <v>22000.0</v>
      </c>
      <c r="H12" s="52">
        <v>1.0</v>
      </c>
      <c r="J12" s="52">
        <v>1000.0</v>
      </c>
      <c r="K12" s="52">
        <v>1000.0</v>
      </c>
      <c r="N12" s="35">
        <f t="shared" si="1"/>
        <v>22000</v>
      </c>
      <c r="O12" s="35">
        <f t="shared" si="2"/>
        <v>24000</v>
      </c>
      <c r="P12" s="5"/>
      <c r="Q12" s="5"/>
      <c r="S12" s="56"/>
      <c r="T12" s="57"/>
      <c r="U12" s="84" t="s">
        <v>540</v>
      </c>
      <c r="V12" s="84" t="s">
        <v>459</v>
      </c>
      <c r="W12" s="85">
        <v>85020.0</v>
      </c>
      <c r="X12" s="86" t="s">
        <v>298</v>
      </c>
      <c r="Y12" s="84" t="s">
        <v>1001</v>
      </c>
      <c r="Z12" s="356" t="s">
        <v>307</v>
      </c>
      <c r="AA12" s="357"/>
    </row>
    <row r="13" ht="15.75" customHeight="1">
      <c r="A13" s="51">
        <v>46175.0</v>
      </c>
      <c r="B13" s="52" t="s">
        <v>291</v>
      </c>
      <c r="C13" s="52" t="s">
        <v>342</v>
      </c>
      <c r="D13" s="52" t="s">
        <v>59</v>
      </c>
      <c r="E13" s="52" t="s">
        <v>343</v>
      </c>
      <c r="F13" s="52" t="s">
        <v>344</v>
      </c>
      <c r="G13" s="36">
        <v>24000.0</v>
      </c>
      <c r="H13" s="52">
        <v>3.0</v>
      </c>
      <c r="J13" s="52">
        <v>1000.0</v>
      </c>
      <c r="K13" s="52">
        <v>1000.0</v>
      </c>
      <c r="N13" s="35">
        <f t="shared" si="1"/>
        <v>72000</v>
      </c>
      <c r="O13" s="35">
        <f t="shared" si="2"/>
        <v>74000</v>
      </c>
      <c r="P13" s="5"/>
      <c r="Q13" s="5"/>
      <c r="S13" s="56"/>
      <c r="T13" s="57"/>
      <c r="U13" s="90" t="s">
        <v>511</v>
      </c>
      <c r="V13" s="90" t="s">
        <v>512</v>
      </c>
      <c r="W13" s="91">
        <v>85020.0</v>
      </c>
      <c r="X13" s="92" t="s">
        <v>298</v>
      </c>
      <c r="Y13" s="90" t="s">
        <v>1002</v>
      </c>
      <c r="Z13" s="92" t="s">
        <v>300</v>
      </c>
      <c r="AA13" s="341"/>
    </row>
    <row r="14" ht="15.75" customHeight="1">
      <c r="A14" s="63"/>
      <c r="B14" s="52" t="s">
        <v>291</v>
      </c>
      <c r="C14" s="52" t="s">
        <v>301</v>
      </c>
      <c r="D14" s="52" t="s">
        <v>302</v>
      </c>
      <c r="E14" s="52" t="s">
        <v>303</v>
      </c>
      <c r="F14" s="52" t="s">
        <v>519</v>
      </c>
      <c r="G14" s="36">
        <v>32000.0</v>
      </c>
      <c r="H14" s="52">
        <v>1.0</v>
      </c>
      <c r="J14" s="52">
        <v>1000.0</v>
      </c>
      <c r="K14" s="52">
        <v>1000.0</v>
      </c>
      <c r="N14" s="35">
        <f t="shared" si="1"/>
        <v>32000</v>
      </c>
      <c r="O14" s="35">
        <f t="shared" si="2"/>
        <v>34000</v>
      </c>
      <c r="P14" s="5"/>
      <c r="Q14" s="5"/>
      <c r="S14" s="56"/>
      <c r="T14" s="57"/>
      <c r="U14" s="90" t="s">
        <v>339</v>
      </c>
      <c r="V14" s="90" t="s">
        <v>340</v>
      </c>
      <c r="W14" s="91">
        <v>220000.0</v>
      </c>
      <c r="X14" s="92" t="s">
        <v>298</v>
      </c>
      <c r="Y14" s="90" t="s">
        <v>341</v>
      </c>
      <c r="Z14" s="92" t="s">
        <v>307</v>
      </c>
      <c r="AA14" s="62"/>
    </row>
    <row r="15" ht="15.75" customHeight="1">
      <c r="A15" s="63"/>
      <c r="B15" s="52" t="s">
        <v>291</v>
      </c>
      <c r="C15" s="52" t="s">
        <v>1003</v>
      </c>
      <c r="D15" s="52" t="s">
        <v>71</v>
      </c>
      <c r="E15" s="52" t="s">
        <v>1004</v>
      </c>
      <c r="F15" s="52" t="s">
        <v>497</v>
      </c>
      <c r="G15" s="36">
        <v>16000.0</v>
      </c>
      <c r="H15" s="52">
        <v>1.0</v>
      </c>
      <c r="J15" s="52">
        <v>1000.0</v>
      </c>
      <c r="K15" s="52">
        <v>1000.0</v>
      </c>
      <c r="N15" s="35">
        <f t="shared" si="1"/>
        <v>16000</v>
      </c>
      <c r="O15" s="35">
        <f t="shared" si="2"/>
        <v>18000</v>
      </c>
      <c r="P15" s="5"/>
      <c r="Q15" s="5"/>
      <c r="S15" s="56"/>
      <c r="T15" s="57">
        <v>46176.0</v>
      </c>
      <c r="U15" s="58" t="s">
        <v>296</v>
      </c>
      <c r="V15" s="59" t="s">
        <v>297</v>
      </c>
      <c r="W15" s="60">
        <v>468000.0</v>
      </c>
      <c r="X15" s="61" t="s">
        <v>298</v>
      </c>
      <c r="Y15" s="58" t="s">
        <v>299</v>
      </c>
      <c r="Z15" s="61" t="s">
        <v>300</v>
      </c>
      <c r="AA15" s="62"/>
    </row>
    <row r="16" ht="15.75" customHeight="1">
      <c r="A16" s="63"/>
      <c r="B16" s="52" t="s">
        <v>331</v>
      </c>
      <c r="C16" s="52" t="s">
        <v>332</v>
      </c>
      <c r="D16" s="52" t="s">
        <v>91</v>
      </c>
      <c r="E16" s="52">
        <v>3390.0</v>
      </c>
      <c r="F16" s="52" t="s">
        <v>1005</v>
      </c>
      <c r="G16" s="36">
        <v>26000.0</v>
      </c>
      <c r="H16" s="52">
        <v>1.0</v>
      </c>
      <c r="J16" s="52">
        <v>1000.0</v>
      </c>
      <c r="K16" s="52">
        <v>1000.0</v>
      </c>
      <c r="N16" s="35">
        <f t="shared" si="1"/>
        <v>26000</v>
      </c>
      <c r="O16" s="35">
        <f t="shared" si="2"/>
        <v>28000</v>
      </c>
      <c r="P16" s="5"/>
      <c r="Q16" s="5"/>
      <c r="S16" s="56"/>
      <c r="T16" s="57"/>
      <c r="U16" s="64" t="s">
        <v>375</v>
      </c>
      <c r="V16" s="98" t="s">
        <v>364</v>
      </c>
      <c r="W16" s="65">
        <v>0.205</v>
      </c>
      <c r="X16" s="66" t="s">
        <v>298</v>
      </c>
      <c r="Y16" s="67"/>
      <c r="Z16" s="66" t="s">
        <v>300</v>
      </c>
      <c r="AA16" s="97"/>
    </row>
    <row r="17" ht="15.75" customHeight="1">
      <c r="A17" s="63"/>
      <c r="B17" s="52" t="s">
        <v>335</v>
      </c>
      <c r="C17" s="52" t="s">
        <v>336</v>
      </c>
      <c r="D17" s="52" t="s">
        <v>44</v>
      </c>
      <c r="E17" s="52" t="s">
        <v>337</v>
      </c>
      <c r="F17" s="52" t="s">
        <v>338</v>
      </c>
      <c r="G17" s="36">
        <v>4000.0</v>
      </c>
      <c r="H17" s="52">
        <v>5.0</v>
      </c>
      <c r="J17" s="52">
        <v>1000.0</v>
      </c>
      <c r="K17" s="52">
        <v>1000.0</v>
      </c>
      <c r="N17" s="35">
        <f t="shared" si="1"/>
        <v>20000</v>
      </c>
      <c r="O17" s="35">
        <f t="shared" si="2"/>
        <v>22000</v>
      </c>
      <c r="P17" s="5"/>
      <c r="Q17" s="5"/>
      <c r="S17" s="56"/>
      <c r="T17" s="57"/>
      <c r="U17" s="64" t="s">
        <v>641</v>
      </c>
      <c r="V17" s="64" t="s">
        <v>446</v>
      </c>
      <c r="W17" s="65">
        <v>30000.0</v>
      </c>
      <c r="X17" s="66" t="s">
        <v>298</v>
      </c>
      <c r="Y17" s="279"/>
      <c r="Z17" s="66" t="s">
        <v>307</v>
      </c>
      <c r="AA17" s="62"/>
    </row>
    <row r="18" ht="15.75" customHeight="1">
      <c r="A18" s="63"/>
      <c r="B18" s="52" t="s">
        <v>376</v>
      </c>
      <c r="C18" s="52" t="s">
        <v>377</v>
      </c>
      <c r="D18" s="52" t="s">
        <v>38</v>
      </c>
      <c r="E18" s="52" t="s">
        <v>378</v>
      </c>
      <c r="F18" s="52" t="s">
        <v>356</v>
      </c>
      <c r="G18" s="36">
        <v>13000.0</v>
      </c>
      <c r="H18" s="52">
        <v>2.0</v>
      </c>
      <c r="J18" s="52">
        <v>1000.0</v>
      </c>
      <c r="K18" s="52">
        <v>1000.0</v>
      </c>
      <c r="N18" s="35">
        <f t="shared" si="1"/>
        <v>26000</v>
      </c>
      <c r="O18" s="35">
        <f t="shared" si="2"/>
        <v>28000</v>
      </c>
      <c r="P18" s="5"/>
      <c r="Q18" s="5"/>
      <c r="S18" s="56"/>
      <c r="T18" s="57"/>
      <c r="U18" s="64" t="s">
        <v>641</v>
      </c>
      <c r="V18" s="64" t="s">
        <v>644</v>
      </c>
      <c r="W18" s="65">
        <v>60000.0</v>
      </c>
      <c r="X18" s="66" t="s">
        <v>298</v>
      </c>
      <c r="Y18" s="279"/>
      <c r="Z18" s="66" t="s">
        <v>307</v>
      </c>
      <c r="AA18" s="62"/>
    </row>
    <row r="19" ht="15.75" customHeight="1">
      <c r="A19" s="63"/>
      <c r="B19" s="52" t="s">
        <v>376</v>
      </c>
      <c r="C19" s="52" t="s">
        <v>1006</v>
      </c>
      <c r="D19" s="52" t="s">
        <v>206</v>
      </c>
      <c r="E19" s="52" t="s">
        <v>1007</v>
      </c>
      <c r="F19" s="52" t="s">
        <v>1008</v>
      </c>
      <c r="G19" s="36">
        <v>3500.0</v>
      </c>
      <c r="H19" s="52">
        <v>4.0</v>
      </c>
      <c r="J19" s="52">
        <v>1000.0</v>
      </c>
      <c r="K19" s="52">
        <v>1000.0</v>
      </c>
      <c r="N19" s="35">
        <f t="shared" si="1"/>
        <v>14000</v>
      </c>
      <c r="O19" s="35">
        <f t="shared" si="2"/>
        <v>16000</v>
      </c>
      <c r="P19" s="5"/>
      <c r="Q19" s="5"/>
      <c r="S19" s="56"/>
      <c r="T19" s="57">
        <v>46177.0</v>
      </c>
      <c r="U19" s="74" t="s">
        <v>319</v>
      </c>
      <c r="V19" s="75" t="s">
        <v>320</v>
      </c>
      <c r="W19" s="76">
        <v>31900.0</v>
      </c>
      <c r="X19" s="77" t="s">
        <v>298</v>
      </c>
      <c r="Y19" s="74" t="s">
        <v>321</v>
      </c>
      <c r="Z19" s="78" t="s">
        <v>307</v>
      </c>
      <c r="AA19" s="97"/>
    </row>
    <row r="20" ht="15.75" customHeight="1">
      <c r="A20" s="51">
        <v>46177.0</v>
      </c>
      <c r="B20" s="52" t="s">
        <v>291</v>
      </c>
      <c r="C20" s="52" t="s">
        <v>342</v>
      </c>
      <c r="D20" s="52" t="s">
        <v>59</v>
      </c>
      <c r="E20" s="52" t="s">
        <v>343</v>
      </c>
      <c r="F20" s="52" t="s">
        <v>344</v>
      </c>
      <c r="G20" s="36">
        <v>24000.0</v>
      </c>
      <c r="H20" s="52">
        <v>2.0</v>
      </c>
      <c r="J20" s="52">
        <v>1000.0</v>
      </c>
      <c r="K20" s="52">
        <v>1000.0</v>
      </c>
      <c r="N20" s="35">
        <f t="shared" si="1"/>
        <v>48000</v>
      </c>
      <c r="O20" s="35">
        <f t="shared" si="2"/>
        <v>50000</v>
      </c>
      <c r="P20" s="5"/>
      <c r="Q20" s="5"/>
      <c r="S20" s="56"/>
      <c r="T20" s="57"/>
      <c r="U20" s="90" t="s">
        <v>397</v>
      </c>
      <c r="V20" s="90" t="s">
        <v>398</v>
      </c>
      <c r="W20" s="91">
        <v>31900.0</v>
      </c>
      <c r="X20" s="92" t="s">
        <v>298</v>
      </c>
      <c r="Y20" s="90" t="s">
        <v>399</v>
      </c>
      <c r="Z20" s="92" t="s">
        <v>307</v>
      </c>
      <c r="AA20" s="92" t="s">
        <v>400</v>
      </c>
    </row>
    <row r="21" ht="17.25" customHeight="1">
      <c r="A21" s="51"/>
      <c r="B21" s="52"/>
      <c r="C21" s="52" t="s">
        <v>342</v>
      </c>
      <c r="D21" s="52"/>
      <c r="E21" s="52" t="s">
        <v>1009</v>
      </c>
      <c r="F21" s="52" t="s">
        <v>401</v>
      </c>
      <c r="G21" s="36">
        <v>13000.0</v>
      </c>
      <c r="H21" s="52">
        <v>1.0</v>
      </c>
      <c r="N21" s="35">
        <f t="shared" si="1"/>
        <v>13000</v>
      </c>
      <c r="O21" s="35">
        <f t="shared" si="2"/>
        <v>13000</v>
      </c>
      <c r="P21" s="5"/>
      <c r="Q21" s="5"/>
      <c r="S21" s="56"/>
      <c r="T21" s="57"/>
      <c r="U21" s="90" t="s">
        <v>357</v>
      </c>
      <c r="V21" s="90" t="s">
        <v>358</v>
      </c>
      <c r="W21" s="91">
        <v>52800.0</v>
      </c>
      <c r="X21" s="92" t="s">
        <v>298</v>
      </c>
      <c r="Y21" s="90" t="s">
        <v>359</v>
      </c>
      <c r="Z21" s="92" t="s">
        <v>307</v>
      </c>
      <c r="AA21" s="97"/>
    </row>
    <row r="22" ht="15.75" customHeight="1">
      <c r="A22" s="63"/>
      <c r="B22" s="52" t="s">
        <v>291</v>
      </c>
      <c r="C22" s="52" t="s">
        <v>292</v>
      </c>
      <c r="D22" s="52" t="s">
        <v>105</v>
      </c>
      <c r="E22" s="52" t="s">
        <v>293</v>
      </c>
      <c r="F22" s="52" t="s">
        <v>356</v>
      </c>
      <c r="G22" s="36">
        <v>34000.0</v>
      </c>
      <c r="H22" s="52">
        <v>3.0</v>
      </c>
      <c r="J22" s="52">
        <v>1000.0</v>
      </c>
      <c r="K22" s="52">
        <v>1000.0</v>
      </c>
      <c r="N22" s="35">
        <f t="shared" si="1"/>
        <v>102000</v>
      </c>
      <c r="O22" s="35">
        <f t="shared" si="2"/>
        <v>104000</v>
      </c>
      <c r="P22" s="5"/>
      <c r="Q22" s="5"/>
      <c r="S22" s="56"/>
      <c r="T22" s="57"/>
      <c r="U22" s="79" t="s">
        <v>328</v>
      </c>
      <c r="V22" s="79" t="s">
        <v>329</v>
      </c>
      <c r="W22" s="80">
        <v>50000.0</v>
      </c>
      <c r="X22" s="81" t="s">
        <v>298</v>
      </c>
      <c r="Y22" s="82" t="s">
        <v>330</v>
      </c>
      <c r="Z22" s="81" t="s">
        <v>307</v>
      </c>
      <c r="AA22" s="83" t="s">
        <v>330</v>
      </c>
    </row>
    <row r="23" ht="15.75" customHeight="1">
      <c r="A23" s="63"/>
      <c r="B23" s="52" t="s">
        <v>291</v>
      </c>
      <c r="C23" s="52" t="s">
        <v>996</v>
      </c>
      <c r="D23" s="52" t="s">
        <v>207</v>
      </c>
      <c r="E23" s="52" t="s">
        <v>997</v>
      </c>
      <c r="F23" s="52" t="s">
        <v>401</v>
      </c>
      <c r="G23" s="36">
        <v>54000.0</v>
      </c>
      <c r="H23" s="52">
        <v>1.0</v>
      </c>
      <c r="J23" s="52">
        <v>1000.0</v>
      </c>
      <c r="K23" s="52">
        <v>1000.0</v>
      </c>
      <c r="N23" s="35">
        <f t="shared" si="1"/>
        <v>54000</v>
      </c>
      <c r="O23" s="35">
        <f t="shared" si="2"/>
        <v>56000</v>
      </c>
      <c r="P23" s="5"/>
      <c r="Q23" s="5"/>
      <c r="S23" s="56"/>
      <c r="T23" s="57"/>
      <c r="U23" s="90" t="s">
        <v>339</v>
      </c>
      <c r="V23" s="90" t="s">
        <v>340</v>
      </c>
      <c r="W23" s="91">
        <v>325000.0</v>
      </c>
      <c r="X23" s="92" t="s">
        <v>298</v>
      </c>
      <c r="Y23" s="90" t="s">
        <v>341</v>
      </c>
      <c r="Z23" s="92" t="s">
        <v>307</v>
      </c>
      <c r="AA23" s="62"/>
    </row>
    <row r="24" ht="15.75" customHeight="1">
      <c r="A24" s="63"/>
      <c r="B24" s="52" t="s">
        <v>371</v>
      </c>
      <c r="C24" s="52" t="s">
        <v>402</v>
      </c>
      <c r="D24" s="52" t="s">
        <v>209</v>
      </c>
      <c r="E24" s="52" t="s">
        <v>999</v>
      </c>
      <c r="F24" s="52" t="s">
        <v>394</v>
      </c>
      <c r="G24" s="36">
        <v>12000.0</v>
      </c>
      <c r="H24" s="52">
        <v>1.0</v>
      </c>
      <c r="J24" s="52">
        <v>1000.0</v>
      </c>
      <c r="K24" s="52">
        <v>1000.0</v>
      </c>
      <c r="N24" s="35">
        <f t="shared" si="1"/>
        <v>12000</v>
      </c>
      <c r="O24" s="35">
        <f t="shared" si="2"/>
        <v>14000</v>
      </c>
      <c r="P24" s="5"/>
      <c r="Q24" s="5"/>
      <c r="S24" s="56"/>
      <c r="T24" s="57">
        <v>46178.0</v>
      </c>
      <c r="U24" s="74" t="s">
        <v>319</v>
      </c>
      <c r="V24" s="75" t="s">
        <v>320</v>
      </c>
      <c r="W24" s="76">
        <v>35700.0</v>
      </c>
      <c r="X24" s="77" t="s">
        <v>298</v>
      </c>
      <c r="Y24" s="74" t="s">
        <v>321</v>
      </c>
      <c r="Z24" s="78" t="s">
        <v>307</v>
      </c>
      <c r="AA24" s="97"/>
    </row>
    <row r="25" ht="15.75" customHeight="1">
      <c r="A25" s="63"/>
      <c r="B25" s="52" t="s">
        <v>322</v>
      </c>
      <c r="C25" s="52" t="s">
        <v>1000</v>
      </c>
      <c r="D25" s="52" t="s">
        <v>129</v>
      </c>
      <c r="E25" s="52" t="s">
        <v>550</v>
      </c>
      <c r="F25" s="52" t="s">
        <v>597</v>
      </c>
      <c r="G25" s="36">
        <v>24000.0</v>
      </c>
      <c r="H25" s="52">
        <v>1.0</v>
      </c>
      <c r="J25" s="52">
        <v>1000.0</v>
      </c>
      <c r="K25" s="52">
        <v>1000.0</v>
      </c>
      <c r="N25" s="35">
        <f t="shared" si="1"/>
        <v>24000</v>
      </c>
      <c r="O25" s="35">
        <f t="shared" si="2"/>
        <v>26000</v>
      </c>
      <c r="P25" s="5"/>
      <c r="Q25" s="5"/>
      <c r="S25" s="56"/>
      <c r="T25" s="57"/>
      <c r="U25" s="58" t="s">
        <v>296</v>
      </c>
      <c r="V25" s="59" t="s">
        <v>297</v>
      </c>
      <c r="W25" s="60">
        <v>410000.0</v>
      </c>
      <c r="X25" s="61" t="s">
        <v>298</v>
      </c>
      <c r="Y25" s="58" t="s">
        <v>299</v>
      </c>
      <c r="Z25" s="61" t="s">
        <v>300</v>
      </c>
      <c r="AA25" s="62"/>
    </row>
    <row r="26" ht="15.75" customHeight="1">
      <c r="A26" s="63"/>
      <c r="B26" s="52" t="s">
        <v>335</v>
      </c>
      <c r="C26" s="52" t="s">
        <v>336</v>
      </c>
      <c r="D26" s="52" t="s">
        <v>44</v>
      </c>
      <c r="E26" s="52" t="s">
        <v>337</v>
      </c>
      <c r="F26" s="52" t="s">
        <v>338</v>
      </c>
      <c r="G26" s="36">
        <v>4000.0</v>
      </c>
      <c r="H26" s="52">
        <v>15.0</v>
      </c>
      <c r="J26" s="52">
        <v>1000.0</v>
      </c>
      <c r="K26" s="52">
        <v>1000.0</v>
      </c>
      <c r="N26" s="35">
        <f t="shared" si="1"/>
        <v>60000</v>
      </c>
      <c r="O26" s="35">
        <f t="shared" si="2"/>
        <v>62000</v>
      </c>
      <c r="P26" s="5"/>
      <c r="Q26" s="5"/>
      <c r="S26" s="56"/>
      <c r="T26" s="57"/>
      <c r="U26" s="79" t="s">
        <v>328</v>
      </c>
      <c r="V26" s="79" t="s">
        <v>329</v>
      </c>
      <c r="W26" s="80">
        <v>80000.0</v>
      </c>
      <c r="X26" s="81" t="s">
        <v>298</v>
      </c>
      <c r="Y26" s="82" t="s">
        <v>330</v>
      </c>
      <c r="Z26" s="81" t="s">
        <v>307</v>
      </c>
      <c r="AA26" s="83" t="s">
        <v>330</v>
      </c>
    </row>
    <row r="27" ht="15.75" customHeight="1">
      <c r="A27" s="51">
        <v>46178.0</v>
      </c>
      <c r="B27" s="52" t="s">
        <v>291</v>
      </c>
      <c r="C27" s="52" t="s">
        <v>292</v>
      </c>
      <c r="D27" s="52" t="s">
        <v>105</v>
      </c>
      <c r="E27" s="52" t="s">
        <v>293</v>
      </c>
      <c r="F27" s="52" t="s">
        <v>356</v>
      </c>
      <c r="G27" s="36">
        <v>34000.0</v>
      </c>
      <c r="H27" s="52">
        <v>5.0</v>
      </c>
      <c r="I27" s="52">
        <v>1.0</v>
      </c>
      <c r="J27" s="52">
        <v>1000.0</v>
      </c>
      <c r="K27" s="52">
        <v>1000.0</v>
      </c>
      <c r="L27" s="53"/>
      <c r="M27" s="52" t="s">
        <v>295</v>
      </c>
      <c r="N27" s="35">
        <f t="shared" si="1"/>
        <v>170000</v>
      </c>
      <c r="O27" s="35">
        <f t="shared" si="2"/>
        <v>172000</v>
      </c>
      <c r="P27" s="5"/>
      <c r="Q27" s="5"/>
      <c r="R27" s="53"/>
      <c r="S27" s="56"/>
      <c r="T27" s="57"/>
      <c r="U27" s="94" t="s">
        <v>351</v>
      </c>
      <c r="V27" s="94" t="s">
        <v>352</v>
      </c>
      <c r="W27" s="95">
        <v>11500.0</v>
      </c>
      <c r="X27" s="73" t="s">
        <v>298</v>
      </c>
      <c r="Y27" s="96" t="s">
        <v>353</v>
      </c>
      <c r="Z27" s="73" t="s">
        <v>307</v>
      </c>
      <c r="AA27" s="281"/>
    </row>
    <row r="28" ht="15.75" customHeight="1">
      <c r="A28" s="63"/>
      <c r="B28" s="52" t="s">
        <v>291</v>
      </c>
      <c r="C28" s="52" t="s">
        <v>360</v>
      </c>
      <c r="D28" s="52" t="s">
        <v>208</v>
      </c>
      <c r="E28" s="52" t="s">
        <v>1010</v>
      </c>
      <c r="F28" s="52" t="s">
        <v>394</v>
      </c>
      <c r="G28" s="36">
        <v>11000.0</v>
      </c>
      <c r="H28" s="52">
        <v>1.0</v>
      </c>
      <c r="J28" s="52">
        <v>1000.0</v>
      </c>
      <c r="K28" s="52">
        <v>1000.0</v>
      </c>
      <c r="N28" s="35">
        <f t="shared" si="1"/>
        <v>11000</v>
      </c>
      <c r="O28" s="35">
        <f t="shared" si="2"/>
        <v>13000</v>
      </c>
      <c r="P28" s="5"/>
      <c r="Q28" s="5"/>
      <c r="S28" s="56"/>
      <c r="T28" s="57"/>
      <c r="U28" s="90" t="s">
        <v>339</v>
      </c>
      <c r="V28" s="90" t="s">
        <v>340</v>
      </c>
      <c r="W28" s="91">
        <v>22000.0</v>
      </c>
      <c r="X28" s="92" t="s">
        <v>298</v>
      </c>
      <c r="Y28" s="90" t="s">
        <v>341</v>
      </c>
      <c r="Z28" s="92" t="s">
        <v>307</v>
      </c>
      <c r="AA28" s="62"/>
    </row>
    <row r="29" ht="15.75" customHeight="1">
      <c r="A29" s="63"/>
      <c r="B29" s="52" t="s">
        <v>291</v>
      </c>
      <c r="C29" s="52" t="s">
        <v>1011</v>
      </c>
      <c r="D29" s="52" t="s">
        <v>3</v>
      </c>
      <c r="E29" s="52" t="s">
        <v>1012</v>
      </c>
      <c r="F29" s="52" t="s">
        <v>1013</v>
      </c>
      <c r="G29" s="35"/>
      <c r="H29" s="53"/>
      <c r="I29" s="53"/>
      <c r="J29" s="53"/>
      <c r="K29" s="52">
        <v>2000.0</v>
      </c>
      <c r="L29" s="52" t="s">
        <v>318</v>
      </c>
      <c r="M29" s="53"/>
      <c r="N29" s="35">
        <f t="shared" si="1"/>
        <v>0</v>
      </c>
      <c r="O29" s="35">
        <f t="shared" si="2"/>
        <v>2000</v>
      </c>
      <c r="P29" s="5"/>
      <c r="Q29" s="5"/>
      <c r="R29" s="53"/>
      <c r="S29" s="56"/>
      <c r="T29" s="57">
        <v>46179.0</v>
      </c>
      <c r="U29" s="116" t="s">
        <v>1014</v>
      </c>
      <c r="V29" s="116" t="s">
        <v>385</v>
      </c>
      <c r="W29" s="117">
        <v>17000.0</v>
      </c>
      <c r="X29" s="118" t="s">
        <v>386</v>
      </c>
      <c r="Y29" s="116"/>
      <c r="Z29" s="118" t="s">
        <v>307</v>
      </c>
      <c r="AA29" s="89" t="s">
        <v>308</v>
      </c>
    </row>
    <row r="30" ht="15.75" customHeight="1">
      <c r="A30" s="63"/>
      <c r="B30" s="52"/>
      <c r="C30" s="52" t="s">
        <v>1011</v>
      </c>
      <c r="D30" s="52"/>
      <c r="E30" s="52" t="s">
        <v>1015</v>
      </c>
      <c r="F30" s="52" t="s">
        <v>1016</v>
      </c>
      <c r="G30" s="35"/>
      <c r="H30" s="53"/>
      <c r="I30" s="53"/>
      <c r="J30" s="53"/>
      <c r="K30" s="53"/>
      <c r="L30" s="52" t="s">
        <v>318</v>
      </c>
      <c r="M30" s="53"/>
      <c r="N30" s="35">
        <f t="shared" si="1"/>
        <v>0</v>
      </c>
      <c r="O30" s="35">
        <f t="shared" si="2"/>
        <v>0</v>
      </c>
      <c r="P30" s="5"/>
      <c r="Q30" s="5"/>
      <c r="R30" s="53"/>
      <c r="S30" s="56"/>
      <c r="T30" s="57"/>
      <c r="U30" s="116" t="s">
        <v>908</v>
      </c>
      <c r="V30" s="116" t="s">
        <v>909</v>
      </c>
      <c r="W30" s="117">
        <v>8000.0</v>
      </c>
      <c r="X30" s="118" t="s">
        <v>386</v>
      </c>
      <c r="Y30" s="116"/>
      <c r="Z30" s="118" t="s">
        <v>307</v>
      </c>
      <c r="AA30" s="89" t="s">
        <v>308</v>
      </c>
    </row>
    <row r="31" ht="15.75" customHeight="1">
      <c r="A31" s="63"/>
      <c r="B31" s="52" t="s">
        <v>291</v>
      </c>
      <c r="C31" s="52" t="s">
        <v>816</v>
      </c>
      <c r="D31" s="52" t="s">
        <v>2</v>
      </c>
      <c r="E31" s="52" t="s">
        <v>1017</v>
      </c>
      <c r="F31" s="52" t="s">
        <v>1018</v>
      </c>
      <c r="G31" s="35"/>
      <c r="H31" s="53"/>
      <c r="I31" s="53"/>
      <c r="J31" s="53"/>
      <c r="K31" s="52">
        <v>2000.0</v>
      </c>
      <c r="L31" s="52" t="s">
        <v>318</v>
      </c>
      <c r="M31" s="53"/>
      <c r="N31" s="35">
        <f t="shared" si="1"/>
        <v>0</v>
      </c>
      <c r="O31" s="35">
        <f t="shared" si="2"/>
        <v>2000</v>
      </c>
      <c r="P31" s="5"/>
      <c r="Q31" s="5"/>
      <c r="R31" s="53"/>
      <c r="S31" s="56"/>
      <c r="T31" s="57">
        <v>46180.0</v>
      </c>
      <c r="U31" s="58" t="s">
        <v>296</v>
      </c>
      <c r="V31" s="59" t="s">
        <v>297</v>
      </c>
      <c r="W31" s="60">
        <v>462000.0</v>
      </c>
      <c r="X31" s="61" t="s">
        <v>298</v>
      </c>
      <c r="Y31" s="58" t="s">
        <v>299</v>
      </c>
      <c r="Z31" s="61" t="s">
        <v>300</v>
      </c>
      <c r="AA31" s="62"/>
    </row>
    <row r="32" ht="15.75" customHeight="1">
      <c r="A32" s="63"/>
      <c r="B32" s="52" t="s">
        <v>371</v>
      </c>
      <c r="C32" s="52" t="s">
        <v>372</v>
      </c>
      <c r="D32" s="52" t="s">
        <v>4</v>
      </c>
      <c r="E32" s="52" t="s">
        <v>1019</v>
      </c>
      <c r="F32" s="52" t="s">
        <v>1020</v>
      </c>
      <c r="G32" s="35"/>
      <c r="H32" s="53"/>
      <c r="I32" s="53"/>
      <c r="J32" s="53"/>
      <c r="K32" s="52">
        <v>2000.0</v>
      </c>
      <c r="L32" s="52" t="s">
        <v>318</v>
      </c>
      <c r="M32" s="53"/>
      <c r="N32" s="35">
        <f t="shared" si="1"/>
        <v>0</v>
      </c>
      <c r="O32" s="35">
        <f t="shared" si="2"/>
        <v>2000</v>
      </c>
      <c r="P32" s="5"/>
      <c r="Q32" s="5"/>
      <c r="R32" s="53"/>
      <c r="S32" s="56"/>
      <c r="T32" s="57"/>
      <c r="U32" s="90" t="s">
        <v>529</v>
      </c>
      <c r="V32" s="90" t="s">
        <v>398</v>
      </c>
      <c r="W32" s="91">
        <v>29700.0</v>
      </c>
      <c r="X32" s="92" t="s">
        <v>298</v>
      </c>
      <c r="Y32" s="90" t="s">
        <v>429</v>
      </c>
      <c r="Z32" s="92" t="s">
        <v>307</v>
      </c>
      <c r="AA32" s="118" t="s">
        <v>400</v>
      </c>
    </row>
    <row r="33" ht="15.75" customHeight="1">
      <c r="A33" s="63"/>
      <c r="B33" s="52" t="s">
        <v>376</v>
      </c>
      <c r="C33" s="52" t="s">
        <v>377</v>
      </c>
      <c r="D33" s="52" t="s">
        <v>38</v>
      </c>
      <c r="E33" s="52" t="s">
        <v>378</v>
      </c>
      <c r="F33" s="52" t="s">
        <v>356</v>
      </c>
      <c r="G33" s="36">
        <v>13000.0</v>
      </c>
      <c r="H33" s="52">
        <v>2.0</v>
      </c>
      <c r="I33" s="52">
        <v>2.0</v>
      </c>
      <c r="J33" s="52">
        <v>1000.0</v>
      </c>
      <c r="K33" s="52">
        <v>1000.0</v>
      </c>
      <c r="L33" s="53"/>
      <c r="M33" s="52" t="s">
        <v>295</v>
      </c>
      <c r="N33" s="35">
        <f t="shared" si="1"/>
        <v>26000</v>
      </c>
      <c r="O33" s="35">
        <f t="shared" si="2"/>
        <v>28000</v>
      </c>
      <c r="P33" s="5"/>
      <c r="Q33" s="5"/>
      <c r="R33" s="53"/>
      <c r="S33" s="56"/>
      <c r="T33" s="57"/>
      <c r="U33" s="116" t="s">
        <v>305</v>
      </c>
      <c r="V33" s="116" t="s">
        <v>385</v>
      </c>
      <c r="W33" s="117">
        <v>21700.0</v>
      </c>
      <c r="X33" s="118" t="s">
        <v>298</v>
      </c>
      <c r="Y33" s="116"/>
      <c r="Z33" s="118" t="s">
        <v>307</v>
      </c>
      <c r="AA33" s="118" t="s">
        <v>308</v>
      </c>
    </row>
    <row r="34" ht="15.75" customHeight="1">
      <c r="A34" s="358"/>
      <c r="B34" s="52" t="s">
        <v>1021</v>
      </c>
      <c r="C34" s="52" t="s">
        <v>1022</v>
      </c>
      <c r="D34" s="52" t="s">
        <v>210</v>
      </c>
      <c r="E34" s="52" t="s">
        <v>1023</v>
      </c>
      <c r="F34" s="52" t="s">
        <v>1024</v>
      </c>
      <c r="G34" s="36">
        <v>5000.0</v>
      </c>
      <c r="H34" s="52">
        <v>1.0</v>
      </c>
      <c r="I34" s="52"/>
      <c r="N34" s="35">
        <f t="shared" si="1"/>
        <v>5000</v>
      </c>
      <c r="O34" s="35">
        <f t="shared" si="2"/>
        <v>5000</v>
      </c>
      <c r="P34" s="5"/>
      <c r="Q34" s="5"/>
      <c r="S34" s="56"/>
      <c r="T34" s="57">
        <v>46181.0</v>
      </c>
      <c r="U34" s="58" t="s">
        <v>296</v>
      </c>
      <c r="V34" s="59" t="s">
        <v>297</v>
      </c>
      <c r="W34" s="60">
        <v>34000.0</v>
      </c>
      <c r="X34" s="61" t="s">
        <v>298</v>
      </c>
      <c r="Y34" s="58" t="s">
        <v>299</v>
      </c>
      <c r="Z34" s="61" t="s">
        <v>300</v>
      </c>
      <c r="AA34" s="62"/>
    </row>
    <row r="35" ht="15.75" customHeight="1">
      <c r="A35" s="358"/>
      <c r="B35" s="52"/>
      <c r="C35" s="52" t="s">
        <v>1022</v>
      </c>
      <c r="E35" s="52" t="s">
        <v>1025</v>
      </c>
      <c r="F35" s="52" t="s">
        <v>603</v>
      </c>
      <c r="G35" s="36">
        <v>2500.0</v>
      </c>
      <c r="H35" s="52">
        <v>1.0</v>
      </c>
      <c r="I35" s="52"/>
      <c r="J35" s="52"/>
      <c r="K35" s="52"/>
      <c r="N35" s="35">
        <f t="shared" si="1"/>
        <v>2500</v>
      </c>
      <c r="O35" s="35">
        <f t="shared" si="2"/>
        <v>2500</v>
      </c>
      <c r="P35" s="5"/>
      <c r="Q35" s="5"/>
      <c r="S35" s="56"/>
      <c r="T35" s="57"/>
      <c r="U35" s="90" t="s">
        <v>339</v>
      </c>
      <c r="V35" s="90" t="s">
        <v>340</v>
      </c>
      <c r="W35" s="91">
        <v>598000.0</v>
      </c>
      <c r="X35" s="92" t="s">
        <v>298</v>
      </c>
      <c r="Y35" s="90" t="s">
        <v>341</v>
      </c>
      <c r="Z35" s="92" t="s">
        <v>307</v>
      </c>
      <c r="AA35" s="62"/>
    </row>
    <row r="36" ht="15.75" customHeight="1">
      <c r="A36" s="51">
        <v>46181.0</v>
      </c>
      <c r="B36" s="52" t="s">
        <v>291</v>
      </c>
      <c r="C36" s="52" t="s">
        <v>342</v>
      </c>
      <c r="D36" s="52" t="s">
        <v>59</v>
      </c>
      <c r="E36" s="52" t="s">
        <v>343</v>
      </c>
      <c r="F36" s="52" t="s">
        <v>344</v>
      </c>
      <c r="G36" s="36">
        <v>24000.0</v>
      </c>
      <c r="H36" s="52">
        <v>5.0</v>
      </c>
      <c r="J36" s="52">
        <v>1000.0</v>
      </c>
      <c r="K36" s="52">
        <v>1000.0</v>
      </c>
      <c r="N36" s="35">
        <f t="shared" si="1"/>
        <v>120000</v>
      </c>
      <c r="O36" s="35">
        <f t="shared" si="2"/>
        <v>122000</v>
      </c>
      <c r="P36" s="5"/>
      <c r="Q36" s="5"/>
      <c r="S36" s="56"/>
      <c r="T36" s="57"/>
      <c r="U36" s="101" t="s">
        <v>319</v>
      </c>
      <c r="V36" s="79" t="s">
        <v>320</v>
      </c>
      <c r="W36" s="80">
        <v>18700.0</v>
      </c>
      <c r="X36" s="81" t="s">
        <v>298</v>
      </c>
      <c r="Y36" s="101" t="s">
        <v>321</v>
      </c>
      <c r="Z36" s="102" t="s">
        <v>307</v>
      </c>
      <c r="AA36" s="359"/>
    </row>
    <row r="37" ht="15.75" customHeight="1">
      <c r="A37" s="63"/>
      <c r="B37" s="52" t="s">
        <v>291</v>
      </c>
      <c r="C37" s="52" t="s">
        <v>360</v>
      </c>
      <c r="D37" s="52" t="s">
        <v>208</v>
      </c>
      <c r="E37" s="52" t="s">
        <v>361</v>
      </c>
      <c r="F37" s="52" t="s">
        <v>1026</v>
      </c>
      <c r="G37" s="36">
        <v>11000.0</v>
      </c>
      <c r="H37" s="52">
        <v>3.0</v>
      </c>
      <c r="J37" s="52">
        <v>1000.0</v>
      </c>
      <c r="K37" s="52">
        <v>1000.0</v>
      </c>
      <c r="N37" s="35">
        <f t="shared" si="1"/>
        <v>33000</v>
      </c>
      <c r="O37" s="35">
        <f t="shared" si="2"/>
        <v>35000</v>
      </c>
      <c r="P37" s="5"/>
      <c r="Q37" s="5"/>
      <c r="S37" s="56"/>
      <c r="T37" s="57"/>
      <c r="U37" s="94" t="s">
        <v>511</v>
      </c>
      <c r="V37" s="94" t="s">
        <v>1027</v>
      </c>
      <c r="W37" s="95">
        <v>150000.0</v>
      </c>
      <c r="X37" s="73" t="s">
        <v>298</v>
      </c>
      <c r="Y37" s="360"/>
      <c r="Z37" s="66" t="s">
        <v>300</v>
      </c>
      <c r="AA37" s="361" t="s">
        <v>308</v>
      </c>
    </row>
    <row r="38" ht="15.75" customHeight="1">
      <c r="A38" s="63"/>
      <c r="B38" s="52" t="s">
        <v>291</v>
      </c>
      <c r="C38" s="225">
        <v>2.0E27</v>
      </c>
      <c r="D38" s="52" t="s">
        <v>179</v>
      </c>
      <c r="E38" s="52" t="s">
        <v>1028</v>
      </c>
      <c r="F38" s="52" t="s">
        <v>806</v>
      </c>
      <c r="G38" s="36">
        <v>34000.0</v>
      </c>
      <c r="H38" s="52">
        <v>1.0</v>
      </c>
      <c r="I38" s="52">
        <v>1.0</v>
      </c>
      <c r="J38" s="52">
        <v>1000.0</v>
      </c>
      <c r="K38" s="52">
        <v>1000.0</v>
      </c>
      <c r="L38" s="53"/>
      <c r="M38" s="52" t="s">
        <v>295</v>
      </c>
      <c r="N38" s="35">
        <f t="shared" si="1"/>
        <v>34000</v>
      </c>
      <c r="O38" s="35">
        <f t="shared" si="2"/>
        <v>36000</v>
      </c>
      <c r="P38" s="5"/>
      <c r="Q38" s="5"/>
      <c r="R38" s="53"/>
      <c r="S38" s="56"/>
      <c r="T38" s="57">
        <v>46182.0</v>
      </c>
      <c r="U38" s="64" t="s">
        <v>375</v>
      </c>
      <c r="V38" s="98" t="s">
        <v>364</v>
      </c>
      <c r="W38" s="65">
        <v>53714.0</v>
      </c>
      <c r="X38" s="66" t="s">
        <v>298</v>
      </c>
      <c r="Y38" s="67"/>
      <c r="Z38" s="66" t="s">
        <v>300</v>
      </c>
      <c r="AA38" s="97"/>
    </row>
    <row r="39" ht="15.75" customHeight="1">
      <c r="A39" s="63"/>
      <c r="B39" s="52" t="s">
        <v>291</v>
      </c>
      <c r="C39" s="52" t="s">
        <v>847</v>
      </c>
      <c r="D39" s="52" t="s">
        <v>39</v>
      </c>
      <c r="E39" s="52" t="s">
        <v>848</v>
      </c>
      <c r="F39" s="52" t="s">
        <v>744</v>
      </c>
      <c r="G39" s="36">
        <v>23000.0</v>
      </c>
      <c r="H39" s="52">
        <v>1.0</v>
      </c>
      <c r="J39" s="52">
        <v>1000.0</v>
      </c>
      <c r="K39" s="52">
        <v>1000.0</v>
      </c>
      <c r="N39" s="35">
        <f t="shared" si="1"/>
        <v>23000</v>
      </c>
      <c r="O39" s="35">
        <f t="shared" si="2"/>
        <v>25000</v>
      </c>
      <c r="P39" s="5"/>
      <c r="Q39" s="5"/>
      <c r="S39" s="56"/>
      <c r="T39" s="57"/>
      <c r="U39" s="74" t="s">
        <v>319</v>
      </c>
      <c r="V39" s="75" t="s">
        <v>320</v>
      </c>
      <c r="W39" s="76">
        <v>1700.0</v>
      </c>
      <c r="X39" s="77" t="s">
        <v>298</v>
      </c>
      <c r="Y39" s="74" t="s">
        <v>321</v>
      </c>
      <c r="Z39" s="78" t="s">
        <v>307</v>
      </c>
      <c r="AA39" s="97"/>
    </row>
    <row r="40" ht="15.75" customHeight="1">
      <c r="A40" s="63"/>
      <c r="B40" s="52" t="s">
        <v>291</v>
      </c>
      <c r="C40" s="52" t="s">
        <v>946</v>
      </c>
      <c r="D40" s="52" t="s">
        <v>193</v>
      </c>
      <c r="E40" s="52">
        <v>242.0</v>
      </c>
      <c r="F40" s="52" t="s">
        <v>728</v>
      </c>
      <c r="G40" s="36">
        <v>24000.0</v>
      </c>
      <c r="H40" s="52">
        <v>1.0</v>
      </c>
      <c r="J40" s="52">
        <v>1000.0</v>
      </c>
      <c r="K40" s="52">
        <v>1000.0</v>
      </c>
      <c r="N40" s="35">
        <f t="shared" si="1"/>
        <v>24000</v>
      </c>
      <c r="O40" s="35">
        <f t="shared" si="2"/>
        <v>26000</v>
      </c>
      <c r="P40" s="5"/>
      <c r="Q40" s="5"/>
      <c r="S40" s="56"/>
      <c r="T40" s="57"/>
      <c r="U40" s="74" t="s">
        <v>319</v>
      </c>
      <c r="V40" s="75" t="s">
        <v>320</v>
      </c>
      <c r="W40" s="76">
        <v>62900.0</v>
      </c>
      <c r="X40" s="77" t="s">
        <v>298</v>
      </c>
      <c r="Y40" s="74" t="s">
        <v>321</v>
      </c>
      <c r="Z40" s="344" t="s">
        <v>307</v>
      </c>
      <c r="AA40" s="345"/>
    </row>
    <row r="41" ht="15.75" customHeight="1">
      <c r="A41" s="63"/>
      <c r="B41" s="52" t="s">
        <v>291</v>
      </c>
      <c r="C41" s="52" t="s">
        <v>301</v>
      </c>
      <c r="D41" s="52" t="s">
        <v>302</v>
      </c>
      <c r="E41" s="52" t="s">
        <v>303</v>
      </c>
      <c r="F41" s="52" t="s">
        <v>350</v>
      </c>
      <c r="G41" s="36">
        <v>32000.0</v>
      </c>
      <c r="H41" s="52">
        <v>1.0</v>
      </c>
      <c r="J41" s="52">
        <v>1000.0</v>
      </c>
      <c r="K41" s="52">
        <v>1000.0</v>
      </c>
      <c r="N41" s="35">
        <f t="shared" si="1"/>
        <v>32000</v>
      </c>
      <c r="O41" s="35">
        <f t="shared" si="2"/>
        <v>34000</v>
      </c>
      <c r="P41" s="5"/>
      <c r="Q41" s="5"/>
      <c r="S41" s="56"/>
      <c r="T41" s="57"/>
      <c r="U41" s="58" t="s">
        <v>296</v>
      </c>
      <c r="V41" s="59" t="s">
        <v>297</v>
      </c>
      <c r="W41" s="60">
        <v>569000.0</v>
      </c>
      <c r="X41" s="61" t="s">
        <v>298</v>
      </c>
      <c r="Y41" s="58" t="s">
        <v>299</v>
      </c>
      <c r="Z41" s="61" t="s">
        <v>300</v>
      </c>
      <c r="AA41" s="62"/>
    </row>
    <row r="42" ht="15.75" customHeight="1">
      <c r="A42" s="63"/>
      <c r="B42" s="52" t="s">
        <v>291</v>
      </c>
      <c r="C42" s="52" t="s">
        <v>368</v>
      </c>
      <c r="D42" s="52" t="s">
        <v>211</v>
      </c>
      <c r="E42" s="52" t="s">
        <v>369</v>
      </c>
      <c r="F42" s="52" t="s">
        <v>1029</v>
      </c>
      <c r="G42" s="36">
        <v>14000.0</v>
      </c>
      <c r="H42" s="52">
        <v>3.0</v>
      </c>
      <c r="J42" s="52">
        <v>1000.0</v>
      </c>
      <c r="K42" s="52">
        <v>1000.0</v>
      </c>
      <c r="N42" s="35">
        <f t="shared" si="1"/>
        <v>42000</v>
      </c>
      <c r="O42" s="35">
        <f t="shared" si="2"/>
        <v>44000</v>
      </c>
      <c r="P42" s="5"/>
      <c r="Q42" s="5"/>
      <c r="S42" s="56"/>
      <c r="T42" s="57"/>
      <c r="U42" s="101" t="s">
        <v>328</v>
      </c>
      <c r="V42" s="79" t="s">
        <v>329</v>
      </c>
      <c r="W42" s="204">
        <v>50000.0</v>
      </c>
      <c r="X42" s="81" t="s">
        <v>298</v>
      </c>
      <c r="Y42" s="349" t="s">
        <v>330</v>
      </c>
      <c r="Z42" s="81" t="s">
        <v>307</v>
      </c>
      <c r="AA42" s="350" t="s">
        <v>330</v>
      </c>
    </row>
    <row r="43" ht="15.75" customHeight="1">
      <c r="A43" s="63"/>
      <c r="B43" s="52"/>
      <c r="C43" s="52" t="s">
        <v>368</v>
      </c>
      <c r="D43" s="52"/>
      <c r="E43" s="52" t="s">
        <v>1030</v>
      </c>
      <c r="F43" s="52" t="s">
        <v>1031</v>
      </c>
      <c r="G43" s="36">
        <v>11000.0</v>
      </c>
      <c r="H43" s="52">
        <v>2.0</v>
      </c>
      <c r="J43" s="52"/>
      <c r="K43" s="52"/>
      <c r="N43" s="35">
        <f t="shared" si="1"/>
        <v>22000</v>
      </c>
      <c r="O43" s="35">
        <f t="shared" si="2"/>
        <v>22000</v>
      </c>
      <c r="P43" s="5"/>
      <c r="Q43" s="5"/>
      <c r="S43" s="56"/>
      <c r="T43" s="57"/>
      <c r="U43" s="90" t="s">
        <v>339</v>
      </c>
      <c r="V43" s="90" t="s">
        <v>340</v>
      </c>
      <c r="W43" s="91">
        <v>314000.0</v>
      </c>
      <c r="X43" s="92" t="s">
        <v>298</v>
      </c>
      <c r="Y43" s="90" t="s">
        <v>341</v>
      </c>
      <c r="Z43" s="92" t="s">
        <v>307</v>
      </c>
      <c r="AA43" s="62"/>
    </row>
    <row r="44" ht="15.75" customHeight="1">
      <c r="A44" s="63"/>
      <c r="B44" s="52" t="s">
        <v>291</v>
      </c>
      <c r="C44" s="52" t="s">
        <v>387</v>
      </c>
      <c r="D44" s="52" t="s">
        <v>388</v>
      </c>
      <c r="E44" s="52" t="s">
        <v>986</v>
      </c>
      <c r="F44" s="52" t="s">
        <v>374</v>
      </c>
      <c r="G44" s="36">
        <v>14000.0</v>
      </c>
      <c r="H44" s="52">
        <v>2.0</v>
      </c>
      <c r="J44" s="52">
        <v>1000.0</v>
      </c>
      <c r="K44" s="52">
        <v>1000.0</v>
      </c>
      <c r="N44" s="35">
        <f t="shared" si="1"/>
        <v>28000</v>
      </c>
      <c r="O44" s="35">
        <f t="shared" si="2"/>
        <v>30000</v>
      </c>
      <c r="P44" s="5"/>
      <c r="Q44" s="5"/>
      <c r="S44" s="56"/>
      <c r="T44" s="57">
        <v>46183.0</v>
      </c>
      <c r="U44" s="94" t="s">
        <v>1032</v>
      </c>
      <c r="V44" s="94" t="s">
        <v>385</v>
      </c>
      <c r="W44" s="95">
        <v>153900.0</v>
      </c>
      <c r="X44" s="73" t="s">
        <v>386</v>
      </c>
      <c r="Y44" s="354"/>
      <c r="Z44" s="73" t="s">
        <v>307</v>
      </c>
      <c r="AA44" s="73" t="s">
        <v>308</v>
      </c>
    </row>
    <row r="45" ht="15.75" customHeight="1">
      <c r="A45" s="63"/>
      <c r="B45" s="52" t="s">
        <v>322</v>
      </c>
      <c r="C45" s="52" t="s">
        <v>965</v>
      </c>
      <c r="D45" s="52" t="s">
        <v>202</v>
      </c>
      <c r="E45" s="52" t="s">
        <v>1033</v>
      </c>
      <c r="F45" s="52" t="s">
        <v>401</v>
      </c>
      <c r="G45" s="36">
        <v>36000.0</v>
      </c>
      <c r="H45" s="52">
        <v>1.0</v>
      </c>
      <c r="I45" s="52">
        <v>1.0</v>
      </c>
      <c r="J45" s="52">
        <v>1000.0</v>
      </c>
      <c r="K45" s="52">
        <v>1000.0</v>
      </c>
      <c r="L45" s="53"/>
      <c r="M45" s="52" t="s">
        <v>295</v>
      </c>
      <c r="N45" s="35">
        <f t="shared" si="1"/>
        <v>36000</v>
      </c>
      <c r="O45" s="35">
        <f t="shared" si="2"/>
        <v>38000</v>
      </c>
      <c r="P45" s="5"/>
      <c r="Q45" s="5"/>
      <c r="R45" s="53"/>
      <c r="S45" s="56"/>
      <c r="T45" s="57"/>
      <c r="U45" s="74" t="s">
        <v>319</v>
      </c>
      <c r="V45" s="75" t="s">
        <v>320</v>
      </c>
      <c r="W45" s="76">
        <v>23800.0</v>
      </c>
      <c r="X45" s="77" t="s">
        <v>298</v>
      </c>
      <c r="Y45" s="74" t="s">
        <v>321</v>
      </c>
      <c r="Z45" s="78" t="s">
        <v>307</v>
      </c>
      <c r="AA45" s="97"/>
    </row>
    <row r="46" ht="15.75" customHeight="1">
      <c r="A46" s="63"/>
      <c r="B46" s="52" t="s">
        <v>331</v>
      </c>
      <c r="C46" s="52" t="s">
        <v>332</v>
      </c>
      <c r="D46" s="52" t="s">
        <v>203</v>
      </c>
      <c r="E46" s="52" t="s">
        <v>354</v>
      </c>
      <c r="F46" s="52" t="s">
        <v>355</v>
      </c>
      <c r="G46" s="36">
        <v>20000.0</v>
      </c>
      <c r="H46" s="52">
        <v>1.0</v>
      </c>
      <c r="J46" s="52">
        <v>1000.0</v>
      </c>
      <c r="K46" s="52">
        <v>1000.0</v>
      </c>
      <c r="N46" s="35">
        <f t="shared" si="1"/>
        <v>20000</v>
      </c>
      <c r="O46" s="35">
        <f t="shared" si="2"/>
        <v>22000</v>
      </c>
      <c r="P46" s="5"/>
      <c r="Q46" s="5"/>
      <c r="S46" s="56"/>
      <c r="T46" s="57"/>
      <c r="U46" s="84" t="s">
        <v>1034</v>
      </c>
      <c r="V46" s="84" t="s">
        <v>385</v>
      </c>
      <c r="W46" s="85">
        <v>8300.0</v>
      </c>
      <c r="X46" s="86" t="s">
        <v>298</v>
      </c>
      <c r="Y46" s="87"/>
      <c r="Z46" s="88" t="s">
        <v>307</v>
      </c>
      <c r="AA46" s="73" t="s">
        <v>308</v>
      </c>
    </row>
    <row r="47" ht="15.75" customHeight="1">
      <c r="A47" s="63"/>
      <c r="B47" s="52" t="s">
        <v>331</v>
      </c>
      <c r="C47" s="52" t="s">
        <v>332</v>
      </c>
      <c r="D47" s="52" t="s">
        <v>201</v>
      </c>
      <c r="E47" s="52">
        <v>548.0</v>
      </c>
      <c r="F47" s="52" t="s">
        <v>390</v>
      </c>
      <c r="G47" s="36">
        <v>38000.0</v>
      </c>
      <c r="H47" s="52">
        <v>1.0</v>
      </c>
      <c r="J47" s="52">
        <v>1000.0</v>
      </c>
      <c r="K47" s="52">
        <v>1000.0</v>
      </c>
      <c r="N47" s="35">
        <f t="shared" si="1"/>
        <v>38000</v>
      </c>
      <c r="O47" s="35">
        <f t="shared" si="2"/>
        <v>40000</v>
      </c>
      <c r="P47" s="5"/>
      <c r="Q47" s="5"/>
      <c r="S47" s="56"/>
      <c r="T47" s="57"/>
      <c r="U47" s="84" t="s">
        <v>1035</v>
      </c>
      <c r="V47" s="84" t="s">
        <v>385</v>
      </c>
      <c r="W47" s="85">
        <v>8300.0</v>
      </c>
      <c r="X47" s="86" t="s">
        <v>298</v>
      </c>
      <c r="Y47" s="87"/>
      <c r="Z47" s="88" t="s">
        <v>307</v>
      </c>
      <c r="AA47" s="73" t="s">
        <v>308</v>
      </c>
    </row>
    <row r="48" ht="15.75" customHeight="1">
      <c r="A48" s="63"/>
      <c r="B48" s="52" t="s">
        <v>335</v>
      </c>
      <c r="C48" s="52" t="s">
        <v>336</v>
      </c>
      <c r="D48" s="52" t="s">
        <v>44</v>
      </c>
      <c r="E48" s="52" t="s">
        <v>337</v>
      </c>
      <c r="F48" s="52" t="s">
        <v>338</v>
      </c>
      <c r="G48" s="36">
        <v>4000.0</v>
      </c>
      <c r="H48" s="52">
        <v>30.0</v>
      </c>
      <c r="J48" s="52">
        <v>1000.0</v>
      </c>
      <c r="K48" s="52">
        <v>1000.0</v>
      </c>
      <c r="N48" s="35">
        <f t="shared" si="1"/>
        <v>120000</v>
      </c>
      <c r="O48" s="35">
        <f t="shared" si="2"/>
        <v>122000</v>
      </c>
      <c r="P48" s="5"/>
      <c r="Q48" s="5"/>
      <c r="S48" s="56"/>
      <c r="T48" s="57"/>
      <c r="U48" s="58" t="s">
        <v>296</v>
      </c>
      <c r="V48" s="59" t="s">
        <v>297</v>
      </c>
      <c r="W48" s="60">
        <v>399000.0</v>
      </c>
      <c r="X48" s="61" t="s">
        <v>298</v>
      </c>
      <c r="Y48" s="58" t="s">
        <v>299</v>
      </c>
      <c r="Z48" s="61" t="s">
        <v>300</v>
      </c>
      <c r="AA48" s="62"/>
    </row>
    <row r="49" ht="15.75" customHeight="1">
      <c r="A49" s="51">
        <v>46182.0</v>
      </c>
      <c r="B49" s="52" t="s">
        <v>291</v>
      </c>
      <c r="C49" s="52" t="s">
        <v>342</v>
      </c>
      <c r="D49" s="52" t="s">
        <v>59</v>
      </c>
      <c r="E49" s="52" t="s">
        <v>343</v>
      </c>
      <c r="F49" s="52" t="s">
        <v>344</v>
      </c>
      <c r="G49" s="36">
        <v>24000.0</v>
      </c>
      <c r="H49" s="52">
        <v>6.0</v>
      </c>
      <c r="J49" s="52">
        <v>1000.0</v>
      </c>
      <c r="K49" s="52">
        <v>1000.0</v>
      </c>
      <c r="N49" s="35">
        <f t="shared" si="1"/>
        <v>144000</v>
      </c>
      <c r="O49" s="35">
        <f t="shared" si="2"/>
        <v>146000</v>
      </c>
      <c r="P49" s="5"/>
      <c r="Q49" s="5"/>
      <c r="S49" s="56"/>
      <c r="T49" s="57"/>
      <c r="U49" s="90" t="s">
        <v>339</v>
      </c>
      <c r="V49" s="90" t="s">
        <v>340</v>
      </c>
      <c r="W49" s="91">
        <v>111000.0</v>
      </c>
      <c r="X49" s="92" t="s">
        <v>298</v>
      </c>
      <c r="Y49" s="90" t="s">
        <v>341</v>
      </c>
      <c r="Z49" s="92" t="s">
        <v>307</v>
      </c>
      <c r="AA49" s="62"/>
    </row>
    <row r="50" ht="15.75" customHeight="1">
      <c r="A50" s="63"/>
      <c r="B50" s="52" t="s">
        <v>291</v>
      </c>
      <c r="C50" s="52" t="s">
        <v>292</v>
      </c>
      <c r="D50" s="52" t="s">
        <v>105</v>
      </c>
      <c r="E50" s="52" t="s">
        <v>293</v>
      </c>
      <c r="F50" s="52" t="s">
        <v>294</v>
      </c>
      <c r="G50" s="36">
        <v>34000.0</v>
      </c>
      <c r="H50" s="52">
        <v>2.0</v>
      </c>
      <c r="J50" s="52">
        <v>1000.0</v>
      </c>
      <c r="K50" s="52">
        <v>1000.0</v>
      </c>
      <c r="L50" s="52" t="s">
        <v>312</v>
      </c>
      <c r="N50" s="35">
        <f t="shared" si="1"/>
        <v>68000</v>
      </c>
      <c r="O50" s="35">
        <f t="shared" si="2"/>
        <v>70000</v>
      </c>
      <c r="P50" s="5"/>
      <c r="Q50" s="5"/>
      <c r="S50" s="56"/>
      <c r="T50" s="57"/>
      <c r="U50" s="64" t="s">
        <v>641</v>
      </c>
      <c r="V50" s="64" t="s">
        <v>446</v>
      </c>
      <c r="W50" s="65">
        <v>100000.0</v>
      </c>
      <c r="X50" s="66" t="s">
        <v>298</v>
      </c>
      <c r="Y50" s="279"/>
      <c r="Z50" s="66" t="s">
        <v>307</v>
      </c>
      <c r="AA50" s="62"/>
    </row>
    <row r="51" ht="15.75" customHeight="1">
      <c r="A51" s="63"/>
      <c r="B51" s="52" t="s">
        <v>291</v>
      </c>
      <c r="C51" s="52" t="s">
        <v>360</v>
      </c>
      <c r="D51" s="52" t="s">
        <v>208</v>
      </c>
      <c r="E51" s="52" t="s">
        <v>361</v>
      </c>
      <c r="F51" s="52" t="s">
        <v>356</v>
      </c>
      <c r="G51" s="36">
        <v>11000.0</v>
      </c>
      <c r="H51" s="52">
        <v>1.0</v>
      </c>
      <c r="J51" s="52">
        <v>1000.0</v>
      </c>
      <c r="K51" s="52">
        <v>1000.0</v>
      </c>
      <c r="N51" s="35">
        <f t="shared" si="1"/>
        <v>11000</v>
      </c>
      <c r="O51" s="35">
        <f t="shared" si="2"/>
        <v>13000</v>
      </c>
      <c r="P51" s="5"/>
      <c r="Q51" s="5"/>
      <c r="S51" s="56"/>
      <c r="T51" s="57">
        <v>46184.0</v>
      </c>
      <c r="U51" s="58" t="s">
        <v>296</v>
      </c>
      <c r="V51" s="59" t="s">
        <v>297</v>
      </c>
      <c r="W51" s="60">
        <v>223000.0</v>
      </c>
      <c r="X51" s="61" t="s">
        <v>298</v>
      </c>
      <c r="Y51" s="58" t="s">
        <v>299</v>
      </c>
      <c r="Z51" s="61" t="s">
        <v>300</v>
      </c>
      <c r="AA51" s="62"/>
    </row>
    <row r="52" ht="15.75" customHeight="1">
      <c r="A52" s="63"/>
      <c r="B52" s="52" t="s">
        <v>291</v>
      </c>
      <c r="C52" s="52" t="s">
        <v>301</v>
      </c>
      <c r="D52" s="52" t="s">
        <v>302</v>
      </c>
      <c r="E52" s="52" t="s">
        <v>303</v>
      </c>
      <c r="F52" s="52" t="s">
        <v>304</v>
      </c>
      <c r="G52" s="36">
        <v>32000.0</v>
      </c>
      <c r="H52" s="52">
        <v>2.0</v>
      </c>
      <c r="J52" s="52">
        <v>1000.0</v>
      </c>
      <c r="K52" s="52">
        <v>1000.0</v>
      </c>
      <c r="N52" s="35">
        <f t="shared" si="1"/>
        <v>64000</v>
      </c>
      <c r="O52" s="35">
        <f t="shared" si="2"/>
        <v>66000</v>
      </c>
      <c r="P52" s="5"/>
      <c r="Q52" s="5"/>
      <c r="S52" s="56"/>
      <c r="T52" s="57"/>
      <c r="U52" s="74" t="s">
        <v>319</v>
      </c>
      <c r="V52" s="75" t="s">
        <v>320</v>
      </c>
      <c r="W52" s="76">
        <v>19100.0</v>
      </c>
      <c r="X52" s="77" t="s">
        <v>298</v>
      </c>
      <c r="Y52" s="74" t="s">
        <v>321</v>
      </c>
      <c r="Z52" s="78" t="s">
        <v>307</v>
      </c>
      <c r="AA52" s="97"/>
    </row>
    <row r="53" ht="15.75" customHeight="1">
      <c r="A53" s="63"/>
      <c r="B53" s="52" t="s">
        <v>291</v>
      </c>
      <c r="C53" s="52" t="s">
        <v>387</v>
      </c>
      <c r="D53" s="52" t="s">
        <v>388</v>
      </c>
      <c r="E53" s="52" t="s">
        <v>986</v>
      </c>
      <c r="F53" s="52" t="s">
        <v>374</v>
      </c>
      <c r="G53" s="36">
        <v>14000.0</v>
      </c>
      <c r="H53" s="52">
        <v>1.0</v>
      </c>
      <c r="J53" s="52">
        <v>1000.0</v>
      </c>
      <c r="K53" s="52">
        <v>1000.0</v>
      </c>
      <c r="N53" s="35">
        <f t="shared" si="1"/>
        <v>14000</v>
      </c>
      <c r="O53" s="35">
        <f t="shared" si="2"/>
        <v>16000</v>
      </c>
      <c r="P53" s="5"/>
      <c r="Q53" s="5"/>
      <c r="S53" s="56"/>
      <c r="T53" s="57"/>
      <c r="U53" s="79" t="s">
        <v>328</v>
      </c>
      <c r="V53" s="79" t="s">
        <v>329</v>
      </c>
      <c r="W53" s="80">
        <v>50000.0</v>
      </c>
      <c r="X53" s="81" t="s">
        <v>298</v>
      </c>
      <c r="Y53" s="82" t="s">
        <v>330</v>
      </c>
      <c r="Z53" s="81" t="s">
        <v>307</v>
      </c>
      <c r="AA53" s="83" t="s">
        <v>330</v>
      </c>
    </row>
    <row r="54" ht="15.75" customHeight="1">
      <c r="A54" s="63"/>
      <c r="B54" s="52" t="s">
        <v>322</v>
      </c>
      <c r="C54" s="52" t="s">
        <v>965</v>
      </c>
      <c r="D54" s="52" t="s">
        <v>202</v>
      </c>
      <c r="G54" s="35"/>
      <c r="K54" s="52">
        <v>1000.0</v>
      </c>
      <c r="L54" s="52" t="s">
        <v>312</v>
      </c>
      <c r="N54" s="35">
        <f t="shared" si="1"/>
        <v>0</v>
      </c>
      <c r="O54" s="35">
        <f t="shared" si="2"/>
        <v>1000</v>
      </c>
      <c r="P54" s="5"/>
      <c r="Q54" s="5"/>
      <c r="S54" s="56"/>
      <c r="T54" s="57"/>
      <c r="U54" s="90" t="s">
        <v>339</v>
      </c>
      <c r="V54" s="90" t="s">
        <v>340</v>
      </c>
      <c r="W54" s="91">
        <v>142000.0</v>
      </c>
      <c r="X54" s="92" t="s">
        <v>298</v>
      </c>
      <c r="Y54" s="90" t="s">
        <v>341</v>
      </c>
      <c r="Z54" s="92" t="s">
        <v>307</v>
      </c>
      <c r="AA54" s="62"/>
    </row>
    <row r="55" ht="15.75" customHeight="1">
      <c r="A55" s="63"/>
      <c r="B55" s="52" t="s">
        <v>322</v>
      </c>
      <c r="C55" s="52" t="s">
        <v>408</v>
      </c>
      <c r="D55" s="52" t="s">
        <v>212</v>
      </c>
      <c r="E55" s="52" t="s">
        <v>409</v>
      </c>
      <c r="F55" s="53"/>
      <c r="G55" s="35"/>
      <c r="H55" s="53"/>
      <c r="I55" s="53"/>
      <c r="J55" s="53"/>
      <c r="K55" s="52">
        <v>2000.0</v>
      </c>
      <c r="L55" s="52" t="s">
        <v>318</v>
      </c>
      <c r="M55" s="53"/>
      <c r="N55" s="35">
        <f t="shared" si="1"/>
        <v>0</v>
      </c>
      <c r="O55" s="35">
        <f t="shared" si="2"/>
        <v>2000</v>
      </c>
      <c r="P55" s="5"/>
      <c r="Q55" s="5"/>
      <c r="R55" s="53"/>
      <c r="S55" s="56"/>
      <c r="T55" s="57">
        <v>46185.0</v>
      </c>
      <c r="U55" s="58" t="s">
        <v>296</v>
      </c>
      <c r="V55" s="59" t="s">
        <v>297</v>
      </c>
      <c r="W55" s="60">
        <v>349000.0</v>
      </c>
      <c r="X55" s="61" t="s">
        <v>298</v>
      </c>
      <c r="Y55" s="58" t="s">
        <v>299</v>
      </c>
      <c r="Z55" s="61" t="s">
        <v>300</v>
      </c>
      <c r="AA55" s="62"/>
    </row>
    <row r="56" ht="15.75" customHeight="1">
      <c r="A56" s="51">
        <v>46183.0</v>
      </c>
      <c r="B56" s="52" t="s">
        <v>291</v>
      </c>
      <c r="C56" s="52" t="s">
        <v>360</v>
      </c>
      <c r="D56" s="52" t="s">
        <v>208</v>
      </c>
      <c r="E56" s="52" t="s">
        <v>361</v>
      </c>
      <c r="F56" s="52" t="s">
        <v>715</v>
      </c>
      <c r="G56" s="36">
        <v>11000.0</v>
      </c>
      <c r="H56" s="52">
        <v>2.0</v>
      </c>
      <c r="J56" s="52">
        <v>1000.0</v>
      </c>
      <c r="K56" s="52">
        <v>1000.0</v>
      </c>
      <c r="N56" s="35">
        <f t="shared" si="1"/>
        <v>22000</v>
      </c>
      <c r="O56" s="35">
        <f t="shared" si="2"/>
        <v>24000</v>
      </c>
      <c r="P56" s="5"/>
      <c r="Q56" s="5"/>
      <c r="S56" s="56"/>
      <c r="T56" s="57"/>
      <c r="U56" s="74" t="s">
        <v>319</v>
      </c>
      <c r="V56" s="75" t="s">
        <v>320</v>
      </c>
      <c r="W56" s="76">
        <v>28900.0</v>
      </c>
      <c r="X56" s="77" t="s">
        <v>298</v>
      </c>
      <c r="Y56" s="74" t="s">
        <v>321</v>
      </c>
      <c r="Z56" s="78" t="s">
        <v>307</v>
      </c>
      <c r="AA56" s="97"/>
    </row>
    <row r="57" ht="15.75" customHeight="1">
      <c r="A57" s="63"/>
      <c r="B57" s="52" t="s">
        <v>322</v>
      </c>
      <c r="C57" s="52" t="s">
        <v>779</v>
      </c>
      <c r="D57" s="52" t="s">
        <v>129</v>
      </c>
      <c r="E57" s="52" t="s">
        <v>326</v>
      </c>
      <c r="F57" s="52" t="s">
        <v>597</v>
      </c>
      <c r="G57" s="36">
        <v>24000.0</v>
      </c>
      <c r="H57" s="52">
        <v>2.0</v>
      </c>
      <c r="J57" s="52">
        <v>1000.0</v>
      </c>
      <c r="K57" s="52">
        <v>1000.0</v>
      </c>
      <c r="N57" s="35">
        <f t="shared" si="1"/>
        <v>48000</v>
      </c>
      <c r="O57" s="35">
        <f t="shared" si="2"/>
        <v>50000</v>
      </c>
      <c r="P57" s="5"/>
      <c r="Q57" s="5"/>
      <c r="S57" s="56"/>
      <c r="T57" s="57"/>
      <c r="U57" s="74" t="s">
        <v>319</v>
      </c>
      <c r="V57" s="75" t="s">
        <v>320</v>
      </c>
      <c r="W57" s="76">
        <v>3400.0</v>
      </c>
      <c r="X57" s="77" t="s">
        <v>298</v>
      </c>
      <c r="Y57" s="74" t="s">
        <v>321</v>
      </c>
      <c r="Z57" s="78" t="s">
        <v>307</v>
      </c>
      <c r="AA57" s="97"/>
    </row>
    <row r="58" ht="15.75" customHeight="1">
      <c r="A58" s="63"/>
      <c r="B58" s="52" t="s">
        <v>331</v>
      </c>
      <c r="C58" s="52" t="s">
        <v>332</v>
      </c>
      <c r="D58" s="52" t="s">
        <v>203</v>
      </c>
      <c r="E58" s="52" t="s">
        <v>354</v>
      </c>
      <c r="F58" s="52" t="s">
        <v>1036</v>
      </c>
      <c r="G58" s="36">
        <v>20000.0</v>
      </c>
      <c r="H58" s="52">
        <v>1.0</v>
      </c>
      <c r="J58" s="52">
        <v>1000.0</v>
      </c>
      <c r="K58" s="52">
        <v>1000.0</v>
      </c>
      <c r="N58" s="35">
        <f t="shared" si="1"/>
        <v>20000</v>
      </c>
      <c r="O58" s="35">
        <f t="shared" si="2"/>
        <v>22000</v>
      </c>
      <c r="P58" s="5"/>
      <c r="Q58" s="5"/>
      <c r="S58" s="56"/>
      <c r="T58" s="57"/>
      <c r="U58" s="90" t="s">
        <v>339</v>
      </c>
      <c r="V58" s="90" t="s">
        <v>340</v>
      </c>
      <c r="W58" s="91">
        <v>209000.0</v>
      </c>
      <c r="X58" s="92" t="s">
        <v>298</v>
      </c>
      <c r="Y58" s="90" t="s">
        <v>341</v>
      </c>
      <c r="Z58" s="92" t="s">
        <v>307</v>
      </c>
      <c r="AA58" s="62"/>
    </row>
    <row r="59" ht="15.75" customHeight="1">
      <c r="A59" s="63"/>
      <c r="B59" s="52" t="s">
        <v>477</v>
      </c>
      <c r="C59" s="52" t="s">
        <v>778</v>
      </c>
      <c r="D59" s="52" t="s">
        <v>18</v>
      </c>
      <c r="E59" s="52" t="s">
        <v>1037</v>
      </c>
      <c r="F59" s="52" t="s">
        <v>374</v>
      </c>
      <c r="G59" s="36">
        <v>13000.0</v>
      </c>
      <c r="H59" s="52">
        <v>1.0</v>
      </c>
      <c r="J59" s="52">
        <v>1000.0</v>
      </c>
      <c r="K59" s="52">
        <v>1000.0</v>
      </c>
      <c r="N59" s="35">
        <f t="shared" si="1"/>
        <v>13000</v>
      </c>
      <c r="O59" s="35">
        <f t="shared" si="2"/>
        <v>15000</v>
      </c>
      <c r="P59" s="5"/>
      <c r="Q59" s="5"/>
      <c r="S59" s="56"/>
      <c r="T59" s="57">
        <v>46187.0</v>
      </c>
      <c r="U59" s="58" t="s">
        <v>296</v>
      </c>
      <c r="V59" s="59" t="s">
        <v>297</v>
      </c>
      <c r="W59" s="60">
        <v>442000.0</v>
      </c>
      <c r="X59" s="61" t="s">
        <v>298</v>
      </c>
      <c r="Y59" s="58" t="s">
        <v>299</v>
      </c>
      <c r="Z59" s="61" t="s">
        <v>300</v>
      </c>
      <c r="AA59" s="62"/>
    </row>
    <row r="60" ht="15.75" customHeight="1">
      <c r="A60" s="51">
        <v>46184.0</v>
      </c>
      <c r="B60" s="52" t="s">
        <v>291</v>
      </c>
      <c r="C60" s="52" t="s">
        <v>342</v>
      </c>
      <c r="D60" s="52" t="s">
        <v>59</v>
      </c>
      <c r="E60" s="52" t="s">
        <v>343</v>
      </c>
      <c r="F60" s="52" t="s">
        <v>344</v>
      </c>
      <c r="G60" s="36">
        <v>24000.0</v>
      </c>
      <c r="H60" s="52">
        <v>2.0</v>
      </c>
      <c r="J60" s="52">
        <v>1000.0</v>
      </c>
      <c r="K60" s="52">
        <v>1000.0</v>
      </c>
      <c r="L60" s="52" t="s">
        <v>312</v>
      </c>
      <c r="N60" s="35">
        <f t="shared" si="1"/>
        <v>48000</v>
      </c>
      <c r="O60" s="35">
        <f t="shared" si="2"/>
        <v>50000</v>
      </c>
      <c r="P60" s="5"/>
      <c r="Q60" s="5"/>
      <c r="S60" s="56"/>
      <c r="T60" s="57"/>
      <c r="U60" s="64" t="s">
        <v>641</v>
      </c>
      <c r="V60" s="64" t="s">
        <v>446</v>
      </c>
      <c r="W60" s="65">
        <v>100000.0</v>
      </c>
      <c r="X60" s="66" t="s">
        <v>298</v>
      </c>
      <c r="Y60" s="279"/>
      <c r="Z60" s="66" t="s">
        <v>307</v>
      </c>
      <c r="AA60" s="62"/>
    </row>
    <row r="61" ht="15.75" customHeight="1">
      <c r="A61" s="63"/>
      <c r="B61" s="52" t="s">
        <v>291</v>
      </c>
      <c r="C61" s="52" t="s">
        <v>292</v>
      </c>
      <c r="D61" s="52" t="s">
        <v>105</v>
      </c>
      <c r="E61" s="52" t="s">
        <v>293</v>
      </c>
      <c r="F61" s="52" t="s">
        <v>356</v>
      </c>
      <c r="G61" s="36">
        <v>34000.0</v>
      </c>
      <c r="H61" s="52">
        <v>2.0</v>
      </c>
      <c r="J61" s="52">
        <v>1000.0</v>
      </c>
      <c r="K61" s="52">
        <v>1000.0</v>
      </c>
      <c r="N61" s="35">
        <f t="shared" si="1"/>
        <v>68000</v>
      </c>
      <c r="O61" s="35">
        <f t="shared" si="2"/>
        <v>70000</v>
      </c>
      <c r="P61" s="5"/>
      <c r="Q61" s="5"/>
      <c r="S61" s="56"/>
      <c r="T61" s="57"/>
      <c r="U61" s="64" t="s">
        <v>641</v>
      </c>
      <c r="V61" s="64" t="s">
        <v>644</v>
      </c>
      <c r="W61" s="65">
        <v>200000.0</v>
      </c>
      <c r="X61" s="66" t="s">
        <v>298</v>
      </c>
      <c r="Y61" s="279"/>
      <c r="Z61" s="66" t="s">
        <v>307</v>
      </c>
      <c r="AA61" s="62"/>
    </row>
    <row r="62" ht="15.75" customHeight="1">
      <c r="A62" s="63"/>
      <c r="B62" s="52" t="s">
        <v>335</v>
      </c>
      <c r="C62" s="52" t="s">
        <v>336</v>
      </c>
      <c r="D62" s="52" t="s">
        <v>44</v>
      </c>
      <c r="E62" s="52" t="s">
        <v>337</v>
      </c>
      <c r="F62" s="52" t="s">
        <v>338</v>
      </c>
      <c r="G62" s="36">
        <v>4000.0</v>
      </c>
      <c r="H62" s="52">
        <v>5.0</v>
      </c>
      <c r="J62" s="52">
        <v>1000.0</v>
      </c>
      <c r="K62" s="52">
        <v>1000.0</v>
      </c>
      <c r="N62" s="35">
        <f t="shared" si="1"/>
        <v>20000</v>
      </c>
      <c r="O62" s="35">
        <f t="shared" si="2"/>
        <v>22000</v>
      </c>
      <c r="P62" s="5"/>
      <c r="Q62" s="5"/>
      <c r="S62" s="56"/>
      <c r="T62" s="57">
        <v>46188.0</v>
      </c>
      <c r="U62" s="74" t="s">
        <v>319</v>
      </c>
      <c r="V62" s="75" t="s">
        <v>320</v>
      </c>
      <c r="W62" s="76">
        <v>11900.0</v>
      </c>
      <c r="X62" s="77" t="s">
        <v>298</v>
      </c>
      <c r="Y62" s="74" t="s">
        <v>321</v>
      </c>
      <c r="Z62" s="78" t="s">
        <v>307</v>
      </c>
      <c r="AA62" s="97"/>
    </row>
    <row r="63" ht="15.75" customHeight="1">
      <c r="A63" s="51">
        <v>46185.0</v>
      </c>
      <c r="B63" s="52" t="s">
        <v>291</v>
      </c>
      <c r="C63" s="52" t="s">
        <v>342</v>
      </c>
      <c r="D63" s="52" t="s">
        <v>59</v>
      </c>
      <c r="E63" s="52" t="s">
        <v>343</v>
      </c>
      <c r="F63" s="52" t="s">
        <v>344</v>
      </c>
      <c r="G63" s="36">
        <v>24000.0</v>
      </c>
      <c r="H63" s="52">
        <v>3.0</v>
      </c>
      <c r="J63" s="52">
        <v>1000.0</v>
      </c>
      <c r="K63" s="52">
        <v>1000.0</v>
      </c>
      <c r="N63" s="35">
        <f t="shared" si="1"/>
        <v>72000</v>
      </c>
      <c r="O63" s="35">
        <f t="shared" si="2"/>
        <v>74000</v>
      </c>
      <c r="P63" s="5"/>
      <c r="Q63" s="5"/>
      <c r="S63" s="56"/>
      <c r="T63" s="57"/>
      <c r="U63" s="79" t="s">
        <v>328</v>
      </c>
      <c r="V63" s="79" t="s">
        <v>329</v>
      </c>
      <c r="W63" s="80">
        <v>50000.0</v>
      </c>
      <c r="X63" s="81" t="s">
        <v>298</v>
      </c>
      <c r="Y63" s="82" t="s">
        <v>330</v>
      </c>
      <c r="Z63" s="81" t="s">
        <v>307</v>
      </c>
      <c r="AA63" s="83" t="s">
        <v>330</v>
      </c>
    </row>
    <row r="64" ht="15.75" customHeight="1">
      <c r="A64" s="63"/>
      <c r="B64" s="52" t="s">
        <v>291</v>
      </c>
      <c r="C64" s="52" t="s">
        <v>1038</v>
      </c>
      <c r="D64" s="52" t="s">
        <v>213</v>
      </c>
      <c r="E64" s="52" t="s">
        <v>1039</v>
      </c>
      <c r="F64" s="52" t="s">
        <v>401</v>
      </c>
      <c r="G64" s="36"/>
      <c r="H64" s="52">
        <v>1.0</v>
      </c>
      <c r="N64" s="35">
        <f t="shared" si="1"/>
        <v>0</v>
      </c>
      <c r="O64" s="35">
        <f t="shared" si="2"/>
        <v>0</v>
      </c>
      <c r="P64" s="5"/>
      <c r="Q64" s="5"/>
      <c r="S64" s="56"/>
      <c r="T64" s="57"/>
      <c r="U64" s="64" t="s">
        <v>641</v>
      </c>
      <c r="V64" s="64" t="s">
        <v>446</v>
      </c>
      <c r="W64" s="65">
        <v>20000.0</v>
      </c>
      <c r="X64" s="66" t="s">
        <v>298</v>
      </c>
      <c r="Y64" s="279"/>
      <c r="Z64" s="66" t="s">
        <v>307</v>
      </c>
      <c r="AA64" s="62"/>
    </row>
    <row r="65" ht="15.75" customHeight="1">
      <c r="A65" s="63"/>
      <c r="B65" s="52" t="s">
        <v>291</v>
      </c>
      <c r="C65" s="52" t="s">
        <v>1040</v>
      </c>
      <c r="D65" s="52" t="s">
        <v>13</v>
      </c>
      <c r="E65" s="52" t="s">
        <v>1041</v>
      </c>
      <c r="F65" s="52" t="s">
        <v>603</v>
      </c>
      <c r="G65" s="36"/>
      <c r="H65" s="52">
        <v>1.0</v>
      </c>
      <c r="N65" s="35">
        <f t="shared" si="1"/>
        <v>0</v>
      </c>
      <c r="O65" s="35">
        <f t="shared" si="2"/>
        <v>0</v>
      </c>
      <c r="P65" s="5"/>
      <c r="Q65" s="5"/>
      <c r="S65" s="56"/>
      <c r="T65" s="57"/>
      <c r="U65" s="64" t="s">
        <v>641</v>
      </c>
      <c r="V65" s="64" t="s">
        <v>644</v>
      </c>
      <c r="W65" s="65">
        <v>40000.0</v>
      </c>
      <c r="X65" s="66" t="s">
        <v>298</v>
      </c>
      <c r="Y65" s="279"/>
      <c r="Z65" s="66" t="s">
        <v>307</v>
      </c>
      <c r="AA65" s="62"/>
    </row>
    <row r="66" ht="15.75" customHeight="1">
      <c r="A66" s="63"/>
      <c r="B66" s="52" t="s">
        <v>291</v>
      </c>
      <c r="C66" s="225">
        <v>2.0E27</v>
      </c>
      <c r="D66" s="52" t="s">
        <v>179</v>
      </c>
      <c r="E66" s="52" t="s">
        <v>1042</v>
      </c>
      <c r="F66" s="52" t="s">
        <v>495</v>
      </c>
      <c r="G66" s="36">
        <v>34000.0</v>
      </c>
      <c r="H66" s="52">
        <v>1.0</v>
      </c>
      <c r="J66" s="52">
        <v>1000.0</v>
      </c>
      <c r="K66" s="52">
        <v>1000.0</v>
      </c>
      <c r="N66" s="35">
        <f t="shared" si="1"/>
        <v>34000</v>
      </c>
      <c r="O66" s="35">
        <f t="shared" si="2"/>
        <v>36000</v>
      </c>
      <c r="P66" s="5"/>
      <c r="Q66" s="5"/>
      <c r="S66" s="56"/>
      <c r="T66" s="57"/>
      <c r="U66" s="58" t="s">
        <v>296</v>
      </c>
      <c r="V66" s="59" t="s">
        <v>297</v>
      </c>
      <c r="W66" s="60">
        <v>370000.0</v>
      </c>
      <c r="X66" s="61" t="s">
        <v>298</v>
      </c>
      <c r="Y66" s="58" t="s">
        <v>299</v>
      </c>
      <c r="Z66" s="61" t="s">
        <v>300</v>
      </c>
      <c r="AA66" s="62"/>
    </row>
    <row r="67" ht="15.75" customHeight="1">
      <c r="A67" s="63"/>
      <c r="B67" s="52" t="s">
        <v>335</v>
      </c>
      <c r="C67" s="52" t="s">
        <v>336</v>
      </c>
      <c r="D67" s="52" t="s">
        <v>44</v>
      </c>
      <c r="E67" s="52" t="s">
        <v>337</v>
      </c>
      <c r="F67" s="52" t="s">
        <v>338</v>
      </c>
      <c r="G67" s="36">
        <v>4000.0</v>
      </c>
      <c r="H67" s="52">
        <v>10.0</v>
      </c>
      <c r="J67" s="52">
        <v>1000.0</v>
      </c>
      <c r="K67" s="52">
        <v>1000.0</v>
      </c>
      <c r="N67" s="35">
        <f t="shared" si="1"/>
        <v>40000</v>
      </c>
      <c r="O67" s="35">
        <f t="shared" si="2"/>
        <v>42000</v>
      </c>
      <c r="P67" s="5"/>
      <c r="Q67" s="5"/>
      <c r="S67" s="56"/>
      <c r="T67" s="57"/>
      <c r="U67" s="90" t="s">
        <v>339</v>
      </c>
      <c r="V67" s="90" t="s">
        <v>340</v>
      </c>
      <c r="W67" s="91">
        <v>385000.0</v>
      </c>
      <c r="X67" s="92" t="s">
        <v>298</v>
      </c>
      <c r="Y67" s="90" t="s">
        <v>341</v>
      </c>
      <c r="Z67" s="92" t="s">
        <v>307</v>
      </c>
      <c r="AA67" s="62"/>
    </row>
    <row r="68" ht="15.75" customHeight="1">
      <c r="A68" s="51">
        <v>46188.0</v>
      </c>
      <c r="B68" s="52" t="s">
        <v>291</v>
      </c>
      <c r="C68" s="52" t="s">
        <v>1043</v>
      </c>
      <c r="D68" s="52" t="s">
        <v>109</v>
      </c>
      <c r="E68" s="52">
        <v>884.0</v>
      </c>
      <c r="F68" s="52" t="s">
        <v>1044</v>
      </c>
      <c r="G68" s="36">
        <v>21000.0</v>
      </c>
      <c r="H68" s="52">
        <v>1.0</v>
      </c>
      <c r="J68" s="52">
        <v>1000.0</v>
      </c>
      <c r="K68" s="52">
        <v>1000.0</v>
      </c>
      <c r="N68" s="35">
        <f t="shared" si="1"/>
        <v>21000</v>
      </c>
      <c r="O68" s="35">
        <f t="shared" si="2"/>
        <v>23000</v>
      </c>
      <c r="P68" s="5"/>
      <c r="Q68" s="5"/>
      <c r="S68" s="56"/>
      <c r="T68" s="57">
        <v>46189.0</v>
      </c>
      <c r="U68" s="74" t="s">
        <v>319</v>
      </c>
      <c r="V68" s="75" t="s">
        <v>320</v>
      </c>
      <c r="W68" s="76">
        <v>45900.0</v>
      </c>
      <c r="X68" s="77" t="s">
        <v>298</v>
      </c>
      <c r="Y68" s="74" t="s">
        <v>321</v>
      </c>
      <c r="Z68" s="78" t="s">
        <v>307</v>
      </c>
      <c r="AA68" s="97"/>
    </row>
    <row r="69" ht="15.75" customHeight="1">
      <c r="A69" s="63"/>
      <c r="B69" s="52" t="s">
        <v>291</v>
      </c>
      <c r="C69" s="52" t="s">
        <v>342</v>
      </c>
      <c r="D69" s="52" t="s">
        <v>59</v>
      </c>
      <c r="E69" s="52" t="s">
        <v>343</v>
      </c>
      <c r="F69" s="52" t="s">
        <v>344</v>
      </c>
      <c r="G69" s="36">
        <v>24000.0</v>
      </c>
      <c r="H69" s="52">
        <v>6.0</v>
      </c>
      <c r="J69" s="52">
        <v>1000.0</v>
      </c>
      <c r="K69" s="52">
        <v>1000.0</v>
      </c>
      <c r="N69" s="35">
        <f t="shared" si="1"/>
        <v>144000</v>
      </c>
      <c r="O69" s="35">
        <f t="shared" si="2"/>
        <v>146000</v>
      </c>
      <c r="P69" s="5"/>
      <c r="Q69" s="5"/>
      <c r="S69" s="56"/>
      <c r="T69" s="57"/>
      <c r="U69" s="74" t="s">
        <v>319</v>
      </c>
      <c r="V69" s="75" t="s">
        <v>320</v>
      </c>
      <c r="W69" s="76">
        <v>1700.0</v>
      </c>
      <c r="X69" s="77" t="s">
        <v>298</v>
      </c>
      <c r="Y69" s="74" t="s">
        <v>321</v>
      </c>
      <c r="Z69" s="78" t="s">
        <v>307</v>
      </c>
      <c r="AA69" s="97"/>
    </row>
    <row r="70" ht="15.75" customHeight="1">
      <c r="A70" s="63"/>
      <c r="B70" s="52" t="s">
        <v>291</v>
      </c>
      <c r="C70" s="52" t="s">
        <v>292</v>
      </c>
      <c r="D70" s="52" t="s">
        <v>105</v>
      </c>
      <c r="E70" s="52" t="s">
        <v>293</v>
      </c>
      <c r="F70" s="52" t="s">
        <v>349</v>
      </c>
      <c r="G70" s="36">
        <v>34000.0</v>
      </c>
      <c r="H70" s="52">
        <v>1.0</v>
      </c>
      <c r="J70" s="52">
        <v>1000.0</v>
      </c>
      <c r="K70" s="52">
        <v>1000.0</v>
      </c>
      <c r="N70" s="35">
        <f t="shared" si="1"/>
        <v>34000</v>
      </c>
      <c r="O70" s="35">
        <f t="shared" si="2"/>
        <v>36000</v>
      </c>
      <c r="P70" s="5"/>
      <c r="Q70" s="5"/>
      <c r="S70" s="56"/>
      <c r="T70" s="57"/>
      <c r="U70" s="98" t="s">
        <v>656</v>
      </c>
      <c r="V70" s="98" t="s">
        <v>657</v>
      </c>
      <c r="W70" s="99">
        <v>330000.0</v>
      </c>
      <c r="X70" s="88" t="s">
        <v>298</v>
      </c>
      <c r="Y70" s="98" t="s">
        <v>1045</v>
      </c>
      <c r="Z70" s="88" t="s">
        <v>307</v>
      </c>
      <c r="AA70" s="66" t="s">
        <v>400</v>
      </c>
    </row>
    <row r="71" ht="15.75" customHeight="1">
      <c r="A71" s="63"/>
      <c r="B71" s="52" t="s">
        <v>291</v>
      </c>
      <c r="C71" s="52" t="s">
        <v>847</v>
      </c>
      <c r="D71" s="52" t="s">
        <v>39</v>
      </c>
      <c r="E71" s="52" t="s">
        <v>848</v>
      </c>
      <c r="F71" s="52" t="s">
        <v>603</v>
      </c>
      <c r="G71" s="36">
        <v>23000.0</v>
      </c>
      <c r="H71" s="52">
        <v>1.0</v>
      </c>
      <c r="J71" s="52">
        <v>1000.0</v>
      </c>
      <c r="K71" s="52">
        <v>1000.0</v>
      </c>
      <c r="N71" s="35">
        <f t="shared" si="1"/>
        <v>23000</v>
      </c>
      <c r="O71" s="35">
        <f t="shared" si="2"/>
        <v>25000</v>
      </c>
      <c r="P71" s="5"/>
      <c r="Q71" s="5"/>
      <c r="S71" s="56"/>
      <c r="T71" s="57"/>
      <c r="U71" s="90" t="s">
        <v>511</v>
      </c>
      <c r="V71" s="90" t="s">
        <v>512</v>
      </c>
      <c r="W71" s="91">
        <v>200000.0</v>
      </c>
      <c r="X71" s="92" t="s">
        <v>298</v>
      </c>
      <c r="Y71" s="90" t="s">
        <v>1002</v>
      </c>
      <c r="Z71" s="92" t="s">
        <v>300</v>
      </c>
      <c r="AA71" s="341"/>
    </row>
    <row r="72" ht="15.75" customHeight="1">
      <c r="A72" s="63"/>
      <c r="B72" s="52" t="s">
        <v>291</v>
      </c>
      <c r="C72" s="52" t="s">
        <v>847</v>
      </c>
      <c r="D72" s="53"/>
      <c r="E72" s="53"/>
      <c r="F72" s="53"/>
      <c r="G72" s="35"/>
      <c r="H72" s="53"/>
      <c r="I72" s="53"/>
      <c r="J72" s="53"/>
      <c r="K72" s="52">
        <v>2000.0</v>
      </c>
      <c r="L72" s="52" t="s">
        <v>318</v>
      </c>
      <c r="M72" s="53"/>
      <c r="N72" s="35">
        <f t="shared" si="1"/>
        <v>0</v>
      </c>
      <c r="O72" s="35">
        <f t="shared" si="2"/>
        <v>2000</v>
      </c>
      <c r="P72" s="5"/>
      <c r="Q72" s="5"/>
      <c r="R72" s="53"/>
      <c r="S72" s="56"/>
      <c r="T72" s="57"/>
      <c r="U72" s="116" t="s">
        <v>313</v>
      </c>
      <c r="V72" s="116" t="s">
        <v>613</v>
      </c>
      <c r="W72" s="117">
        <v>83000.0</v>
      </c>
      <c r="X72" s="118" t="s">
        <v>298</v>
      </c>
      <c r="Y72" s="116"/>
      <c r="Z72" s="118" t="s">
        <v>300</v>
      </c>
      <c r="AA72" s="118" t="s">
        <v>308</v>
      </c>
    </row>
    <row r="73" ht="15.75" customHeight="1">
      <c r="A73" s="63"/>
      <c r="B73" s="52" t="s">
        <v>291</v>
      </c>
      <c r="C73" s="52" t="s">
        <v>301</v>
      </c>
      <c r="D73" s="52" t="s">
        <v>302</v>
      </c>
      <c r="E73" s="52" t="s">
        <v>303</v>
      </c>
      <c r="F73" s="52" t="s">
        <v>562</v>
      </c>
      <c r="G73" s="36">
        <v>32000.0</v>
      </c>
      <c r="H73" s="52">
        <v>1.0</v>
      </c>
      <c r="J73" s="52">
        <v>1000.0</v>
      </c>
      <c r="K73" s="52">
        <v>1000.0</v>
      </c>
      <c r="N73" s="35">
        <f t="shared" si="1"/>
        <v>32000</v>
      </c>
      <c r="O73" s="35">
        <f t="shared" si="2"/>
        <v>34000</v>
      </c>
      <c r="P73" s="5"/>
      <c r="Q73" s="5"/>
      <c r="S73" s="56"/>
      <c r="T73" s="57"/>
      <c r="U73" s="116" t="s">
        <v>1046</v>
      </c>
      <c r="V73" s="116" t="s">
        <v>880</v>
      </c>
      <c r="W73" s="117">
        <v>80000.0</v>
      </c>
      <c r="X73" s="118" t="s">
        <v>298</v>
      </c>
      <c r="Y73" s="116" t="s">
        <v>1047</v>
      </c>
      <c r="Z73" s="118" t="s">
        <v>307</v>
      </c>
      <c r="AA73" s="118"/>
    </row>
    <row r="74" ht="15.75" customHeight="1">
      <c r="A74" s="63"/>
      <c r="B74" s="52" t="s">
        <v>291</v>
      </c>
      <c r="C74" s="52" t="s">
        <v>387</v>
      </c>
      <c r="D74" s="52" t="s">
        <v>388</v>
      </c>
      <c r="E74" s="52" t="s">
        <v>389</v>
      </c>
      <c r="F74" s="52" t="s">
        <v>374</v>
      </c>
      <c r="G74" s="36">
        <v>14000.0</v>
      </c>
      <c r="H74" s="52">
        <v>1.0</v>
      </c>
      <c r="J74" s="52">
        <v>1000.0</v>
      </c>
      <c r="K74" s="52">
        <v>1000.0</v>
      </c>
      <c r="N74" s="35">
        <f t="shared" si="1"/>
        <v>14000</v>
      </c>
      <c r="O74" s="35">
        <f t="shared" si="2"/>
        <v>16000</v>
      </c>
      <c r="P74" s="5"/>
      <c r="Q74" s="5"/>
      <c r="S74" s="56"/>
      <c r="T74" s="57">
        <v>46190.0</v>
      </c>
      <c r="U74" s="58" t="s">
        <v>296</v>
      </c>
      <c r="V74" s="59" t="s">
        <v>297</v>
      </c>
      <c r="W74" s="60">
        <v>412000.0</v>
      </c>
      <c r="X74" s="61" t="s">
        <v>298</v>
      </c>
      <c r="Y74" s="58" t="s">
        <v>299</v>
      </c>
      <c r="Z74" s="61" t="s">
        <v>300</v>
      </c>
      <c r="AA74" s="62"/>
    </row>
    <row r="75" ht="15.75" customHeight="1">
      <c r="A75" s="63"/>
      <c r="B75" s="52" t="s">
        <v>291</v>
      </c>
      <c r="C75" s="52" t="s">
        <v>1003</v>
      </c>
      <c r="D75" s="52" t="s">
        <v>71</v>
      </c>
      <c r="G75" s="36"/>
      <c r="N75" s="35">
        <f t="shared" si="1"/>
        <v>0</v>
      </c>
      <c r="O75" s="35">
        <f t="shared" si="2"/>
        <v>0</v>
      </c>
      <c r="P75" s="5"/>
      <c r="Q75" s="5"/>
      <c r="S75" s="56"/>
      <c r="T75" s="57"/>
      <c r="U75" s="74" t="s">
        <v>319</v>
      </c>
      <c r="V75" s="75" t="s">
        <v>320</v>
      </c>
      <c r="W75" s="76">
        <v>20400.0</v>
      </c>
      <c r="X75" s="77" t="s">
        <v>298</v>
      </c>
      <c r="Y75" s="74" t="s">
        <v>321</v>
      </c>
      <c r="Z75" s="78" t="s">
        <v>307</v>
      </c>
      <c r="AA75" s="62"/>
    </row>
    <row r="76" ht="15.75" customHeight="1">
      <c r="A76" s="63"/>
      <c r="B76" s="52" t="s">
        <v>331</v>
      </c>
      <c r="C76" s="52" t="s">
        <v>332</v>
      </c>
      <c r="D76" s="52" t="s">
        <v>203</v>
      </c>
      <c r="E76" s="52" t="s">
        <v>354</v>
      </c>
      <c r="F76" s="52" t="s">
        <v>548</v>
      </c>
      <c r="G76" s="36">
        <v>20000.0</v>
      </c>
      <c r="H76" s="52">
        <v>1.0</v>
      </c>
      <c r="J76" s="52">
        <v>1000.0</v>
      </c>
      <c r="K76" s="52">
        <v>1000.0</v>
      </c>
      <c r="N76" s="35">
        <f t="shared" si="1"/>
        <v>20000</v>
      </c>
      <c r="O76" s="35">
        <f t="shared" si="2"/>
        <v>22000</v>
      </c>
      <c r="P76" s="5"/>
      <c r="Q76" s="5"/>
      <c r="S76" s="56"/>
      <c r="T76" s="57"/>
      <c r="U76" s="90" t="s">
        <v>357</v>
      </c>
      <c r="V76" s="90" t="s">
        <v>358</v>
      </c>
      <c r="W76" s="91">
        <v>342500.0</v>
      </c>
      <c r="X76" s="92" t="s">
        <v>298</v>
      </c>
      <c r="Y76" s="90" t="s">
        <v>359</v>
      </c>
      <c r="Z76" s="92" t="s">
        <v>307</v>
      </c>
      <c r="AA76" s="97"/>
    </row>
    <row r="77" ht="15.75" customHeight="1">
      <c r="A77" s="63"/>
      <c r="B77" s="52" t="s">
        <v>335</v>
      </c>
      <c r="C77" s="52" t="s">
        <v>336</v>
      </c>
      <c r="D77" s="52" t="s">
        <v>44</v>
      </c>
      <c r="E77" s="52" t="s">
        <v>337</v>
      </c>
      <c r="F77" s="52" t="s">
        <v>338</v>
      </c>
      <c r="G77" s="36">
        <v>4000.0</v>
      </c>
      <c r="H77" s="52">
        <v>15.0</v>
      </c>
      <c r="J77" s="52">
        <v>1000.0</v>
      </c>
      <c r="K77" s="52">
        <v>1000.0</v>
      </c>
      <c r="N77" s="35">
        <f t="shared" si="1"/>
        <v>60000</v>
      </c>
      <c r="O77" s="35">
        <f t="shared" si="2"/>
        <v>62000</v>
      </c>
      <c r="P77" s="5"/>
      <c r="Q77" s="5"/>
      <c r="S77" s="56"/>
      <c r="T77" s="57"/>
      <c r="U77" s="90" t="s">
        <v>339</v>
      </c>
      <c r="V77" s="90" t="s">
        <v>340</v>
      </c>
      <c r="W77" s="91">
        <v>102000.0</v>
      </c>
      <c r="X77" s="92" t="s">
        <v>298</v>
      </c>
      <c r="Y77" s="90" t="s">
        <v>341</v>
      </c>
      <c r="Z77" s="92" t="s">
        <v>307</v>
      </c>
      <c r="AA77" s="62"/>
    </row>
    <row r="78" ht="15.75" customHeight="1">
      <c r="A78" s="51">
        <v>46189.0</v>
      </c>
      <c r="B78" s="52" t="s">
        <v>291</v>
      </c>
      <c r="C78" s="52" t="s">
        <v>292</v>
      </c>
      <c r="D78" s="52" t="s">
        <v>105</v>
      </c>
      <c r="E78" s="52" t="s">
        <v>293</v>
      </c>
      <c r="G78" s="36"/>
      <c r="K78" s="52">
        <v>1000.0</v>
      </c>
      <c r="L78" s="52" t="s">
        <v>312</v>
      </c>
      <c r="N78" s="35">
        <f t="shared" si="1"/>
        <v>0</v>
      </c>
      <c r="O78" s="35">
        <f t="shared" si="2"/>
        <v>1000</v>
      </c>
      <c r="P78" s="5"/>
      <c r="Q78" s="5"/>
      <c r="S78" s="56"/>
      <c r="T78" s="57"/>
      <c r="U78" s="116" t="s">
        <v>797</v>
      </c>
      <c r="V78" s="116" t="s">
        <v>798</v>
      </c>
      <c r="W78" s="117">
        <v>44000.0</v>
      </c>
      <c r="X78" s="118" t="s">
        <v>298</v>
      </c>
      <c r="Y78" s="116" t="s">
        <v>613</v>
      </c>
      <c r="Z78" s="118" t="s">
        <v>300</v>
      </c>
      <c r="AA78" s="89" t="s">
        <v>308</v>
      </c>
    </row>
    <row r="79" ht="15.75" customHeight="1">
      <c r="A79" s="63"/>
      <c r="B79" s="52" t="s">
        <v>291</v>
      </c>
      <c r="C79" s="52" t="s">
        <v>301</v>
      </c>
      <c r="D79" s="52" t="s">
        <v>302</v>
      </c>
      <c r="E79" s="52" t="s">
        <v>303</v>
      </c>
      <c r="F79" s="52" t="s">
        <v>304</v>
      </c>
      <c r="G79" s="36">
        <v>32000.0</v>
      </c>
      <c r="H79" s="52">
        <v>3.0</v>
      </c>
      <c r="J79" s="52">
        <v>1000.0</v>
      </c>
      <c r="K79" s="52">
        <v>1000.0</v>
      </c>
      <c r="N79" s="35">
        <f t="shared" si="1"/>
        <v>96000</v>
      </c>
      <c r="O79" s="35">
        <f t="shared" si="2"/>
        <v>98000</v>
      </c>
      <c r="P79" s="5"/>
      <c r="Q79" s="5"/>
      <c r="S79" s="56"/>
      <c r="T79" s="57">
        <v>46191.0</v>
      </c>
      <c r="U79" s="58" t="s">
        <v>296</v>
      </c>
      <c r="V79" s="59" t="s">
        <v>297</v>
      </c>
      <c r="W79" s="60">
        <v>451000.0</v>
      </c>
      <c r="X79" s="61" t="s">
        <v>298</v>
      </c>
      <c r="Y79" s="58" t="s">
        <v>299</v>
      </c>
      <c r="Z79" s="61" t="s">
        <v>300</v>
      </c>
      <c r="AA79" s="62"/>
    </row>
    <row r="80" ht="15.75" customHeight="1">
      <c r="A80" s="63"/>
      <c r="B80" s="52" t="s">
        <v>322</v>
      </c>
      <c r="C80" s="52" t="s">
        <v>779</v>
      </c>
      <c r="D80" s="52" t="s">
        <v>129</v>
      </c>
      <c r="E80" s="53"/>
      <c r="F80" s="53"/>
      <c r="G80" s="35"/>
      <c r="H80" s="53"/>
      <c r="I80" s="53"/>
      <c r="J80" s="53"/>
      <c r="K80" s="52">
        <v>2000.0</v>
      </c>
      <c r="L80" s="52" t="s">
        <v>318</v>
      </c>
      <c r="M80" s="53"/>
      <c r="N80" s="35">
        <f t="shared" si="1"/>
        <v>0</v>
      </c>
      <c r="O80" s="35">
        <f t="shared" si="2"/>
        <v>2000</v>
      </c>
      <c r="P80" s="5"/>
      <c r="Q80" s="5"/>
      <c r="R80" s="53"/>
      <c r="S80" s="56"/>
      <c r="T80" s="57"/>
      <c r="U80" s="74" t="s">
        <v>319</v>
      </c>
      <c r="V80" s="75" t="s">
        <v>320</v>
      </c>
      <c r="W80" s="76">
        <v>14000.0</v>
      </c>
      <c r="X80" s="77" t="s">
        <v>298</v>
      </c>
      <c r="Y80" s="74" t="s">
        <v>321</v>
      </c>
      <c r="Z80" s="78" t="s">
        <v>307</v>
      </c>
      <c r="AA80" s="62"/>
    </row>
    <row r="81" ht="15.75" customHeight="1">
      <c r="A81" s="63"/>
      <c r="B81" s="52" t="s">
        <v>331</v>
      </c>
      <c r="C81" s="52" t="s">
        <v>332</v>
      </c>
      <c r="D81" s="52" t="s">
        <v>165</v>
      </c>
      <c r="E81" s="52">
        <v>6251.0</v>
      </c>
      <c r="F81" s="52" t="s">
        <v>333</v>
      </c>
      <c r="G81" s="36">
        <v>30000.0</v>
      </c>
      <c r="H81" s="52">
        <v>1.0</v>
      </c>
      <c r="J81" s="52">
        <v>1000.0</v>
      </c>
      <c r="K81" s="52">
        <v>1000.0</v>
      </c>
      <c r="N81" s="35">
        <f t="shared" si="1"/>
        <v>30000</v>
      </c>
      <c r="O81" s="35">
        <f t="shared" si="2"/>
        <v>32000</v>
      </c>
      <c r="P81" s="5"/>
      <c r="Q81" s="5"/>
      <c r="S81" s="56"/>
      <c r="T81" s="57"/>
      <c r="U81" s="79" t="s">
        <v>328</v>
      </c>
      <c r="V81" s="79" t="s">
        <v>329</v>
      </c>
      <c r="W81" s="80">
        <v>50000.0</v>
      </c>
      <c r="X81" s="81" t="s">
        <v>298</v>
      </c>
      <c r="Y81" s="82" t="s">
        <v>330</v>
      </c>
      <c r="Z81" s="81" t="s">
        <v>307</v>
      </c>
      <c r="AA81" s="83" t="s">
        <v>330</v>
      </c>
    </row>
    <row r="82" ht="15.75" customHeight="1">
      <c r="A82" s="63"/>
      <c r="B82" s="52" t="s">
        <v>376</v>
      </c>
      <c r="C82" s="52" t="s">
        <v>377</v>
      </c>
      <c r="D82" s="52" t="s">
        <v>38</v>
      </c>
      <c r="E82" s="52" t="s">
        <v>378</v>
      </c>
      <c r="F82" s="52" t="s">
        <v>497</v>
      </c>
      <c r="G82" s="36">
        <v>13000.0</v>
      </c>
      <c r="H82" s="52">
        <v>1.0</v>
      </c>
      <c r="J82" s="52">
        <v>1000.0</v>
      </c>
      <c r="K82" s="52">
        <v>1000.0</v>
      </c>
      <c r="N82" s="35">
        <f t="shared" si="1"/>
        <v>13000</v>
      </c>
      <c r="O82" s="35">
        <f t="shared" si="2"/>
        <v>15000</v>
      </c>
      <c r="P82" s="5"/>
      <c r="Q82" s="5"/>
      <c r="S82" s="56"/>
      <c r="T82" s="57"/>
      <c r="U82" s="64" t="s">
        <v>375</v>
      </c>
      <c r="V82" s="98" t="s">
        <v>364</v>
      </c>
      <c r="W82" s="65">
        <v>83321.0</v>
      </c>
      <c r="X82" s="66" t="s">
        <v>298</v>
      </c>
      <c r="Y82" s="67"/>
      <c r="Z82" s="66" t="s">
        <v>300</v>
      </c>
      <c r="AA82" s="97"/>
    </row>
    <row r="83" ht="15.75" customHeight="1">
      <c r="A83" s="51">
        <v>46190.0</v>
      </c>
      <c r="B83" s="52" t="s">
        <v>291</v>
      </c>
      <c r="C83" s="52" t="s">
        <v>918</v>
      </c>
      <c r="D83" s="52" t="s">
        <v>190</v>
      </c>
      <c r="E83" s="52" t="s">
        <v>824</v>
      </c>
      <c r="F83" s="52" t="s">
        <v>356</v>
      </c>
      <c r="G83" s="36">
        <v>14000.0</v>
      </c>
      <c r="H83" s="52">
        <v>1.0</v>
      </c>
      <c r="J83" s="52">
        <v>1000.0</v>
      </c>
      <c r="K83" s="52">
        <v>1000.0</v>
      </c>
      <c r="N83" s="35">
        <f t="shared" si="1"/>
        <v>14000</v>
      </c>
      <c r="O83" s="35">
        <f t="shared" si="2"/>
        <v>16000</v>
      </c>
      <c r="P83" s="5"/>
      <c r="Q83" s="5"/>
      <c r="S83" s="56"/>
      <c r="T83" s="57"/>
      <c r="U83" s="64" t="s">
        <v>1048</v>
      </c>
      <c r="V83" s="98" t="s">
        <v>385</v>
      </c>
      <c r="W83" s="65">
        <v>8300.0</v>
      </c>
      <c r="X83" s="66" t="s">
        <v>386</v>
      </c>
      <c r="Y83" s="67"/>
      <c r="Z83" s="343" t="s">
        <v>307</v>
      </c>
      <c r="AA83" s="73" t="s">
        <v>308</v>
      </c>
    </row>
    <row r="84" ht="15.75" customHeight="1">
      <c r="A84" s="63"/>
      <c r="B84" s="52" t="s">
        <v>291</v>
      </c>
      <c r="C84" s="52" t="s">
        <v>526</v>
      </c>
      <c r="D84" s="52" t="s">
        <v>155</v>
      </c>
      <c r="E84" s="53"/>
      <c r="F84" s="53"/>
      <c r="G84" s="35"/>
      <c r="H84" s="53"/>
      <c r="I84" s="53"/>
      <c r="J84" s="53"/>
      <c r="K84" s="52">
        <v>2000.0</v>
      </c>
      <c r="L84" s="52" t="s">
        <v>318</v>
      </c>
      <c r="M84" s="53"/>
      <c r="N84" s="35">
        <f t="shared" si="1"/>
        <v>0</v>
      </c>
      <c r="O84" s="35">
        <f t="shared" si="2"/>
        <v>2000</v>
      </c>
      <c r="P84" s="5"/>
      <c r="Q84" s="5"/>
      <c r="R84" s="53"/>
      <c r="S84" s="56"/>
      <c r="T84" s="57"/>
      <c r="U84" s="64" t="s">
        <v>1049</v>
      </c>
      <c r="V84" s="98" t="s">
        <v>882</v>
      </c>
      <c r="W84" s="65">
        <v>50000.0</v>
      </c>
      <c r="X84" s="66" t="s">
        <v>386</v>
      </c>
      <c r="Y84" s="67"/>
      <c r="Z84" s="89" t="s">
        <v>307</v>
      </c>
      <c r="AA84" s="73" t="s">
        <v>308</v>
      </c>
    </row>
    <row r="85" ht="15.75" customHeight="1">
      <c r="A85" s="63"/>
      <c r="B85" s="52" t="s">
        <v>291</v>
      </c>
      <c r="C85" s="52" t="s">
        <v>301</v>
      </c>
      <c r="D85" s="52" t="s">
        <v>302</v>
      </c>
      <c r="E85" s="52" t="s">
        <v>303</v>
      </c>
      <c r="F85" s="52" t="s">
        <v>562</v>
      </c>
      <c r="G85" s="36">
        <v>32000.0</v>
      </c>
      <c r="H85" s="52">
        <v>1.0</v>
      </c>
      <c r="J85" s="52">
        <v>1000.0</v>
      </c>
      <c r="K85" s="52">
        <v>1000.0</v>
      </c>
      <c r="N85" s="35">
        <f t="shared" si="1"/>
        <v>32000</v>
      </c>
      <c r="O85" s="35">
        <f t="shared" si="2"/>
        <v>34000</v>
      </c>
      <c r="P85" s="5"/>
      <c r="Q85" s="5"/>
      <c r="S85" s="56"/>
      <c r="T85" s="57"/>
      <c r="U85" s="64" t="s">
        <v>1050</v>
      </c>
      <c r="V85" s="98" t="s">
        <v>1051</v>
      </c>
      <c r="W85" s="65">
        <v>40700.0</v>
      </c>
      <c r="X85" s="66" t="s">
        <v>298</v>
      </c>
      <c r="Y85" s="67"/>
      <c r="Z85" s="89" t="s">
        <v>307</v>
      </c>
      <c r="AA85" s="73" t="s">
        <v>308</v>
      </c>
    </row>
    <row r="86" ht="15.75" customHeight="1">
      <c r="A86" s="63"/>
      <c r="B86" s="52" t="s">
        <v>291</v>
      </c>
      <c r="C86" s="52" t="s">
        <v>387</v>
      </c>
      <c r="D86" s="52" t="s">
        <v>388</v>
      </c>
      <c r="E86" s="52" t="s">
        <v>389</v>
      </c>
      <c r="F86" s="52" t="s">
        <v>374</v>
      </c>
      <c r="G86" s="36">
        <v>14000.0</v>
      </c>
      <c r="H86" s="52">
        <v>1.0</v>
      </c>
      <c r="J86" s="52">
        <v>1000.0</v>
      </c>
      <c r="K86" s="52">
        <v>1000.0</v>
      </c>
      <c r="N86" s="35">
        <f t="shared" si="1"/>
        <v>14000</v>
      </c>
      <c r="O86" s="35">
        <f t="shared" si="2"/>
        <v>16000</v>
      </c>
      <c r="P86" s="5"/>
      <c r="Q86" s="5"/>
      <c r="S86" s="56"/>
      <c r="T86" s="57"/>
      <c r="U86" s="297" t="s">
        <v>609</v>
      </c>
      <c r="V86" s="297" t="s">
        <v>610</v>
      </c>
      <c r="W86" s="120">
        <v>18900.0</v>
      </c>
      <c r="X86" s="89" t="s">
        <v>298</v>
      </c>
      <c r="Y86" s="298"/>
      <c r="Z86" s="89" t="s">
        <v>307</v>
      </c>
      <c r="AA86" s="66" t="s">
        <v>400</v>
      </c>
    </row>
    <row r="87" ht="15.75" customHeight="1">
      <c r="A87" s="63"/>
      <c r="B87" s="52" t="s">
        <v>335</v>
      </c>
      <c r="C87" s="52" t="s">
        <v>336</v>
      </c>
      <c r="D87" s="52" t="s">
        <v>44</v>
      </c>
      <c r="E87" s="52" t="s">
        <v>337</v>
      </c>
      <c r="F87" s="52" t="s">
        <v>338</v>
      </c>
      <c r="G87" s="36">
        <v>4000.0</v>
      </c>
      <c r="H87" s="52">
        <v>8.0</v>
      </c>
      <c r="J87" s="52">
        <v>1000.0</v>
      </c>
      <c r="K87" s="52">
        <v>1000.0</v>
      </c>
      <c r="N87" s="35">
        <f t="shared" si="1"/>
        <v>32000</v>
      </c>
      <c r="O87" s="35">
        <f t="shared" si="2"/>
        <v>34000</v>
      </c>
      <c r="P87" s="5"/>
      <c r="Q87" s="5"/>
      <c r="S87" s="56"/>
      <c r="T87" s="57"/>
      <c r="U87" s="90" t="s">
        <v>339</v>
      </c>
      <c r="V87" s="90" t="s">
        <v>340</v>
      </c>
      <c r="W87" s="91">
        <v>165000.0</v>
      </c>
      <c r="X87" s="92" t="s">
        <v>298</v>
      </c>
      <c r="Y87" s="90" t="s">
        <v>341</v>
      </c>
      <c r="Z87" s="92" t="s">
        <v>307</v>
      </c>
      <c r="AA87" s="62"/>
    </row>
    <row r="88" ht="15.75" customHeight="1">
      <c r="A88" s="51">
        <v>46191.0</v>
      </c>
      <c r="B88" s="52" t="s">
        <v>291</v>
      </c>
      <c r="C88" s="52" t="s">
        <v>996</v>
      </c>
      <c r="D88" s="52" t="s">
        <v>207</v>
      </c>
      <c r="E88" s="52" t="s">
        <v>997</v>
      </c>
      <c r="F88" s="52" t="s">
        <v>401</v>
      </c>
      <c r="G88" s="36">
        <v>54000.0</v>
      </c>
      <c r="H88" s="52">
        <v>1.0</v>
      </c>
      <c r="J88" s="52">
        <v>1000.0</v>
      </c>
      <c r="K88" s="52">
        <v>1000.0</v>
      </c>
      <c r="N88" s="35">
        <f t="shared" si="1"/>
        <v>54000</v>
      </c>
      <c r="O88" s="35">
        <f t="shared" si="2"/>
        <v>56000</v>
      </c>
      <c r="P88" s="5"/>
      <c r="Q88" s="5"/>
      <c r="S88" s="56"/>
      <c r="T88" s="57">
        <v>46192.0</v>
      </c>
      <c r="U88" s="116" t="s">
        <v>545</v>
      </c>
      <c r="V88" s="116" t="s">
        <v>459</v>
      </c>
      <c r="W88" s="117">
        <v>8330.0</v>
      </c>
      <c r="X88" s="118" t="s">
        <v>298</v>
      </c>
      <c r="Y88" s="116"/>
      <c r="Z88" s="118" t="s">
        <v>307</v>
      </c>
      <c r="AA88" s="62"/>
    </row>
    <row r="89" ht="15.75" customHeight="1">
      <c r="A89" s="63"/>
      <c r="B89" s="52" t="s">
        <v>291</v>
      </c>
      <c r="C89" s="52" t="s">
        <v>1052</v>
      </c>
      <c r="D89" s="52" t="s">
        <v>109</v>
      </c>
      <c r="E89" s="52">
        <v>884.0</v>
      </c>
      <c r="F89" s="52" t="s">
        <v>1053</v>
      </c>
      <c r="G89" s="36">
        <v>21000.0</v>
      </c>
      <c r="H89" s="52">
        <v>1.0</v>
      </c>
      <c r="J89" s="52">
        <v>1000.0</v>
      </c>
      <c r="K89" s="52">
        <v>1000.0</v>
      </c>
      <c r="N89" s="35">
        <f t="shared" si="1"/>
        <v>21000</v>
      </c>
      <c r="O89" s="35">
        <f t="shared" si="2"/>
        <v>23000</v>
      </c>
      <c r="P89" s="5"/>
      <c r="Q89" s="5"/>
      <c r="S89" s="56"/>
      <c r="T89" s="57"/>
      <c r="U89" s="74" t="s">
        <v>319</v>
      </c>
      <c r="V89" s="75" t="s">
        <v>320</v>
      </c>
      <c r="W89" s="76">
        <v>11900.0</v>
      </c>
      <c r="X89" s="77" t="s">
        <v>298</v>
      </c>
      <c r="Y89" s="74" t="s">
        <v>321</v>
      </c>
      <c r="Z89" s="78" t="s">
        <v>307</v>
      </c>
      <c r="AA89" s="62"/>
    </row>
    <row r="90" ht="15.75" customHeight="1">
      <c r="A90" s="63"/>
      <c r="B90" s="52" t="s">
        <v>291</v>
      </c>
      <c r="C90" s="225">
        <v>2.0E27</v>
      </c>
      <c r="D90" s="52" t="s">
        <v>179</v>
      </c>
      <c r="E90" s="52" t="s">
        <v>1054</v>
      </c>
      <c r="F90" s="52" t="s">
        <v>495</v>
      </c>
      <c r="G90" s="36">
        <v>34000.0</v>
      </c>
      <c r="H90" s="52">
        <v>1.0</v>
      </c>
      <c r="J90" s="52">
        <v>1000.0</v>
      </c>
      <c r="K90" s="52">
        <v>1000.0</v>
      </c>
      <c r="N90" s="35">
        <f t="shared" si="1"/>
        <v>34000</v>
      </c>
      <c r="O90" s="35">
        <f t="shared" si="2"/>
        <v>36000</v>
      </c>
      <c r="P90" s="5"/>
      <c r="Q90" s="5"/>
      <c r="S90" s="56"/>
      <c r="T90" s="57"/>
      <c r="U90" s="58" t="s">
        <v>296</v>
      </c>
      <c r="V90" s="59" t="s">
        <v>297</v>
      </c>
      <c r="W90" s="60">
        <v>176000.0</v>
      </c>
      <c r="X90" s="61" t="s">
        <v>298</v>
      </c>
      <c r="Y90" s="58" t="s">
        <v>299</v>
      </c>
      <c r="Z90" s="61" t="s">
        <v>300</v>
      </c>
      <c r="AA90" s="62"/>
    </row>
    <row r="91" ht="15.75" customHeight="1">
      <c r="A91" s="63"/>
      <c r="B91" s="52" t="s">
        <v>291</v>
      </c>
      <c r="C91" s="52" t="s">
        <v>1055</v>
      </c>
      <c r="D91" s="52" t="s">
        <v>1056</v>
      </c>
      <c r="E91" s="53"/>
      <c r="F91" s="53"/>
      <c r="G91" s="35"/>
      <c r="H91" s="53"/>
      <c r="I91" s="53"/>
      <c r="J91" s="53"/>
      <c r="K91" s="52">
        <v>2000.0</v>
      </c>
      <c r="L91" s="52" t="s">
        <v>318</v>
      </c>
      <c r="M91" s="53"/>
      <c r="N91" s="35">
        <f t="shared" si="1"/>
        <v>0</v>
      </c>
      <c r="O91" s="35">
        <f t="shared" si="2"/>
        <v>2000</v>
      </c>
      <c r="P91" s="5"/>
      <c r="Q91" s="5"/>
      <c r="R91" s="53"/>
      <c r="S91" s="56"/>
      <c r="T91" s="57"/>
      <c r="U91" s="98" t="s">
        <v>1057</v>
      </c>
      <c r="V91" s="98" t="s">
        <v>385</v>
      </c>
      <c r="W91" s="99">
        <v>11000.0</v>
      </c>
      <c r="X91" s="88" t="s">
        <v>298</v>
      </c>
      <c r="Y91" s="100"/>
      <c r="Z91" s="88" t="s">
        <v>307</v>
      </c>
      <c r="AA91" s="89" t="s">
        <v>308</v>
      </c>
    </row>
    <row r="92" ht="15.75" customHeight="1">
      <c r="A92" s="63"/>
      <c r="B92" s="52" t="s">
        <v>291</v>
      </c>
      <c r="C92" s="52" t="s">
        <v>1003</v>
      </c>
      <c r="D92" s="52" t="s">
        <v>71</v>
      </c>
      <c r="E92" s="52" t="s">
        <v>1058</v>
      </c>
      <c r="F92" s="52" t="s">
        <v>383</v>
      </c>
      <c r="G92" s="36">
        <v>18000.0</v>
      </c>
      <c r="H92" s="52">
        <v>1.0</v>
      </c>
      <c r="J92" s="52">
        <v>1000.0</v>
      </c>
      <c r="K92" s="52">
        <v>1000.0</v>
      </c>
      <c r="N92" s="35">
        <f t="shared" si="1"/>
        <v>18000</v>
      </c>
      <c r="O92" s="35">
        <f t="shared" si="2"/>
        <v>20000</v>
      </c>
      <c r="P92" s="5"/>
      <c r="Q92" s="5"/>
      <c r="S92" s="56"/>
      <c r="T92" s="57">
        <v>46193.0</v>
      </c>
      <c r="U92" s="90" t="s">
        <v>339</v>
      </c>
      <c r="V92" s="90" t="s">
        <v>340</v>
      </c>
      <c r="W92" s="91">
        <v>133000.0</v>
      </c>
      <c r="X92" s="92" t="s">
        <v>298</v>
      </c>
      <c r="Y92" s="90" t="s">
        <v>341</v>
      </c>
      <c r="Z92" s="92" t="s">
        <v>307</v>
      </c>
      <c r="AA92" s="62"/>
    </row>
    <row r="93" ht="15.75" customHeight="1">
      <c r="A93" s="63"/>
      <c r="B93" s="52"/>
      <c r="C93" s="52" t="s">
        <v>1003</v>
      </c>
      <c r="D93" s="52"/>
      <c r="E93" s="52" t="s">
        <v>1059</v>
      </c>
      <c r="F93" s="52" t="s">
        <v>401</v>
      </c>
      <c r="G93" s="36">
        <v>22000.0</v>
      </c>
      <c r="H93" s="52">
        <v>1.0</v>
      </c>
      <c r="N93" s="35">
        <f t="shared" si="1"/>
        <v>22000</v>
      </c>
      <c r="O93" s="35">
        <f t="shared" si="2"/>
        <v>22000</v>
      </c>
      <c r="P93" s="5"/>
      <c r="Q93" s="5"/>
      <c r="S93" s="56"/>
      <c r="T93" s="57"/>
      <c r="U93" s="79" t="s">
        <v>328</v>
      </c>
      <c r="V93" s="79" t="s">
        <v>329</v>
      </c>
      <c r="W93" s="80">
        <v>50000.0</v>
      </c>
      <c r="X93" s="81" t="s">
        <v>298</v>
      </c>
      <c r="Y93" s="82" t="s">
        <v>330</v>
      </c>
      <c r="Z93" s="81" t="s">
        <v>307</v>
      </c>
      <c r="AA93" s="83" t="s">
        <v>330</v>
      </c>
    </row>
    <row r="94" ht="15.75" customHeight="1">
      <c r="A94" s="63"/>
      <c r="B94" s="52" t="s">
        <v>376</v>
      </c>
      <c r="C94" s="52" t="s">
        <v>1006</v>
      </c>
      <c r="D94" s="52" t="s">
        <v>206</v>
      </c>
      <c r="E94" s="52" t="s">
        <v>1007</v>
      </c>
      <c r="F94" s="52" t="s">
        <v>603</v>
      </c>
      <c r="G94" s="36">
        <v>3500.0</v>
      </c>
      <c r="H94" s="52">
        <v>1.0</v>
      </c>
      <c r="J94" s="52">
        <v>1000.0</v>
      </c>
      <c r="K94" s="52">
        <v>1000.0</v>
      </c>
      <c r="N94" s="35">
        <f t="shared" si="1"/>
        <v>3500</v>
      </c>
      <c r="O94" s="35">
        <f t="shared" si="2"/>
        <v>5500</v>
      </c>
      <c r="P94" s="5"/>
      <c r="Q94" s="5"/>
      <c r="S94" s="56"/>
      <c r="T94" s="57"/>
      <c r="U94" s="58" t="s">
        <v>296</v>
      </c>
      <c r="V94" s="59" t="s">
        <v>297</v>
      </c>
      <c r="W94" s="60">
        <v>328000.0</v>
      </c>
      <c r="X94" s="61" t="s">
        <v>298</v>
      </c>
      <c r="Y94" s="58" t="s">
        <v>299</v>
      </c>
      <c r="Z94" s="61" t="s">
        <v>300</v>
      </c>
      <c r="AA94" s="62"/>
    </row>
    <row r="95" ht="15.75" customHeight="1">
      <c r="A95" s="51">
        <v>46192.0</v>
      </c>
      <c r="B95" s="52" t="s">
        <v>291</v>
      </c>
      <c r="C95" s="52" t="s">
        <v>342</v>
      </c>
      <c r="D95" s="52" t="s">
        <v>59</v>
      </c>
      <c r="E95" s="52" t="s">
        <v>343</v>
      </c>
      <c r="F95" s="52" t="s">
        <v>344</v>
      </c>
      <c r="G95" s="36"/>
      <c r="K95" s="52">
        <v>1000.0</v>
      </c>
      <c r="L95" s="52" t="s">
        <v>312</v>
      </c>
      <c r="N95" s="35">
        <f t="shared" si="1"/>
        <v>0</v>
      </c>
      <c r="O95" s="35">
        <f t="shared" si="2"/>
        <v>1000</v>
      </c>
      <c r="P95" s="5"/>
      <c r="Q95" s="5"/>
      <c r="S95" s="56"/>
      <c r="T95" s="57"/>
      <c r="U95" s="273" t="s">
        <v>578</v>
      </c>
      <c r="V95" s="273" t="s">
        <v>579</v>
      </c>
      <c r="W95" s="295">
        <v>78571.0</v>
      </c>
      <c r="X95" s="275" t="s">
        <v>298</v>
      </c>
      <c r="Y95" s="276" t="s">
        <v>580</v>
      </c>
      <c r="Z95" s="275" t="s">
        <v>307</v>
      </c>
      <c r="AA95" s="340" t="s">
        <v>330</v>
      </c>
    </row>
    <row r="96" ht="15.75" customHeight="1">
      <c r="A96" s="63"/>
      <c r="B96" s="52" t="s">
        <v>291</v>
      </c>
      <c r="C96" s="52" t="s">
        <v>292</v>
      </c>
      <c r="D96" s="52" t="s">
        <v>105</v>
      </c>
      <c r="E96" s="52" t="s">
        <v>293</v>
      </c>
      <c r="F96" s="52" t="s">
        <v>349</v>
      </c>
      <c r="G96" s="36">
        <v>34000.0</v>
      </c>
      <c r="H96" s="52">
        <v>1.0</v>
      </c>
      <c r="J96" s="52">
        <v>1000.0</v>
      </c>
      <c r="K96" s="52">
        <v>1000.0</v>
      </c>
      <c r="N96" s="35">
        <f t="shared" si="1"/>
        <v>34000</v>
      </c>
      <c r="O96" s="35">
        <f t="shared" si="2"/>
        <v>36000</v>
      </c>
      <c r="P96" s="5"/>
      <c r="Q96" s="5"/>
      <c r="S96" s="56"/>
      <c r="T96" s="57">
        <v>46194.0</v>
      </c>
      <c r="U96" s="58" t="s">
        <v>296</v>
      </c>
      <c r="V96" s="59" t="s">
        <v>297</v>
      </c>
      <c r="W96" s="60">
        <v>140000.0</v>
      </c>
      <c r="X96" s="61" t="s">
        <v>298</v>
      </c>
      <c r="Y96" s="58" t="s">
        <v>299</v>
      </c>
      <c r="Z96" s="61" t="s">
        <v>300</v>
      </c>
      <c r="AA96" s="62"/>
    </row>
    <row r="97" ht="15.75" customHeight="1">
      <c r="A97" s="63"/>
      <c r="B97" s="52" t="s">
        <v>331</v>
      </c>
      <c r="C97" s="52" t="s">
        <v>332</v>
      </c>
      <c r="D97" s="52" t="s">
        <v>203</v>
      </c>
      <c r="E97" s="52" t="s">
        <v>354</v>
      </c>
      <c r="F97" s="52" t="s">
        <v>390</v>
      </c>
      <c r="G97" s="36">
        <v>20000.0</v>
      </c>
      <c r="H97" s="52">
        <v>1.0</v>
      </c>
      <c r="J97" s="52">
        <v>1000.0</v>
      </c>
      <c r="K97" s="52">
        <v>1000.0</v>
      </c>
      <c r="N97" s="35">
        <f t="shared" si="1"/>
        <v>20000</v>
      </c>
      <c r="O97" s="35">
        <f t="shared" si="2"/>
        <v>22000</v>
      </c>
      <c r="P97" s="5"/>
      <c r="Q97" s="5"/>
      <c r="S97" s="56"/>
      <c r="T97" s="57">
        <v>46195.0</v>
      </c>
      <c r="U97" s="74" t="s">
        <v>319</v>
      </c>
      <c r="V97" s="75" t="s">
        <v>320</v>
      </c>
      <c r="W97" s="76">
        <v>15300.0</v>
      </c>
      <c r="X97" s="77" t="s">
        <v>298</v>
      </c>
      <c r="Y97" s="74" t="s">
        <v>321</v>
      </c>
      <c r="Z97" s="78" t="s">
        <v>307</v>
      </c>
      <c r="AA97" s="62"/>
    </row>
    <row r="98" ht="15.75" customHeight="1">
      <c r="A98" s="63"/>
      <c r="B98" s="52" t="s">
        <v>477</v>
      </c>
      <c r="C98" s="52" t="s">
        <v>778</v>
      </c>
      <c r="D98" s="52" t="s">
        <v>18</v>
      </c>
      <c r="E98" s="52" t="s">
        <v>478</v>
      </c>
      <c r="F98" s="52" t="s">
        <v>356</v>
      </c>
      <c r="G98" s="36">
        <v>35000.0</v>
      </c>
      <c r="H98" s="52">
        <v>1.0</v>
      </c>
      <c r="J98" s="52">
        <v>1000.0</v>
      </c>
      <c r="K98" s="52">
        <v>1000.0</v>
      </c>
      <c r="N98" s="35">
        <f t="shared" si="1"/>
        <v>35000</v>
      </c>
      <c r="O98" s="35">
        <f t="shared" si="2"/>
        <v>37000</v>
      </c>
      <c r="P98" s="5"/>
      <c r="Q98" s="5"/>
      <c r="S98" s="56"/>
      <c r="T98" s="57"/>
      <c r="U98" s="79" t="s">
        <v>328</v>
      </c>
      <c r="V98" s="79" t="s">
        <v>329</v>
      </c>
      <c r="W98" s="80">
        <v>50000.0</v>
      </c>
      <c r="X98" s="81" t="s">
        <v>298</v>
      </c>
      <c r="Y98" s="82" t="s">
        <v>330</v>
      </c>
      <c r="Z98" s="81" t="s">
        <v>307</v>
      </c>
      <c r="AA98" s="83" t="s">
        <v>330</v>
      </c>
    </row>
    <row r="99" ht="15.75" customHeight="1">
      <c r="A99" s="63"/>
      <c r="B99" s="52" t="s">
        <v>335</v>
      </c>
      <c r="C99" s="52" t="s">
        <v>336</v>
      </c>
      <c r="D99" s="52" t="s">
        <v>44</v>
      </c>
      <c r="E99" s="52" t="s">
        <v>337</v>
      </c>
      <c r="F99" s="52" t="s">
        <v>338</v>
      </c>
      <c r="G99" s="36">
        <v>4000.0</v>
      </c>
      <c r="H99" s="52">
        <v>5.0</v>
      </c>
      <c r="J99" s="52">
        <v>1000.0</v>
      </c>
      <c r="K99" s="52">
        <v>1000.0</v>
      </c>
      <c r="N99" s="35">
        <f t="shared" si="1"/>
        <v>20000</v>
      </c>
      <c r="O99" s="35">
        <f t="shared" si="2"/>
        <v>22000</v>
      </c>
      <c r="P99" s="5"/>
      <c r="Q99" s="5"/>
      <c r="S99" s="56"/>
      <c r="T99" s="57"/>
      <c r="U99" s="58" t="s">
        <v>296</v>
      </c>
      <c r="V99" s="59" t="s">
        <v>297</v>
      </c>
      <c r="W99" s="60">
        <v>19500.0</v>
      </c>
      <c r="X99" s="61" t="s">
        <v>298</v>
      </c>
      <c r="Y99" s="58" t="s">
        <v>299</v>
      </c>
      <c r="Z99" s="61" t="s">
        <v>300</v>
      </c>
      <c r="AA99" s="62"/>
    </row>
    <row r="100" ht="15.75" customHeight="1">
      <c r="A100" s="63"/>
      <c r="B100" s="52" t="s">
        <v>376</v>
      </c>
      <c r="C100" s="52" t="s">
        <v>377</v>
      </c>
      <c r="D100" s="52" t="s">
        <v>38</v>
      </c>
      <c r="E100" s="52" t="s">
        <v>378</v>
      </c>
      <c r="F100" s="52" t="s">
        <v>356</v>
      </c>
      <c r="G100" s="36">
        <v>13000.0</v>
      </c>
      <c r="H100" s="52">
        <v>1.0</v>
      </c>
      <c r="J100" s="52">
        <v>1000.0</v>
      </c>
      <c r="K100" s="52">
        <v>1000.0</v>
      </c>
      <c r="N100" s="35">
        <f t="shared" si="1"/>
        <v>13000</v>
      </c>
      <c r="O100" s="35">
        <f t="shared" si="2"/>
        <v>15000</v>
      </c>
      <c r="P100" s="5"/>
      <c r="Q100" s="5"/>
      <c r="S100" s="56"/>
      <c r="T100" s="57"/>
      <c r="U100" s="90" t="s">
        <v>339</v>
      </c>
      <c r="V100" s="90" t="s">
        <v>340</v>
      </c>
      <c r="W100" s="91">
        <v>218000.0</v>
      </c>
      <c r="X100" s="92" t="s">
        <v>298</v>
      </c>
      <c r="Y100" s="90" t="s">
        <v>341</v>
      </c>
      <c r="Z100" s="92" t="s">
        <v>307</v>
      </c>
      <c r="AA100" s="62"/>
    </row>
    <row r="101" ht="15.75" customHeight="1">
      <c r="A101" s="51">
        <v>46195.0</v>
      </c>
      <c r="B101" s="52" t="s">
        <v>291</v>
      </c>
      <c r="C101" s="52" t="s">
        <v>342</v>
      </c>
      <c r="D101" s="52" t="s">
        <v>59</v>
      </c>
      <c r="E101" s="52" t="s">
        <v>343</v>
      </c>
      <c r="F101" s="52" t="s">
        <v>344</v>
      </c>
      <c r="G101" s="36">
        <v>24000.0</v>
      </c>
      <c r="H101" s="52">
        <v>2.0</v>
      </c>
      <c r="J101" s="52">
        <v>1000.0</v>
      </c>
      <c r="K101" s="52">
        <v>1000.0</v>
      </c>
      <c r="N101" s="35">
        <f t="shared" si="1"/>
        <v>48000</v>
      </c>
      <c r="O101" s="35">
        <f t="shared" si="2"/>
        <v>50000</v>
      </c>
      <c r="P101" s="5"/>
      <c r="Q101" s="5"/>
      <c r="S101" s="56"/>
      <c r="T101" s="57"/>
      <c r="U101" s="64" t="s">
        <v>645</v>
      </c>
      <c r="V101" s="301"/>
      <c r="W101" s="65">
        <v>10450.0</v>
      </c>
      <c r="X101" s="66" t="s">
        <v>298</v>
      </c>
      <c r="Y101" s="279"/>
      <c r="Z101" s="66" t="s">
        <v>307</v>
      </c>
      <c r="AA101" s="73" t="s">
        <v>400</v>
      </c>
    </row>
    <row r="102" ht="15.75" customHeight="1">
      <c r="A102" s="63"/>
      <c r="B102" s="52" t="s">
        <v>291</v>
      </c>
      <c r="C102" s="225">
        <v>2.0E27</v>
      </c>
      <c r="D102" s="52" t="s">
        <v>179</v>
      </c>
      <c r="E102" s="52" t="s">
        <v>1054</v>
      </c>
      <c r="F102" s="52" t="s">
        <v>495</v>
      </c>
      <c r="G102" s="36">
        <v>34000.0</v>
      </c>
      <c r="H102" s="52">
        <v>1.0</v>
      </c>
      <c r="J102" s="52">
        <v>1000.0</v>
      </c>
      <c r="K102" s="52">
        <v>1000.0</v>
      </c>
      <c r="N102" s="35">
        <f t="shared" si="1"/>
        <v>34000</v>
      </c>
      <c r="O102" s="35">
        <f t="shared" si="2"/>
        <v>36000</v>
      </c>
      <c r="P102" s="5"/>
      <c r="Q102" s="5"/>
      <c r="S102" s="56"/>
      <c r="T102" s="57">
        <v>46196.0</v>
      </c>
      <c r="U102" s="74" t="s">
        <v>319</v>
      </c>
      <c r="V102" s="75" t="s">
        <v>320</v>
      </c>
      <c r="W102" s="76">
        <v>44200.0</v>
      </c>
      <c r="X102" s="77" t="s">
        <v>298</v>
      </c>
      <c r="Y102" s="74" t="s">
        <v>321</v>
      </c>
      <c r="Z102" s="78" t="s">
        <v>307</v>
      </c>
      <c r="AA102" s="62"/>
    </row>
    <row r="103" ht="15.75" customHeight="1">
      <c r="A103" s="63"/>
      <c r="B103" s="52" t="s">
        <v>291</v>
      </c>
      <c r="C103" s="52" t="s">
        <v>1003</v>
      </c>
      <c r="D103" s="52" t="s">
        <v>71</v>
      </c>
      <c r="E103" s="52" t="s">
        <v>1058</v>
      </c>
      <c r="F103" s="52" t="s">
        <v>1060</v>
      </c>
      <c r="G103" s="36">
        <v>18000.0</v>
      </c>
      <c r="H103" s="52">
        <v>1.0</v>
      </c>
      <c r="J103" s="52">
        <v>1000.0</v>
      </c>
      <c r="K103" s="52">
        <v>1000.0</v>
      </c>
      <c r="N103" s="35">
        <f t="shared" si="1"/>
        <v>18000</v>
      </c>
      <c r="O103" s="35">
        <f t="shared" si="2"/>
        <v>20000</v>
      </c>
      <c r="P103" s="5"/>
      <c r="Q103" s="5"/>
      <c r="S103" s="56"/>
      <c r="T103" s="57"/>
      <c r="U103" s="74" t="s">
        <v>319</v>
      </c>
      <c r="V103" s="75" t="s">
        <v>320</v>
      </c>
      <c r="W103" s="76">
        <v>1700.0</v>
      </c>
      <c r="X103" s="77" t="s">
        <v>298</v>
      </c>
      <c r="Y103" s="74" t="s">
        <v>321</v>
      </c>
      <c r="Z103" s="78" t="s">
        <v>307</v>
      </c>
      <c r="AA103" s="62"/>
    </row>
    <row r="104" ht="15.75" customHeight="1">
      <c r="A104" s="63"/>
      <c r="B104" s="52" t="s">
        <v>335</v>
      </c>
      <c r="C104" s="52" t="s">
        <v>336</v>
      </c>
      <c r="D104" s="52" t="s">
        <v>44</v>
      </c>
      <c r="E104" s="52" t="s">
        <v>337</v>
      </c>
      <c r="F104" s="52" t="s">
        <v>338</v>
      </c>
      <c r="G104" s="36">
        <v>4000.0</v>
      </c>
      <c r="H104" s="52">
        <v>20.0</v>
      </c>
      <c r="J104" s="52">
        <v>1000.0</v>
      </c>
      <c r="K104" s="52">
        <v>1000.0</v>
      </c>
      <c r="N104" s="35">
        <f t="shared" si="1"/>
        <v>80000</v>
      </c>
      <c r="O104" s="35">
        <f t="shared" si="2"/>
        <v>82000</v>
      </c>
      <c r="P104" s="5"/>
      <c r="Q104" s="5"/>
      <c r="S104" s="56"/>
      <c r="T104" s="57"/>
      <c r="U104" s="58" t="s">
        <v>296</v>
      </c>
      <c r="V104" s="59" t="s">
        <v>297</v>
      </c>
      <c r="W104" s="60">
        <v>275000.0</v>
      </c>
      <c r="X104" s="61" t="s">
        <v>298</v>
      </c>
      <c r="Y104" s="58" t="s">
        <v>299</v>
      </c>
      <c r="Z104" s="61" t="s">
        <v>300</v>
      </c>
      <c r="AA104" s="62"/>
    </row>
    <row r="105" ht="15.75" customHeight="1">
      <c r="A105" s="63"/>
      <c r="B105" s="52" t="s">
        <v>376</v>
      </c>
      <c r="C105" s="52" t="s">
        <v>377</v>
      </c>
      <c r="D105" s="52" t="s">
        <v>38</v>
      </c>
      <c r="E105" s="52" t="s">
        <v>378</v>
      </c>
      <c r="F105" s="52" t="s">
        <v>356</v>
      </c>
      <c r="G105" s="36">
        <v>13000.0</v>
      </c>
      <c r="H105" s="52">
        <v>2.0</v>
      </c>
      <c r="J105" s="52">
        <v>1000.0</v>
      </c>
      <c r="K105" s="52">
        <v>1000.0</v>
      </c>
      <c r="N105" s="35">
        <f t="shared" si="1"/>
        <v>26000</v>
      </c>
      <c r="O105" s="35">
        <f t="shared" si="2"/>
        <v>28000</v>
      </c>
      <c r="P105" s="5"/>
      <c r="Q105" s="5"/>
      <c r="S105" s="56"/>
      <c r="T105" s="57"/>
      <c r="U105" s="90" t="s">
        <v>357</v>
      </c>
      <c r="V105" s="90" t="s">
        <v>358</v>
      </c>
      <c r="W105" s="91">
        <v>66000.0</v>
      </c>
      <c r="X105" s="92" t="s">
        <v>298</v>
      </c>
      <c r="Y105" s="90" t="s">
        <v>359</v>
      </c>
      <c r="Z105" s="92" t="s">
        <v>307</v>
      </c>
      <c r="AA105" s="97"/>
    </row>
    <row r="106" ht="15.75" customHeight="1">
      <c r="A106" s="51">
        <v>46196.0</v>
      </c>
      <c r="B106" s="52" t="s">
        <v>291</v>
      </c>
      <c r="C106" s="52" t="s">
        <v>292</v>
      </c>
      <c r="D106" s="52" t="s">
        <v>105</v>
      </c>
      <c r="E106" s="52" t="s">
        <v>293</v>
      </c>
      <c r="F106" s="52" t="s">
        <v>349</v>
      </c>
      <c r="G106" s="36">
        <v>34000.0</v>
      </c>
      <c r="H106" s="52">
        <v>1.0</v>
      </c>
      <c r="J106" s="52">
        <v>1000.0</v>
      </c>
      <c r="K106" s="52">
        <v>1000.0</v>
      </c>
      <c r="N106" s="35">
        <f t="shared" si="1"/>
        <v>34000</v>
      </c>
      <c r="O106" s="35">
        <f t="shared" si="2"/>
        <v>36000</v>
      </c>
      <c r="P106" s="5"/>
      <c r="Q106" s="5"/>
      <c r="S106" s="56"/>
      <c r="T106" s="57"/>
      <c r="U106" s="79" t="s">
        <v>328</v>
      </c>
      <c r="V106" s="79" t="s">
        <v>329</v>
      </c>
      <c r="W106" s="80">
        <v>30000.0</v>
      </c>
      <c r="X106" s="81" t="s">
        <v>298</v>
      </c>
      <c r="Y106" s="82" t="s">
        <v>330</v>
      </c>
      <c r="Z106" s="81" t="s">
        <v>307</v>
      </c>
      <c r="AA106" s="83" t="s">
        <v>330</v>
      </c>
    </row>
    <row r="107" ht="15.75" customHeight="1">
      <c r="A107" s="63"/>
      <c r="B107" s="52" t="s">
        <v>291</v>
      </c>
      <c r="C107" s="52" t="s">
        <v>1040</v>
      </c>
      <c r="D107" s="52" t="s">
        <v>13</v>
      </c>
      <c r="E107" s="52" t="s">
        <v>1041</v>
      </c>
      <c r="F107" s="52" t="s">
        <v>394</v>
      </c>
      <c r="G107" s="36">
        <v>31000.0</v>
      </c>
      <c r="H107" s="52">
        <v>1.0</v>
      </c>
      <c r="J107" s="52">
        <v>1000.0</v>
      </c>
      <c r="K107" s="52">
        <v>1000.0</v>
      </c>
      <c r="N107" s="35">
        <f t="shared" si="1"/>
        <v>31000</v>
      </c>
      <c r="O107" s="35">
        <f t="shared" si="2"/>
        <v>33000</v>
      </c>
      <c r="P107" s="5"/>
      <c r="Q107" s="5"/>
      <c r="S107" s="56"/>
      <c r="T107" s="57"/>
      <c r="U107" s="90" t="s">
        <v>339</v>
      </c>
      <c r="V107" s="90" t="s">
        <v>340</v>
      </c>
      <c r="W107" s="91">
        <v>220000.0</v>
      </c>
      <c r="X107" s="92" t="s">
        <v>298</v>
      </c>
      <c r="Y107" s="90" t="s">
        <v>341</v>
      </c>
      <c r="Z107" s="92" t="s">
        <v>307</v>
      </c>
      <c r="AA107" s="62"/>
    </row>
    <row r="108" ht="15.75" customHeight="1">
      <c r="A108" s="63"/>
      <c r="B108" s="52" t="s">
        <v>291</v>
      </c>
      <c r="C108" s="52" t="s">
        <v>301</v>
      </c>
      <c r="D108" s="52" t="s">
        <v>302</v>
      </c>
      <c r="E108" s="52" t="s">
        <v>303</v>
      </c>
      <c r="F108" s="52" t="s">
        <v>562</v>
      </c>
      <c r="G108" s="36">
        <v>32000.0</v>
      </c>
      <c r="H108" s="52">
        <v>1.0</v>
      </c>
      <c r="J108" s="52">
        <v>1000.0</v>
      </c>
      <c r="K108" s="52">
        <v>1000.0</v>
      </c>
      <c r="N108" s="35">
        <f t="shared" si="1"/>
        <v>32000</v>
      </c>
      <c r="O108" s="35">
        <f t="shared" si="2"/>
        <v>34000</v>
      </c>
      <c r="P108" s="5"/>
      <c r="Q108" s="5"/>
      <c r="S108" s="56"/>
      <c r="T108" s="57">
        <v>46197.0</v>
      </c>
      <c r="U108" s="74" t="s">
        <v>319</v>
      </c>
      <c r="V108" s="75" t="s">
        <v>320</v>
      </c>
      <c r="W108" s="76">
        <v>11900.0</v>
      </c>
      <c r="X108" s="77" t="s">
        <v>298</v>
      </c>
      <c r="Y108" s="74" t="s">
        <v>321</v>
      </c>
      <c r="Z108" s="78" t="s">
        <v>307</v>
      </c>
      <c r="AA108" s="62"/>
    </row>
    <row r="109" ht="15.75" customHeight="1">
      <c r="A109" s="63"/>
      <c r="B109" s="52" t="s">
        <v>322</v>
      </c>
      <c r="C109" s="52" t="s">
        <v>323</v>
      </c>
      <c r="D109" s="52" t="s">
        <v>129</v>
      </c>
      <c r="E109" s="52">
        <v>8811.0</v>
      </c>
      <c r="F109" s="52" t="s">
        <v>597</v>
      </c>
      <c r="G109" s="36">
        <v>23000.0</v>
      </c>
      <c r="H109" s="52">
        <v>1.0</v>
      </c>
      <c r="J109" s="52">
        <v>1000.0</v>
      </c>
      <c r="K109" s="52">
        <v>1000.0</v>
      </c>
      <c r="N109" s="35">
        <f t="shared" si="1"/>
        <v>23000</v>
      </c>
      <c r="O109" s="35">
        <f t="shared" si="2"/>
        <v>25000</v>
      </c>
      <c r="P109" s="5"/>
      <c r="Q109" s="5"/>
      <c r="S109" s="56"/>
      <c r="T109" s="57"/>
      <c r="U109" s="58" t="s">
        <v>296</v>
      </c>
      <c r="V109" s="59" t="s">
        <v>297</v>
      </c>
      <c r="W109" s="60">
        <v>375000.0</v>
      </c>
      <c r="X109" s="61" t="s">
        <v>298</v>
      </c>
      <c r="Y109" s="58" t="s">
        <v>299</v>
      </c>
      <c r="Z109" s="61" t="s">
        <v>300</v>
      </c>
      <c r="AA109" s="62"/>
    </row>
    <row r="110" ht="15.75" customHeight="1">
      <c r="A110" s="63"/>
      <c r="B110" s="52" t="s">
        <v>322</v>
      </c>
      <c r="C110" s="52" t="s">
        <v>408</v>
      </c>
      <c r="D110" s="52" t="s">
        <v>212</v>
      </c>
      <c r="E110" s="52" t="s">
        <v>409</v>
      </c>
      <c r="F110" s="52" t="s">
        <v>1061</v>
      </c>
      <c r="G110" s="36">
        <v>14000.0</v>
      </c>
      <c r="H110" s="52">
        <v>2.0</v>
      </c>
      <c r="J110" s="52">
        <v>1000.0</v>
      </c>
      <c r="K110" s="52">
        <v>1000.0</v>
      </c>
      <c r="N110" s="35">
        <f t="shared" si="1"/>
        <v>28000</v>
      </c>
      <c r="O110" s="35">
        <f t="shared" si="2"/>
        <v>30000</v>
      </c>
      <c r="P110" s="5"/>
      <c r="Q110" s="5"/>
      <c r="S110" s="56"/>
      <c r="T110" s="57"/>
      <c r="U110" s="79" t="s">
        <v>328</v>
      </c>
      <c r="V110" s="79" t="s">
        <v>329</v>
      </c>
      <c r="W110" s="80">
        <v>30000.0</v>
      </c>
      <c r="X110" s="81" t="s">
        <v>298</v>
      </c>
      <c r="Y110" s="82" t="s">
        <v>330</v>
      </c>
      <c r="Z110" s="81" t="s">
        <v>307</v>
      </c>
      <c r="AA110" s="83" t="s">
        <v>330</v>
      </c>
    </row>
    <row r="111" ht="15.75" customHeight="1">
      <c r="A111" s="63"/>
      <c r="B111" s="52" t="s">
        <v>335</v>
      </c>
      <c r="C111" s="52" t="s">
        <v>336</v>
      </c>
      <c r="D111" s="52" t="s">
        <v>44</v>
      </c>
      <c r="E111" s="52" t="s">
        <v>337</v>
      </c>
      <c r="F111" s="52" t="s">
        <v>338</v>
      </c>
      <c r="G111" s="36">
        <v>4000.0</v>
      </c>
      <c r="H111" s="52">
        <v>10.0</v>
      </c>
      <c r="J111" s="52">
        <v>1000.0</v>
      </c>
      <c r="K111" s="52">
        <v>1000.0</v>
      </c>
      <c r="N111" s="35">
        <f t="shared" si="1"/>
        <v>40000</v>
      </c>
      <c r="O111" s="35">
        <f t="shared" si="2"/>
        <v>42000</v>
      </c>
      <c r="P111" s="5"/>
      <c r="Q111" s="5"/>
      <c r="S111" s="56"/>
      <c r="T111" s="57"/>
      <c r="U111" s="90" t="s">
        <v>339</v>
      </c>
      <c r="V111" s="90" t="s">
        <v>340</v>
      </c>
      <c r="W111" s="91">
        <v>178000.0</v>
      </c>
      <c r="X111" s="92" t="s">
        <v>298</v>
      </c>
      <c r="Y111" s="90" t="s">
        <v>341</v>
      </c>
      <c r="Z111" s="92" t="s">
        <v>307</v>
      </c>
      <c r="AA111" s="62"/>
    </row>
    <row r="112" ht="15.75" customHeight="1">
      <c r="A112" s="63"/>
      <c r="B112" s="52" t="s">
        <v>291</v>
      </c>
      <c r="C112" s="52" t="s">
        <v>1003</v>
      </c>
      <c r="D112" s="52" t="s">
        <v>71</v>
      </c>
      <c r="E112" s="52" t="s">
        <v>1058</v>
      </c>
      <c r="F112" s="52" t="s">
        <v>374</v>
      </c>
      <c r="G112" s="36">
        <v>18000.0</v>
      </c>
      <c r="H112" s="52">
        <v>1.0</v>
      </c>
      <c r="J112" s="52">
        <v>1000.0</v>
      </c>
      <c r="K112" s="52">
        <v>1000.0</v>
      </c>
      <c r="N112" s="35">
        <f t="shared" si="1"/>
        <v>18000</v>
      </c>
      <c r="O112" s="35">
        <f t="shared" si="2"/>
        <v>20000</v>
      </c>
      <c r="P112" s="5"/>
      <c r="Q112" s="5"/>
      <c r="S112" s="56"/>
      <c r="T112" s="57">
        <v>45833.0</v>
      </c>
      <c r="U112" s="58" t="s">
        <v>296</v>
      </c>
      <c r="V112" s="59" t="s">
        <v>297</v>
      </c>
      <c r="W112" s="60">
        <v>299000.0</v>
      </c>
      <c r="X112" s="61" t="s">
        <v>298</v>
      </c>
      <c r="Y112" s="58" t="s">
        <v>299</v>
      </c>
      <c r="Z112" s="61" t="s">
        <v>300</v>
      </c>
      <c r="AA112" s="62"/>
    </row>
    <row r="113" ht="15.75" customHeight="1">
      <c r="A113" s="51">
        <v>46197.0</v>
      </c>
      <c r="B113" s="52" t="s">
        <v>291</v>
      </c>
      <c r="C113" s="52" t="s">
        <v>342</v>
      </c>
      <c r="D113" s="52" t="s">
        <v>59</v>
      </c>
      <c r="E113" s="52" t="s">
        <v>343</v>
      </c>
      <c r="F113" s="52" t="s">
        <v>344</v>
      </c>
      <c r="G113" s="36">
        <v>24000.0</v>
      </c>
      <c r="H113" s="52">
        <v>3.0</v>
      </c>
      <c r="J113" s="52">
        <v>1000.0</v>
      </c>
      <c r="K113" s="52">
        <v>1000.0</v>
      </c>
      <c r="N113" s="35">
        <f t="shared" si="1"/>
        <v>72000</v>
      </c>
      <c r="O113" s="35">
        <f t="shared" si="2"/>
        <v>74000</v>
      </c>
      <c r="P113" s="5"/>
      <c r="Q113" s="5"/>
      <c r="S113" s="56"/>
      <c r="T113" s="57"/>
      <c r="U113" s="98" t="s">
        <v>305</v>
      </c>
      <c r="V113" s="98" t="s">
        <v>385</v>
      </c>
      <c r="W113" s="99">
        <v>23400.0</v>
      </c>
      <c r="X113" s="88" t="s">
        <v>298</v>
      </c>
      <c r="Y113" s="98" t="s">
        <v>1062</v>
      </c>
      <c r="Z113" s="88" t="s">
        <v>307</v>
      </c>
      <c r="AA113" s="89" t="s">
        <v>308</v>
      </c>
    </row>
    <row r="114" ht="15.75" customHeight="1">
      <c r="A114" s="63"/>
      <c r="B114" s="52" t="s">
        <v>291</v>
      </c>
      <c r="C114" s="52" t="s">
        <v>1063</v>
      </c>
      <c r="D114" s="52" t="s">
        <v>213</v>
      </c>
      <c r="E114" s="52" t="s">
        <v>1039</v>
      </c>
      <c r="F114" s="52" t="s">
        <v>394</v>
      </c>
      <c r="G114" s="36">
        <v>22000.0</v>
      </c>
      <c r="H114" s="52">
        <v>1.0</v>
      </c>
      <c r="J114" s="52">
        <v>1000.0</v>
      </c>
      <c r="K114" s="52">
        <v>1000.0</v>
      </c>
      <c r="N114" s="35">
        <f t="shared" si="1"/>
        <v>22000</v>
      </c>
      <c r="O114" s="35">
        <f t="shared" si="2"/>
        <v>24000</v>
      </c>
      <c r="P114" s="5"/>
      <c r="Q114" s="5"/>
      <c r="S114" s="56"/>
      <c r="T114" s="57"/>
      <c r="U114" s="98" t="s">
        <v>752</v>
      </c>
      <c r="V114" s="98" t="s">
        <v>753</v>
      </c>
      <c r="W114" s="99">
        <v>930.0</v>
      </c>
      <c r="X114" s="88" t="s">
        <v>298</v>
      </c>
      <c r="Y114" s="100"/>
      <c r="Z114" s="88" t="s">
        <v>307</v>
      </c>
      <c r="AA114" s="89" t="s">
        <v>400</v>
      </c>
    </row>
    <row r="115" ht="15.75" customHeight="1">
      <c r="A115" s="63"/>
      <c r="B115" s="52" t="s">
        <v>291</v>
      </c>
      <c r="C115" s="52" t="s">
        <v>309</v>
      </c>
      <c r="D115" s="52" t="s">
        <v>214</v>
      </c>
      <c r="E115" s="52" t="s">
        <v>310</v>
      </c>
      <c r="F115" s="52" t="s">
        <v>1064</v>
      </c>
      <c r="G115" s="36">
        <v>13000.0</v>
      </c>
      <c r="H115" s="52">
        <v>3.0</v>
      </c>
      <c r="I115" s="52">
        <v>3.0</v>
      </c>
      <c r="J115" s="52">
        <v>1000.0</v>
      </c>
      <c r="K115" s="52">
        <v>1000.0</v>
      </c>
      <c r="L115" s="53"/>
      <c r="M115" s="52" t="s">
        <v>295</v>
      </c>
      <c r="N115" s="35">
        <f t="shared" si="1"/>
        <v>39000</v>
      </c>
      <c r="O115" s="35">
        <f t="shared" si="2"/>
        <v>41000</v>
      </c>
      <c r="P115" s="5"/>
      <c r="Q115" s="5"/>
      <c r="R115" s="53"/>
      <c r="S115" s="56"/>
      <c r="T115" s="57"/>
      <c r="U115" s="98" t="s">
        <v>656</v>
      </c>
      <c r="V115" s="98" t="s">
        <v>657</v>
      </c>
      <c r="W115" s="99">
        <v>330000.0</v>
      </c>
      <c r="X115" s="88" t="s">
        <v>298</v>
      </c>
      <c r="Y115" s="98" t="s">
        <v>1045</v>
      </c>
      <c r="Z115" s="88" t="s">
        <v>307</v>
      </c>
      <c r="AA115" s="66" t="s">
        <v>400</v>
      </c>
    </row>
    <row r="116" ht="15.75" customHeight="1">
      <c r="A116" s="63"/>
      <c r="B116" s="52" t="s">
        <v>291</v>
      </c>
      <c r="C116" s="52" t="s">
        <v>360</v>
      </c>
      <c r="D116" s="52" t="s">
        <v>208</v>
      </c>
      <c r="E116" s="52" t="s">
        <v>361</v>
      </c>
      <c r="F116" s="52" t="s">
        <v>356</v>
      </c>
      <c r="G116" s="36">
        <v>11000.0</v>
      </c>
      <c r="H116" s="52">
        <v>1.0</v>
      </c>
      <c r="J116" s="52">
        <v>1000.0</v>
      </c>
      <c r="K116" s="52">
        <v>1000.0</v>
      </c>
      <c r="N116" s="35">
        <f t="shared" si="1"/>
        <v>11000</v>
      </c>
      <c r="O116" s="35">
        <f t="shared" si="2"/>
        <v>13000</v>
      </c>
      <c r="P116" s="5"/>
      <c r="Q116" s="5"/>
      <c r="S116" s="56"/>
      <c r="T116" s="57"/>
      <c r="U116" s="79" t="s">
        <v>328</v>
      </c>
      <c r="V116" s="79" t="s">
        <v>329</v>
      </c>
      <c r="W116" s="80">
        <v>30000.0</v>
      </c>
      <c r="X116" s="81" t="s">
        <v>298</v>
      </c>
      <c r="Y116" s="82" t="s">
        <v>330</v>
      </c>
      <c r="Z116" s="81" t="s">
        <v>307</v>
      </c>
      <c r="AA116" s="83" t="s">
        <v>330</v>
      </c>
    </row>
    <row r="117" ht="15.75" customHeight="1">
      <c r="A117" s="63"/>
      <c r="B117" s="52" t="s">
        <v>335</v>
      </c>
      <c r="C117" s="52" t="s">
        <v>336</v>
      </c>
      <c r="D117" s="52" t="s">
        <v>44</v>
      </c>
      <c r="E117" s="52" t="s">
        <v>337</v>
      </c>
      <c r="F117" s="52" t="s">
        <v>338</v>
      </c>
      <c r="G117" s="36">
        <v>4000.0</v>
      </c>
      <c r="H117" s="52">
        <v>5.0</v>
      </c>
      <c r="J117" s="52">
        <v>1000.0</v>
      </c>
      <c r="K117" s="52">
        <v>1000.0</v>
      </c>
      <c r="N117" s="35">
        <f t="shared" si="1"/>
        <v>20000</v>
      </c>
      <c r="O117" s="35">
        <f t="shared" si="2"/>
        <v>22000</v>
      </c>
      <c r="P117" s="5"/>
      <c r="Q117" s="5"/>
      <c r="S117" s="56"/>
      <c r="T117" s="57"/>
      <c r="U117" s="94" t="s">
        <v>1065</v>
      </c>
      <c r="V117" s="94" t="s">
        <v>385</v>
      </c>
      <c r="W117" s="95">
        <v>9700.0</v>
      </c>
      <c r="X117" s="73" t="s">
        <v>386</v>
      </c>
      <c r="Y117" s="96"/>
      <c r="Z117" s="73" t="s">
        <v>307</v>
      </c>
      <c r="AA117" s="73" t="s">
        <v>308</v>
      </c>
    </row>
    <row r="118" ht="15.75" customHeight="1">
      <c r="A118" s="63"/>
      <c r="B118" s="52" t="s">
        <v>376</v>
      </c>
      <c r="C118" s="52" t="s">
        <v>377</v>
      </c>
      <c r="D118" s="52" t="s">
        <v>38</v>
      </c>
      <c r="E118" s="52" t="s">
        <v>378</v>
      </c>
      <c r="G118" s="35"/>
      <c r="K118" s="52">
        <v>1000.0</v>
      </c>
      <c r="L118" s="52" t="s">
        <v>312</v>
      </c>
      <c r="N118" s="35">
        <f t="shared" si="1"/>
        <v>0</v>
      </c>
      <c r="O118" s="35">
        <f t="shared" si="2"/>
        <v>1000</v>
      </c>
      <c r="P118" s="5"/>
      <c r="Q118" s="5"/>
      <c r="S118" s="56"/>
      <c r="T118" s="57"/>
      <c r="U118" s="90" t="s">
        <v>339</v>
      </c>
      <c r="V118" s="90" t="s">
        <v>340</v>
      </c>
      <c r="W118" s="91">
        <v>80000.0</v>
      </c>
      <c r="X118" s="92" t="s">
        <v>298</v>
      </c>
      <c r="Y118" s="90" t="s">
        <v>341</v>
      </c>
      <c r="Z118" s="92" t="s">
        <v>307</v>
      </c>
      <c r="AA118" s="62"/>
    </row>
    <row r="119" ht="15.75" customHeight="1">
      <c r="A119" s="63"/>
      <c r="B119" s="52" t="s">
        <v>322</v>
      </c>
      <c r="C119" s="52" t="s">
        <v>1066</v>
      </c>
      <c r="D119" s="52" t="s">
        <v>1067</v>
      </c>
      <c r="E119" s="52" t="s">
        <v>1068</v>
      </c>
      <c r="F119" s="52" t="s">
        <v>401</v>
      </c>
      <c r="G119" s="35"/>
      <c r="H119" s="53"/>
      <c r="I119" s="53"/>
      <c r="J119" s="53"/>
      <c r="K119" s="52">
        <v>2000.0</v>
      </c>
      <c r="L119" s="52" t="s">
        <v>318</v>
      </c>
      <c r="M119" s="53"/>
      <c r="N119" s="35">
        <f t="shared" si="1"/>
        <v>0</v>
      </c>
      <c r="O119" s="35">
        <f t="shared" si="2"/>
        <v>2000</v>
      </c>
      <c r="P119" s="5"/>
      <c r="Q119" s="5"/>
      <c r="R119" s="53"/>
      <c r="S119" s="56"/>
      <c r="T119" s="57">
        <v>46199.0</v>
      </c>
      <c r="U119" s="74" t="s">
        <v>319</v>
      </c>
      <c r="V119" s="75" t="s">
        <v>320</v>
      </c>
      <c r="W119" s="76">
        <v>18700.0</v>
      </c>
      <c r="X119" s="77" t="s">
        <v>298</v>
      </c>
      <c r="Y119" s="74" t="s">
        <v>321</v>
      </c>
      <c r="Z119" s="78" t="s">
        <v>307</v>
      </c>
      <c r="AA119" s="62"/>
    </row>
    <row r="120" ht="15.75" customHeight="1">
      <c r="A120" s="63"/>
      <c r="B120" s="52" t="s">
        <v>291</v>
      </c>
      <c r="C120" s="52" t="s">
        <v>1069</v>
      </c>
      <c r="D120" s="52" t="s">
        <v>128</v>
      </c>
      <c r="E120" s="52" t="s">
        <v>1070</v>
      </c>
      <c r="F120" s="52" t="s">
        <v>1071</v>
      </c>
      <c r="G120" s="35"/>
      <c r="H120" s="53"/>
      <c r="I120" s="53"/>
      <c r="J120" s="53"/>
      <c r="K120" s="52">
        <v>2000.0</v>
      </c>
      <c r="L120" s="52" t="s">
        <v>318</v>
      </c>
      <c r="M120" s="53"/>
      <c r="N120" s="35">
        <f t="shared" si="1"/>
        <v>0</v>
      </c>
      <c r="O120" s="35">
        <f t="shared" si="2"/>
        <v>2000</v>
      </c>
      <c r="P120" s="5"/>
      <c r="Q120" s="5"/>
      <c r="R120" s="53"/>
      <c r="S120" s="56"/>
      <c r="T120" s="57"/>
      <c r="U120" s="74" t="s">
        <v>319</v>
      </c>
      <c r="V120" s="75" t="s">
        <v>320</v>
      </c>
      <c r="W120" s="76">
        <v>1700.0</v>
      </c>
      <c r="X120" s="77" t="s">
        <v>298</v>
      </c>
      <c r="Y120" s="74" t="s">
        <v>321</v>
      </c>
      <c r="Z120" s="78" t="s">
        <v>307</v>
      </c>
      <c r="AA120" s="62"/>
    </row>
    <row r="121" ht="15.75" customHeight="1">
      <c r="A121" s="51">
        <v>46198.0</v>
      </c>
      <c r="B121" s="52" t="s">
        <v>291</v>
      </c>
      <c r="C121" s="52" t="s">
        <v>301</v>
      </c>
      <c r="D121" s="52" t="s">
        <v>302</v>
      </c>
      <c r="E121" s="52" t="s">
        <v>1072</v>
      </c>
      <c r="F121" s="52" t="s">
        <v>1073</v>
      </c>
      <c r="G121" s="35"/>
      <c r="H121" s="53"/>
      <c r="I121" s="53"/>
      <c r="J121" s="53"/>
      <c r="K121" s="52">
        <v>2000.0</v>
      </c>
      <c r="L121" s="52" t="s">
        <v>318</v>
      </c>
      <c r="M121" s="53"/>
      <c r="N121" s="35">
        <f t="shared" si="1"/>
        <v>0</v>
      </c>
      <c r="O121" s="35">
        <f t="shared" si="2"/>
        <v>2000</v>
      </c>
      <c r="P121" s="5"/>
      <c r="Q121" s="5"/>
      <c r="R121" s="53"/>
      <c r="S121" s="56"/>
      <c r="T121" s="57"/>
      <c r="U121" s="58" t="s">
        <v>296</v>
      </c>
      <c r="V121" s="59" t="s">
        <v>297</v>
      </c>
      <c r="W121" s="60">
        <v>170000.0</v>
      </c>
      <c r="X121" s="61" t="s">
        <v>298</v>
      </c>
      <c r="Y121" s="58" t="s">
        <v>299</v>
      </c>
      <c r="Z121" s="61" t="s">
        <v>300</v>
      </c>
      <c r="AA121" s="62"/>
    </row>
    <row r="122" ht="15.75" customHeight="1">
      <c r="A122" s="63"/>
      <c r="B122" s="53"/>
      <c r="C122" s="52" t="s">
        <v>301</v>
      </c>
      <c r="D122" s="53"/>
      <c r="E122" s="52" t="s">
        <v>1074</v>
      </c>
      <c r="F122" s="52" t="s">
        <v>1075</v>
      </c>
      <c r="G122" s="35"/>
      <c r="H122" s="53"/>
      <c r="I122" s="53"/>
      <c r="J122" s="53"/>
      <c r="K122" s="53"/>
      <c r="L122" s="52" t="s">
        <v>318</v>
      </c>
      <c r="M122" s="53"/>
      <c r="N122" s="35">
        <f t="shared" si="1"/>
        <v>0</v>
      </c>
      <c r="O122" s="35">
        <f t="shared" si="2"/>
        <v>0</v>
      </c>
      <c r="P122" s="5"/>
      <c r="Q122" s="5"/>
      <c r="R122" s="53"/>
      <c r="S122" s="56"/>
      <c r="T122" s="57"/>
      <c r="U122" s="79" t="s">
        <v>328</v>
      </c>
      <c r="V122" s="79" t="s">
        <v>329</v>
      </c>
      <c r="W122" s="80">
        <v>60000.0</v>
      </c>
      <c r="X122" s="81" t="s">
        <v>298</v>
      </c>
      <c r="Y122" s="82" t="s">
        <v>330</v>
      </c>
      <c r="Z122" s="81" t="s">
        <v>307</v>
      </c>
      <c r="AA122" s="83" t="s">
        <v>330</v>
      </c>
    </row>
    <row r="123" ht="15.75" customHeight="1">
      <c r="A123" s="63"/>
      <c r="B123" s="53"/>
      <c r="C123" s="52" t="s">
        <v>301</v>
      </c>
      <c r="D123" s="53"/>
      <c r="E123" s="52" t="s">
        <v>1076</v>
      </c>
      <c r="F123" s="52" t="s">
        <v>1077</v>
      </c>
      <c r="G123" s="35"/>
      <c r="H123" s="53"/>
      <c r="I123" s="53"/>
      <c r="J123" s="53"/>
      <c r="K123" s="53"/>
      <c r="L123" s="52" t="s">
        <v>318</v>
      </c>
      <c r="M123" s="53"/>
      <c r="N123" s="35">
        <f t="shared" si="1"/>
        <v>0</v>
      </c>
      <c r="O123" s="35">
        <f t="shared" si="2"/>
        <v>0</v>
      </c>
      <c r="P123" s="5"/>
      <c r="Q123" s="5"/>
      <c r="R123" s="53"/>
      <c r="S123" s="56"/>
      <c r="T123" s="57">
        <v>46200.0</v>
      </c>
      <c r="U123" s="58" t="s">
        <v>296</v>
      </c>
      <c r="V123" s="59" t="s">
        <v>297</v>
      </c>
      <c r="W123" s="60">
        <v>243000.0</v>
      </c>
      <c r="X123" s="61" t="s">
        <v>298</v>
      </c>
      <c r="Y123" s="58" t="s">
        <v>299</v>
      </c>
      <c r="Z123" s="61" t="s">
        <v>300</v>
      </c>
      <c r="AA123" s="62"/>
    </row>
    <row r="124" ht="15.75" customHeight="1">
      <c r="A124" s="63"/>
      <c r="B124" s="52" t="s">
        <v>291</v>
      </c>
      <c r="C124" s="52" t="s">
        <v>816</v>
      </c>
      <c r="D124" s="52" t="s">
        <v>2</v>
      </c>
      <c r="E124" s="52" t="s">
        <v>1017</v>
      </c>
      <c r="F124" s="52" t="s">
        <v>1078</v>
      </c>
      <c r="G124" s="36">
        <v>19000.0</v>
      </c>
      <c r="H124" s="52">
        <v>1.0</v>
      </c>
      <c r="J124" s="52">
        <v>1000.0</v>
      </c>
      <c r="K124" s="52">
        <v>1000.0</v>
      </c>
      <c r="N124" s="35">
        <f t="shared" si="1"/>
        <v>19000</v>
      </c>
      <c r="O124" s="35">
        <f t="shared" si="2"/>
        <v>21000</v>
      </c>
      <c r="P124" s="5"/>
      <c r="Q124" s="5"/>
      <c r="S124" s="56"/>
      <c r="T124" s="57"/>
      <c r="U124" s="90" t="s">
        <v>339</v>
      </c>
      <c r="V124" s="90" t="s">
        <v>340</v>
      </c>
      <c r="W124" s="91">
        <v>286000.0</v>
      </c>
      <c r="X124" s="92" t="s">
        <v>298</v>
      </c>
      <c r="Y124" s="90" t="s">
        <v>341</v>
      </c>
      <c r="Z124" s="92" t="s">
        <v>307</v>
      </c>
      <c r="AA124" s="62"/>
    </row>
    <row r="125" ht="15.75" customHeight="1">
      <c r="A125" s="63"/>
      <c r="B125" s="52" t="s">
        <v>335</v>
      </c>
      <c r="C125" s="52" t="s">
        <v>336</v>
      </c>
      <c r="D125" s="52" t="s">
        <v>44</v>
      </c>
      <c r="E125" s="52" t="s">
        <v>337</v>
      </c>
      <c r="F125" s="52" t="s">
        <v>338</v>
      </c>
      <c r="G125" s="36">
        <v>4000.0</v>
      </c>
      <c r="H125" s="52">
        <v>10.0</v>
      </c>
      <c r="J125" s="52">
        <v>1000.0</v>
      </c>
      <c r="K125" s="52">
        <v>1000.0</v>
      </c>
      <c r="N125" s="35">
        <f t="shared" si="1"/>
        <v>40000</v>
      </c>
      <c r="O125" s="35">
        <f t="shared" si="2"/>
        <v>42000</v>
      </c>
      <c r="P125" s="5"/>
      <c r="Q125" s="5"/>
      <c r="S125" s="56"/>
      <c r="T125" s="57">
        <v>46202.0</v>
      </c>
      <c r="U125" s="64" t="s">
        <v>375</v>
      </c>
      <c r="V125" s="98" t="s">
        <v>364</v>
      </c>
      <c r="W125" s="65">
        <v>41105.0</v>
      </c>
      <c r="X125" s="66" t="s">
        <v>298</v>
      </c>
      <c r="Y125" s="67"/>
      <c r="Z125" s="66" t="s">
        <v>300</v>
      </c>
      <c r="AA125" s="97"/>
    </row>
    <row r="126" ht="15.75" customHeight="1">
      <c r="A126" s="63"/>
      <c r="B126" s="52" t="s">
        <v>376</v>
      </c>
      <c r="C126" s="52" t="s">
        <v>377</v>
      </c>
      <c r="D126" s="52" t="s">
        <v>38</v>
      </c>
      <c r="E126" s="52" t="s">
        <v>378</v>
      </c>
      <c r="F126" s="52" t="s">
        <v>379</v>
      </c>
      <c r="G126" s="36">
        <v>13000.0</v>
      </c>
      <c r="H126" s="52">
        <v>1.0</v>
      </c>
      <c r="J126" s="52">
        <v>1000.0</v>
      </c>
      <c r="K126" s="52">
        <v>1000.0</v>
      </c>
      <c r="N126" s="35">
        <f t="shared" si="1"/>
        <v>13000</v>
      </c>
      <c r="O126" s="35">
        <f t="shared" si="2"/>
        <v>15000</v>
      </c>
      <c r="P126" s="5"/>
      <c r="Q126" s="5"/>
      <c r="S126" s="56"/>
      <c r="T126" s="57"/>
      <c r="U126" s="74" t="s">
        <v>319</v>
      </c>
      <c r="V126" s="75" t="s">
        <v>320</v>
      </c>
      <c r="W126" s="76">
        <v>13600.0</v>
      </c>
      <c r="X126" s="77" t="s">
        <v>298</v>
      </c>
      <c r="Y126" s="74" t="s">
        <v>321</v>
      </c>
      <c r="Z126" s="78" t="s">
        <v>307</v>
      </c>
      <c r="AA126" s="62"/>
    </row>
    <row r="127" ht="15.75" customHeight="1">
      <c r="A127" s="51">
        <v>46199.0</v>
      </c>
      <c r="B127" s="52" t="s">
        <v>371</v>
      </c>
      <c r="C127" s="52" t="s">
        <v>402</v>
      </c>
      <c r="D127" s="52" t="s">
        <v>209</v>
      </c>
      <c r="E127" s="52" t="s">
        <v>1079</v>
      </c>
      <c r="F127" s="52" t="s">
        <v>404</v>
      </c>
      <c r="G127" s="36">
        <v>12000.0</v>
      </c>
      <c r="H127" s="52">
        <v>1.0</v>
      </c>
      <c r="J127" s="52">
        <v>1000.0</v>
      </c>
      <c r="K127" s="52">
        <v>1000.0</v>
      </c>
      <c r="N127" s="35">
        <f t="shared" si="1"/>
        <v>12000</v>
      </c>
      <c r="O127" s="35">
        <f t="shared" si="2"/>
        <v>14000</v>
      </c>
      <c r="P127" s="5"/>
      <c r="Q127" s="5"/>
      <c r="S127" s="56"/>
      <c r="T127" s="57"/>
      <c r="U127" s="74" t="s">
        <v>319</v>
      </c>
      <c r="V127" s="75" t="s">
        <v>320</v>
      </c>
      <c r="W127" s="76">
        <v>1700.0</v>
      </c>
      <c r="X127" s="77" t="s">
        <v>298</v>
      </c>
      <c r="Y127" s="74" t="s">
        <v>321</v>
      </c>
      <c r="Z127" s="78" t="s">
        <v>307</v>
      </c>
      <c r="AA127" s="62"/>
    </row>
    <row r="128" ht="15.75" customHeight="1">
      <c r="A128" s="63"/>
      <c r="B128" s="52" t="s">
        <v>335</v>
      </c>
      <c r="C128" s="52" t="s">
        <v>1080</v>
      </c>
      <c r="D128" s="52" t="s">
        <v>157</v>
      </c>
      <c r="E128" s="52" t="s">
        <v>1081</v>
      </c>
      <c r="F128" s="52" t="s">
        <v>327</v>
      </c>
      <c r="G128" s="35"/>
      <c r="H128" s="53"/>
      <c r="I128" s="53"/>
      <c r="J128" s="53"/>
      <c r="K128" s="52">
        <v>2000.0</v>
      </c>
      <c r="L128" s="52" t="s">
        <v>318</v>
      </c>
      <c r="M128" s="53"/>
      <c r="N128" s="35">
        <f t="shared" si="1"/>
        <v>0</v>
      </c>
      <c r="O128" s="35">
        <f t="shared" si="2"/>
        <v>2000</v>
      </c>
      <c r="P128" s="5"/>
      <c r="Q128" s="5"/>
      <c r="R128" s="53"/>
      <c r="S128" s="56"/>
      <c r="T128" s="57"/>
      <c r="U128" s="58" t="s">
        <v>296</v>
      </c>
      <c r="V128" s="59" t="s">
        <v>297</v>
      </c>
      <c r="W128" s="60">
        <v>133000.0</v>
      </c>
      <c r="X128" s="61" t="s">
        <v>298</v>
      </c>
      <c r="Y128" s="58" t="s">
        <v>299</v>
      </c>
      <c r="Z128" s="61" t="s">
        <v>300</v>
      </c>
      <c r="AA128" s="62"/>
    </row>
    <row r="129" ht="15.75" customHeight="1">
      <c r="A129" s="63"/>
      <c r="B129" s="53"/>
      <c r="C129" s="52" t="s">
        <v>1080</v>
      </c>
      <c r="D129" s="53"/>
      <c r="E129" s="52" t="s">
        <v>1082</v>
      </c>
      <c r="F129" s="53"/>
      <c r="G129" s="35"/>
      <c r="H129" s="53"/>
      <c r="I129" s="53"/>
      <c r="J129" s="53"/>
      <c r="K129" s="53"/>
      <c r="L129" s="52" t="s">
        <v>318</v>
      </c>
      <c r="M129" s="53"/>
      <c r="N129" s="35">
        <f t="shared" si="1"/>
        <v>0</v>
      </c>
      <c r="O129" s="35">
        <f t="shared" si="2"/>
        <v>0</v>
      </c>
      <c r="P129" s="5"/>
      <c r="Q129" s="5"/>
      <c r="R129" s="53"/>
      <c r="S129" s="56"/>
      <c r="T129" s="57"/>
      <c r="U129" s="98" t="s">
        <v>363</v>
      </c>
      <c r="V129" s="98" t="s">
        <v>364</v>
      </c>
      <c r="W129" s="99">
        <v>69514.0</v>
      </c>
      <c r="X129" s="88" t="s">
        <v>298</v>
      </c>
      <c r="Y129" s="100"/>
      <c r="Z129" s="88" t="s">
        <v>300</v>
      </c>
      <c r="AA129" s="62"/>
    </row>
    <row r="130" ht="15.75" customHeight="1">
      <c r="A130" s="63"/>
      <c r="B130" s="52" t="s">
        <v>335</v>
      </c>
      <c r="C130" s="52" t="s">
        <v>336</v>
      </c>
      <c r="D130" s="52" t="s">
        <v>44</v>
      </c>
      <c r="E130" s="52" t="s">
        <v>337</v>
      </c>
      <c r="F130" s="52" t="s">
        <v>338</v>
      </c>
      <c r="G130" s="36">
        <v>4000.0</v>
      </c>
      <c r="H130" s="52">
        <v>5.0</v>
      </c>
      <c r="I130" s="52">
        <v>5.0</v>
      </c>
      <c r="J130" s="52">
        <v>1000.0</v>
      </c>
      <c r="K130" s="52">
        <v>1000.0</v>
      </c>
      <c r="L130" s="53"/>
      <c r="M130" s="52" t="s">
        <v>295</v>
      </c>
      <c r="N130" s="35">
        <f t="shared" si="1"/>
        <v>20000</v>
      </c>
      <c r="O130" s="35">
        <f t="shared" si="2"/>
        <v>22000</v>
      </c>
      <c r="P130" s="5"/>
      <c r="Q130" s="5"/>
      <c r="R130" s="53"/>
      <c r="S130" s="56"/>
      <c r="T130" s="57"/>
      <c r="U130" s="98" t="s">
        <v>395</v>
      </c>
      <c r="V130" s="98" t="s">
        <v>396</v>
      </c>
      <c r="W130" s="99">
        <v>6900.0</v>
      </c>
      <c r="X130" s="88" t="s">
        <v>298</v>
      </c>
      <c r="Y130" s="100"/>
      <c r="Z130" s="343" t="s">
        <v>307</v>
      </c>
      <c r="AA130" s="89" t="s">
        <v>308</v>
      </c>
    </row>
    <row r="131" ht="15.75" customHeight="1">
      <c r="A131" s="63"/>
      <c r="B131" s="52" t="s">
        <v>291</v>
      </c>
      <c r="C131" s="52" t="s">
        <v>292</v>
      </c>
      <c r="D131" s="52" t="s">
        <v>105</v>
      </c>
      <c r="E131" s="52" t="s">
        <v>293</v>
      </c>
      <c r="F131" s="52" t="s">
        <v>349</v>
      </c>
      <c r="G131" s="36">
        <v>34000.0</v>
      </c>
      <c r="H131" s="52">
        <v>1.0</v>
      </c>
      <c r="J131" s="52">
        <v>1000.0</v>
      </c>
      <c r="K131" s="52">
        <v>1000.0</v>
      </c>
      <c r="N131" s="35">
        <f t="shared" si="1"/>
        <v>34000</v>
      </c>
      <c r="O131" s="35">
        <f t="shared" si="2"/>
        <v>36000</v>
      </c>
      <c r="P131" s="5"/>
      <c r="Q131" s="5"/>
      <c r="S131" s="56"/>
      <c r="T131" s="57"/>
      <c r="U131" s="90" t="s">
        <v>339</v>
      </c>
      <c r="V131" s="90" t="s">
        <v>340</v>
      </c>
      <c r="W131" s="91">
        <v>212000.0</v>
      </c>
      <c r="X131" s="92" t="s">
        <v>298</v>
      </c>
      <c r="Y131" s="90" t="s">
        <v>341</v>
      </c>
      <c r="Z131" s="92" t="s">
        <v>307</v>
      </c>
      <c r="AA131" s="62"/>
    </row>
    <row r="132" ht="15.75" customHeight="1">
      <c r="A132" s="63"/>
      <c r="B132" s="52" t="s">
        <v>291</v>
      </c>
      <c r="C132" s="52" t="s">
        <v>345</v>
      </c>
      <c r="D132" s="52" t="s">
        <v>346</v>
      </c>
      <c r="E132" s="52" t="s">
        <v>1083</v>
      </c>
      <c r="F132" s="52" t="s">
        <v>1084</v>
      </c>
      <c r="G132" s="35"/>
      <c r="H132" s="53"/>
      <c r="I132" s="53"/>
      <c r="J132" s="53"/>
      <c r="K132" s="52">
        <v>2000.0</v>
      </c>
      <c r="L132" s="52" t="s">
        <v>318</v>
      </c>
      <c r="M132" s="53"/>
      <c r="N132" s="35">
        <f t="shared" si="1"/>
        <v>0</v>
      </c>
      <c r="O132" s="35">
        <f t="shared" si="2"/>
        <v>2000</v>
      </c>
      <c r="P132" s="5"/>
      <c r="Q132" s="5"/>
      <c r="R132" s="53"/>
      <c r="S132" s="56"/>
      <c r="T132" s="57"/>
      <c r="U132" s="116" t="s">
        <v>1085</v>
      </c>
      <c r="V132" s="116" t="s">
        <v>385</v>
      </c>
      <c r="W132" s="117">
        <v>1200.0</v>
      </c>
      <c r="X132" s="118" t="s">
        <v>386</v>
      </c>
      <c r="Y132" s="116" t="s">
        <v>1086</v>
      </c>
      <c r="Z132" s="118" t="s">
        <v>307</v>
      </c>
      <c r="AA132" s="89" t="s">
        <v>308</v>
      </c>
    </row>
    <row r="133" ht="15.75" customHeight="1">
      <c r="A133" s="63"/>
      <c r="B133" s="53"/>
      <c r="C133" s="52" t="s">
        <v>345</v>
      </c>
      <c r="D133" s="52"/>
      <c r="E133" s="52" t="s">
        <v>1087</v>
      </c>
      <c r="F133" s="53"/>
      <c r="G133" s="35"/>
      <c r="H133" s="53"/>
      <c r="I133" s="53"/>
      <c r="J133" s="53"/>
      <c r="K133" s="53"/>
      <c r="L133" s="52" t="s">
        <v>318</v>
      </c>
      <c r="M133" s="53"/>
      <c r="N133" s="35">
        <f t="shared" si="1"/>
        <v>0</v>
      </c>
      <c r="O133" s="35">
        <f t="shared" si="2"/>
        <v>0</v>
      </c>
      <c r="P133" s="5"/>
      <c r="Q133" s="5"/>
      <c r="R133" s="53"/>
      <c r="S133" s="56"/>
      <c r="T133" s="57"/>
      <c r="U133" s="116" t="s">
        <v>405</v>
      </c>
      <c r="V133" s="116" t="s">
        <v>385</v>
      </c>
      <c r="W133" s="117">
        <v>26400.0</v>
      </c>
      <c r="X133" s="118" t="s">
        <v>386</v>
      </c>
      <c r="Y133" s="116"/>
      <c r="Z133" s="118" t="s">
        <v>307</v>
      </c>
      <c r="AA133" s="89" t="s">
        <v>308</v>
      </c>
    </row>
    <row r="134" ht="15.75" customHeight="1">
      <c r="A134" s="63"/>
      <c r="B134" s="52" t="s">
        <v>291</v>
      </c>
      <c r="C134" s="52" t="s">
        <v>301</v>
      </c>
      <c r="D134" s="52" t="s">
        <v>302</v>
      </c>
      <c r="E134" s="52" t="s">
        <v>303</v>
      </c>
      <c r="F134" s="52" t="s">
        <v>304</v>
      </c>
      <c r="G134" s="36">
        <v>32000.0</v>
      </c>
      <c r="H134" s="52">
        <v>6.0</v>
      </c>
      <c r="I134" s="52">
        <v>5.0</v>
      </c>
      <c r="J134" s="52">
        <v>1000.0</v>
      </c>
      <c r="K134" s="52">
        <v>1000.0</v>
      </c>
      <c r="L134" s="53"/>
      <c r="M134" s="52" t="s">
        <v>295</v>
      </c>
      <c r="N134" s="35">
        <f t="shared" si="1"/>
        <v>192000</v>
      </c>
      <c r="O134" s="35">
        <f t="shared" si="2"/>
        <v>194000</v>
      </c>
      <c r="P134" s="5"/>
      <c r="Q134" s="5"/>
      <c r="R134" s="53"/>
      <c r="S134" s="56"/>
      <c r="T134" s="57">
        <v>46203.0</v>
      </c>
      <c r="U134" s="74" t="s">
        <v>319</v>
      </c>
      <c r="V134" s="75" t="s">
        <v>320</v>
      </c>
      <c r="W134" s="76">
        <v>8500.0</v>
      </c>
      <c r="X134" s="77" t="s">
        <v>298</v>
      </c>
      <c r="Y134" s="74" t="s">
        <v>321</v>
      </c>
      <c r="Z134" s="78" t="s">
        <v>307</v>
      </c>
      <c r="AA134" s="62"/>
    </row>
    <row r="135" ht="15.75" customHeight="1">
      <c r="A135" s="63"/>
      <c r="B135" s="52" t="s">
        <v>291</v>
      </c>
      <c r="C135" s="52" t="s">
        <v>387</v>
      </c>
      <c r="D135" s="52" t="s">
        <v>388</v>
      </c>
      <c r="E135" s="52" t="s">
        <v>389</v>
      </c>
      <c r="F135" s="52" t="s">
        <v>374</v>
      </c>
      <c r="G135" s="36">
        <v>14000.0</v>
      </c>
      <c r="H135" s="52">
        <v>1.0</v>
      </c>
      <c r="J135" s="52">
        <v>1000.0</v>
      </c>
      <c r="K135" s="52">
        <v>1000.0</v>
      </c>
      <c r="N135" s="35">
        <f t="shared" si="1"/>
        <v>14000</v>
      </c>
      <c r="O135" s="35">
        <f t="shared" si="2"/>
        <v>16000</v>
      </c>
      <c r="P135" s="5"/>
      <c r="Q135" s="5"/>
      <c r="S135" s="56"/>
      <c r="T135" s="57"/>
      <c r="U135" s="58" t="s">
        <v>296</v>
      </c>
      <c r="V135" s="59" t="s">
        <v>297</v>
      </c>
      <c r="W135" s="60">
        <v>100000.0</v>
      </c>
      <c r="X135" s="61" t="s">
        <v>298</v>
      </c>
      <c r="Y135" s="58" t="s">
        <v>299</v>
      </c>
      <c r="Z135" s="61" t="s">
        <v>300</v>
      </c>
      <c r="AA135" s="62"/>
    </row>
    <row r="136" ht="15.75" customHeight="1">
      <c r="A136" s="51">
        <v>46202.0</v>
      </c>
      <c r="B136" s="52" t="s">
        <v>291</v>
      </c>
      <c r="C136" s="52" t="s">
        <v>1011</v>
      </c>
      <c r="D136" s="52" t="s">
        <v>3</v>
      </c>
      <c r="E136" s="52" t="s">
        <v>1088</v>
      </c>
      <c r="F136" s="52" t="s">
        <v>362</v>
      </c>
      <c r="G136" s="36">
        <v>29000.0</v>
      </c>
      <c r="H136" s="52">
        <v>1.0</v>
      </c>
      <c r="J136" s="52">
        <v>1000.0</v>
      </c>
      <c r="K136" s="52">
        <v>1000.0</v>
      </c>
      <c r="N136" s="35">
        <f t="shared" si="1"/>
        <v>29000</v>
      </c>
      <c r="O136" s="35">
        <f t="shared" si="2"/>
        <v>31000</v>
      </c>
      <c r="P136" s="5"/>
      <c r="Q136" s="5"/>
      <c r="S136" s="56"/>
      <c r="T136" s="57"/>
      <c r="U136" s="74" t="s">
        <v>319</v>
      </c>
      <c r="V136" s="75" t="s">
        <v>320</v>
      </c>
      <c r="W136" s="76">
        <v>5100.0</v>
      </c>
      <c r="X136" s="77" t="s">
        <v>298</v>
      </c>
      <c r="Y136" s="74" t="s">
        <v>321</v>
      </c>
      <c r="Z136" s="78" t="s">
        <v>307</v>
      </c>
      <c r="AA136" s="62"/>
    </row>
    <row r="137" ht="15.75" customHeight="1">
      <c r="A137" s="63"/>
      <c r="B137" s="52" t="s">
        <v>371</v>
      </c>
      <c r="C137" s="52" t="s">
        <v>372</v>
      </c>
      <c r="D137" s="52" t="s">
        <v>4</v>
      </c>
      <c r="E137" s="52" t="s">
        <v>373</v>
      </c>
      <c r="F137" s="52" t="s">
        <v>374</v>
      </c>
      <c r="G137" s="36">
        <v>29000.0</v>
      </c>
      <c r="H137" s="52">
        <v>1.0</v>
      </c>
      <c r="J137" s="52">
        <v>1000.0</v>
      </c>
      <c r="K137" s="52">
        <v>1000.0</v>
      </c>
      <c r="N137" s="35">
        <f t="shared" si="1"/>
        <v>29000</v>
      </c>
      <c r="O137" s="35">
        <f t="shared" si="2"/>
        <v>31000</v>
      </c>
      <c r="P137" s="5"/>
      <c r="Q137" s="5"/>
      <c r="S137" s="56"/>
      <c r="T137" s="57"/>
      <c r="U137" s="84" t="s">
        <v>313</v>
      </c>
      <c r="V137" s="84" t="s">
        <v>334</v>
      </c>
      <c r="W137" s="85">
        <v>50000.0</v>
      </c>
      <c r="X137" s="86" t="s">
        <v>298</v>
      </c>
      <c r="Y137" s="87"/>
      <c r="Z137" s="88" t="s">
        <v>300</v>
      </c>
      <c r="AA137" s="89" t="s">
        <v>308</v>
      </c>
    </row>
    <row r="138" ht="15.75" customHeight="1">
      <c r="A138" s="63"/>
      <c r="B138" s="52" t="s">
        <v>335</v>
      </c>
      <c r="C138" s="52" t="s">
        <v>336</v>
      </c>
      <c r="D138" s="52" t="s">
        <v>44</v>
      </c>
      <c r="E138" s="52" t="s">
        <v>337</v>
      </c>
      <c r="F138" s="52" t="s">
        <v>338</v>
      </c>
      <c r="G138" s="36">
        <v>4000.0</v>
      </c>
      <c r="H138" s="52">
        <v>15.0</v>
      </c>
      <c r="I138" s="52">
        <v>15.0</v>
      </c>
      <c r="J138" s="52">
        <v>1000.0</v>
      </c>
      <c r="K138" s="52">
        <v>1000.0</v>
      </c>
      <c r="L138" s="53"/>
      <c r="M138" s="52" t="s">
        <v>295</v>
      </c>
      <c r="N138" s="35">
        <f t="shared" si="1"/>
        <v>60000</v>
      </c>
      <c r="O138" s="35">
        <f t="shared" si="2"/>
        <v>62000</v>
      </c>
      <c r="P138" s="5"/>
      <c r="Q138" s="5"/>
      <c r="R138" s="53"/>
      <c r="S138" s="56"/>
      <c r="T138" s="57"/>
      <c r="U138" s="84" t="s">
        <v>305</v>
      </c>
      <c r="V138" s="84" t="s">
        <v>334</v>
      </c>
      <c r="W138" s="85">
        <v>50000.0</v>
      </c>
      <c r="X138" s="86" t="s">
        <v>298</v>
      </c>
      <c r="Y138" s="87"/>
      <c r="Z138" s="88" t="s">
        <v>300</v>
      </c>
      <c r="AA138" s="89" t="s">
        <v>308</v>
      </c>
    </row>
    <row r="139" ht="15.75" customHeight="1">
      <c r="A139" s="63"/>
      <c r="B139" s="52" t="s">
        <v>322</v>
      </c>
      <c r="C139" s="52" t="s">
        <v>408</v>
      </c>
      <c r="D139" s="52" t="s">
        <v>212</v>
      </c>
      <c r="E139" s="52" t="s">
        <v>1089</v>
      </c>
      <c r="F139" s="52" t="s">
        <v>410</v>
      </c>
      <c r="G139" s="36">
        <v>14000.0</v>
      </c>
      <c r="H139" s="52">
        <v>1.0</v>
      </c>
      <c r="J139" s="52">
        <v>1000.0</v>
      </c>
      <c r="K139" s="52">
        <v>1000.0</v>
      </c>
      <c r="N139" s="35">
        <f t="shared" si="1"/>
        <v>14000</v>
      </c>
      <c r="O139" s="35">
        <f t="shared" si="2"/>
        <v>16000</v>
      </c>
      <c r="P139" s="5"/>
      <c r="Q139" s="5"/>
      <c r="S139" s="56"/>
      <c r="T139" s="57"/>
      <c r="U139" s="90" t="s">
        <v>339</v>
      </c>
      <c r="V139" s="90" t="s">
        <v>340</v>
      </c>
      <c r="W139" s="91">
        <v>349000.0</v>
      </c>
      <c r="X139" s="92" t="s">
        <v>298</v>
      </c>
      <c r="Y139" s="90" t="s">
        <v>341</v>
      </c>
      <c r="Z139" s="92" t="s">
        <v>307</v>
      </c>
      <c r="AA139" s="62"/>
    </row>
    <row r="140" ht="15.75" customHeight="1">
      <c r="A140" s="63"/>
      <c r="B140" s="52" t="s">
        <v>291</v>
      </c>
      <c r="C140" s="52" t="s">
        <v>292</v>
      </c>
      <c r="D140" s="52" t="s">
        <v>105</v>
      </c>
      <c r="E140" s="52" t="s">
        <v>293</v>
      </c>
      <c r="F140" s="52" t="s">
        <v>294</v>
      </c>
      <c r="G140" s="36">
        <v>34000.0</v>
      </c>
      <c r="H140" s="52">
        <v>2.0</v>
      </c>
      <c r="I140" s="52">
        <v>1.0</v>
      </c>
      <c r="J140" s="52">
        <v>1000.0</v>
      </c>
      <c r="K140" s="52">
        <v>1000.0</v>
      </c>
      <c r="L140" s="53"/>
      <c r="M140" s="52" t="s">
        <v>295</v>
      </c>
      <c r="N140" s="35">
        <f t="shared" si="1"/>
        <v>68000</v>
      </c>
      <c r="O140" s="35">
        <f t="shared" si="2"/>
        <v>70000</v>
      </c>
      <c r="P140" s="5"/>
      <c r="Q140" s="5"/>
      <c r="R140" s="53"/>
      <c r="S140" s="56"/>
      <c r="T140" s="5"/>
      <c r="U140" s="5"/>
      <c r="V140" s="5"/>
      <c r="W140" s="5"/>
      <c r="X140" s="5"/>
      <c r="Y140" s="5"/>
      <c r="Z140" s="5"/>
      <c r="AA140" s="5"/>
    </row>
    <row r="141" ht="15.75" customHeight="1">
      <c r="A141" s="63"/>
      <c r="B141" s="52" t="s">
        <v>291</v>
      </c>
      <c r="C141" s="52" t="s">
        <v>1069</v>
      </c>
      <c r="D141" s="52" t="s">
        <v>128</v>
      </c>
      <c r="E141" s="52" t="s">
        <v>1090</v>
      </c>
      <c r="F141" s="53"/>
      <c r="G141" s="35"/>
      <c r="H141" s="53"/>
      <c r="I141" s="53"/>
      <c r="J141" s="53"/>
      <c r="K141" s="52">
        <v>2000.0</v>
      </c>
      <c r="L141" s="52" t="s">
        <v>318</v>
      </c>
      <c r="M141" s="53"/>
      <c r="N141" s="35">
        <f t="shared" si="1"/>
        <v>0</v>
      </c>
      <c r="O141" s="35">
        <f t="shared" si="2"/>
        <v>2000</v>
      </c>
      <c r="P141" s="5"/>
      <c r="Q141" s="5"/>
      <c r="R141" s="53"/>
      <c r="S141" s="56"/>
      <c r="T141" s="5"/>
      <c r="U141" s="5"/>
      <c r="V141" s="5"/>
      <c r="W141" s="5"/>
      <c r="X141" s="5"/>
      <c r="Y141" s="5"/>
      <c r="Z141" s="5"/>
      <c r="AA141" s="5"/>
    </row>
    <row r="142" ht="15.75" customHeight="1">
      <c r="A142" s="51">
        <v>46203.0</v>
      </c>
      <c r="B142" s="52" t="s">
        <v>291</v>
      </c>
      <c r="C142" s="52" t="s">
        <v>342</v>
      </c>
      <c r="D142" s="52" t="s">
        <v>59</v>
      </c>
      <c r="E142" s="52" t="s">
        <v>343</v>
      </c>
      <c r="F142" s="52" t="s">
        <v>344</v>
      </c>
      <c r="G142" s="36">
        <v>24000.0</v>
      </c>
      <c r="H142" s="52">
        <v>4.0</v>
      </c>
      <c r="I142" s="52">
        <v>4.0</v>
      </c>
      <c r="J142" s="52">
        <v>1000.0</v>
      </c>
      <c r="K142" s="52">
        <v>1000.0</v>
      </c>
      <c r="L142" s="53"/>
      <c r="M142" s="52" t="s">
        <v>295</v>
      </c>
      <c r="N142" s="35">
        <f t="shared" si="1"/>
        <v>96000</v>
      </c>
      <c r="O142" s="35">
        <f t="shared" si="2"/>
        <v>98000</v>
      </c>
      <c r="P142" s="5"/>
      <c r="Q142" s="5"/>
      <c r="R142" s="53"/>
      <c r="S142" s="56"/>
      <c r="T142" s="5"/>
      <c r="U142" s="5"/>
      <c r="V142" s="5"/>
      <c r="W142" s="5"/>
      <c r="X142" s="5"/>
      <c r="Y142" s="5"/>
      <c r="Z142" s="5"/>
      <c r="AA142" s="5"/>
    </row>
    <row r="143" ht="15.75" customHeight="1">
      <c r="A143" s="63"/>
      <c r="B143" s="52" t="s">
        <v>291</v>
      </c>
      <c r="C143" s="52" t="s">
        <v>847</v>
      </c>
      <c r="D143" s="52" t="s">
        <v>39</v>
      </c>
      <c r="E143" s="52" t="s">
        <v>848</v>
      </c>
      <c r="F143" s="52" t="s">
        <v>1091</v>
      </c>
      <c r="G143" s="36">
        <v>23000.0</v>
      </c>
      <c r="H143" s="52">
        <v>1.0</v>
      </c>
      <c r="J143" s="52">
        <v>1000.0</v>
      </c>
      <c r="K143" s="52">
        <v>1000.0</v>
      </c>
      <c r="N143" s="35">
        <f t="shared" si="1"/>
        <v>23000</v>
      </c>
      <c r="O143" s="35">
        <f t="shared" si="2"/>
        <v>25000</v>
      </c>
      <c r="P143" s="5"/>
      <c r="Q143" s="5"/>
      <c r="S143" s="56"/>
      <c r="T143" s="5"/>
      <c r="U143" s="5"/>
      <c r="V143" s="5"/>
      <c r="W143" s="5"/>
      <c r="X143" s="5"/>
      <c r="Y143" s="5"/>
      <c r="Z143" s="5"/>
      <c r="AA143" s="5"/>
    </row>
    <row r="144" ht="15.75" customHeight="1">
      <c r="A144" s="63"/>
      <c r="B144" s="52" t="s">
        <v>291</v>
      </c>
      <c r="C144" s="52" t="s">
        <v>301</v>
      </c>
      <c r="D144" s="52" t="s">
        <v>302</v>
      </c>
      <c r="E144" s="52" t="s">
        <v>1092</v>
      </c>
      <c r="F144" s="53"/>
      <c r="G144" s="35"/>
      <c r="H144" s="53"/>
      <c r="I144" s="53"/>
      <c r="J144" s="53"/>
      <c r="K144" s="52">
        <v>2000.0</v>
      </c>
      <c r="L144" s="52" t="s">
        <v>318</v>
      </c>
      <c r="M144" s="53"/>
      <c r="N144" s="35">
        <f t="shared" si="1"/>
        <v>0</v>
      </c>
      <c r="O144" s="35">
        <f t="shared" si="2"/>
        <v>2000</v>
      </c>
      <c r="P144" s="5"/>
      <c r="Q144" s="5"/>
      <c r="R144" s="53"/>
      <c r="S144" s="56"/>
      <c r="T144" s="5"/>
      <c r="U144" s="5"/>
      <c r="V144" s="5"/>
      <c r="W144" s="5"/>
      <c r="X144" s="5"/>
      <c r="Y144" s="5"/>
      <c r="Z144" s="5"/>
      <c r="AA144" s="5"/>
    </row>
    <row r="145" ht="15.75" customHeight="1">
      <c r="A145" s="63"/>
      <c r="B145" s="52" t="s">
        <v>291</v>
      </c>
      <c r="C145" s="52" t="s">
        <v>996</v>
      </c>
      <c r="D145" s="52" t="s">
        <v>207</v>
      </c>
      <c r="E145" s="52" t="s">
        <v>997</v>
      </c>
      <c r="F145" s="52" t="s">
        <v>401</v>
      </c>
      <c r="G145" s="36">
        <v>54000.0</v>
      </c>
      <c r="H145" s="52">
        <v>1.0</v>
      </c>
      <c r="J145" s="52">
        <v>1000.0</v>
      </c>
      <c r="K145" s="52">
        <v>1000.0</v>
      </c>
      <c r="N145" s="35">
        <f t="shared" si="1"/>
        <v>54000</v>
      </c>
      <c r="O145" s="35">
        <f t="shared" si="2"/>
        <v>56000</v>
      </c>
      <c r="P145" s="5"/>
      <c r="Q145" s="5"/>
      <c r="S145" s="56"/>
      <c r="T145" s="5"/>
      <c r="U145" s="5"/>
      <c r="V145" s="5"/>
      <c r="W145" s="5"/>
      <c r="X145" s="5"/>
      <c r="Y145" s="5"/>
      <c r="Z145" s="5"/>
      <c r="AA145" s="5"/>
    </row>
    <row r="146" ht="15.75" customHeight="1">
      <c r="A146" s="63"/>
      <c r="B146" s="52" t="s">
        <v>291</v>
      </c>
      <c r="C146" s="52" t="s">
        <v>368</v>
      </c>
      <c r="D146" s="52" t="s">
        <v>1093</v>
      </c>
      <c r="E146" s="52" t="s">
        <v>369</v>
      </c>
      <c r="F146" s="52" t="s">
        <v>356</v>
      </c>
      <c r="G146" s="36">
        <v>14000.0</v>
      </c>
      <c r="H146" s="52">
        <v>1.0</v>
      </c>
      <c r="J146" s="52">
        <v>1000.0</v>
      </c>
      <c r="K146" s="52">
        <v>1000.0</v>
      </c>
      <c r="N146" s="35">
        <f t="shared" si="1"/>
        <v>14000</v>
      </c>
      <c r="O146" s="35">
        <f t="shared" si="2"/>
        <v>16000</v>
      </c>
      <c r="P146" s="5"/>
      <c r="Q146" s="5"/>
      <c r="S146" s="56"/>
      <c r="T146" s="5"/>
      <c r="U146" s="5"/>
      <c r="V146" s="5"/>
      <c r="W146" s="5"/>
      <c r="X146" s="5"/>
      <c r="Y146" s="5"/>
      <c r="Z146" s="5"/>
      <c r="AA146" s="5"/>
    </row>
    <row r="147" ht="15.75" customHeight="1">
      <c r="A147" s="63"/>
      <c r="B147" s="52" t="s">
        <v>371</v>
      </c>
      <c r="C147" s="52" t="s">
        <v>372</v>
      </c>
      <c r="D147" s="52" t="s">
        <v>4</v>
      </c>
      <c r="E147" s="52" t="s">
        <v>373</v>
      </c>
      <c r="F147" s="52" t="s">
        <v>374</v>
      </c>
      <c r="G147" s="36">
        <v>29000.0</v>
      </c>
      <c r="H147" s="52">
        <v>1.0</v>
      </c>
      <c r="J147" s="52">
        <v>1000.0</v>
      </c>
      <c r="K147" s="52">
        <v>1000.0</v>
      </c>
      <c r="N147" s="35">
        <f t="shared" si="1"/>
        <v>29000</v>
      </c>
      <c r="O147" s="35">
        <f t="shared" si="2"/>
        <v>31000</v>
      </c>
      <c r="P147" s="5"/>
      <c r="Q147" s="5"/>
      <c r="S147" s="56"/>
      <c r="T147" s="5"/>
      <c r="U147" s="5"/>
      <c r="V147" s="5"/>
      <c r="W147" s="5"/>
      <c r="X147" s="5"/>
      <c r="Y147" s="5"/>
      <c r="Z147" s="5"/>
      <c r="AA147" s="5"/>
    </row>
    <row r="148" ht="15.75" customHeight="1">
      <c r="A148" s="63"/>
      <c r="B148" s="52" t="s">
        <v>322</v>
      </c>
      <c r="C148" s="52" t="s">
        <v>323</v>
      </c>
      <c r="D148" s="52" t="s">
        <v>129</v>
      </c>
      <c r="E148" s="52" t="s">
        <v>324</v>
      </c>
      <c r="F148" s="52" t="s">
        <v>327</v>
      </c>
      <c r="G148" s="36">
        <v>23000.0</v>
      </c>
      <c r="H148" s="52">
        <v>1.0</v>
      </c>
      <c r="J148" s="52">
        <v>1000.0</v>
      </c>
      <c r="K148" s="52">
        <v>1000.0</v>
      </c>
      <c r="N148" s="35">
        <f t="shared" si="1"/>
        <v>23000</v>
      </c>
      <c r="O148" s="35">
        <f t="shared" si="2"/>
        <v>25000</v>
      </c>
      <c r="P148" s="5"/>
      <c r="Q148" s="5"/>
      <c r="S148" s="56"/>
      <c r="T148" s="5"/>
      <c r="U148" s="5"/>
      <c r="V148" s="5"/>
      <c r="W148" s="5"/>
      <c r="X148" s="5"/>
      <c r="Y148" s="5"/>
      <c r="Z148" s="5"/>
      <c r="AA148" s="5"/>
    </row>
    <row r="149" ht="15.75" customHeight="1">
      <c r="A149" s="63"/>
      <c r="B149" s="52" t="s">
        <v>322</v>
      </c>
      <c r="C149" s="52" t="s">
        <v>408</v>
      </c>
      <c r="D149" s="52" t="s">
        <v>212</v>
      </c>
      <c r="E149" s="52" t="s">
        <v>409</v>
      </c>
      <c r="F149" s="52" t="s">
        <v>495</v>
      </c>
      <c r="G149" s="36">
        <v>14000.0</v>
      </c>
      <c r="H149" s="52">
        <v>1.0</v>
      </c>
      <c r="J149" s="52">
        <v>1000.0</v>
      </c>
      <c r="K149" s="52">
        <v>1000.0</v>
      </c>
      <c r="N149" s="35">
        <f t="shared" si="1"/>
        <v>14000</v>
      </c>
      <c r="O149" s="35">
        <f t="shared" si="2"/>
        <v>16000</v>
      </c>
      <c r="P149" s="5"/>
      <c r="Q149" s="5"/>
      <c r="S149" s="56"/>
      <c r="T149" s="5"/>
      <c r="U149" s="5"/>
      <c r="V149" s="5"/>
      <c r="W149" s="5"/>
      <c r="X149" s="5"/>
      <c r="Y149" s="5"/>
      <c r="Z149" s="5"/>
      <c r="AA149" s="5"/>
    </row>
    <row r="150" ht="15.75" customHeight="1">
      <c r="A150" s="63"/>
      <c r="B150" s="52" t="s">
        <v>335</v>
      </c>
      <c r="C150" s="52" t="s">
        <v>336</v>
      </c>
      <c r="D150" s="52" t="s">
        <v>44</v>
      </c>
      <c r="E150" s="52" t="s">
        <v>337</v>
      </c>
      <c r="F150" s="52" t="s">
        <v>338</v>
      </c>
      <c r="G150" s="36">
        <v>4000.0</v>
      </c>
      <c r="H150" s="52">
        <v>7.0</v>
      </c>
      <c r="I150" s="52">
        <v>7.0</v>
      </c>
      <c r="J150" s="52">
        <v>1000.0</v>
      </c>
      <c r="K150" s="52">
        <v>1000.0</v>
      </c>
      <c r="L150" s="53"/>
      <c r="M150" s="52" t="s">
        <v>295</v>
      </c>
      <c r="N150" s="35">
        <f t="shared" si="1"/>
        <v>28000</v>
      </c>
      <c r="O150" s="35">
        <f t="shared" si="2"/>
        <v>30000</v>
      </c>
      <c r="P150" s="5"/>
      <c r="Q150" s="5"/>
      <c r="R150" s="53"/>
      <c r="S150" s="56"/>
      <c r="T150" s="5"/>
      <c r="U150" s="5"/>
      <c r="V150" s="5"/>
      <c r="W150" s="5"/>
      <c r="X150" s="5"/>
      <c r="Y150" s="5"/>
      <c r="Z150" s="5"/>
      <c r="AA150" s="5"/>
    </row>
    <row r="151" ht="15.75" customHeight="1">
      <c r="A151" s="63"/>
      <c r="B151" s="52" t="s">
        <v>376</v>
      </c>
      <c r="C151" s="52" t="s">
        <v>377</v>
      </c>
      <c r="D151" s="52" t="s">
        <v>38</v>
      </c>
      <c r="E151" s="52" t="s">
        <v>378</v>
      </c>
      <c r="F151" s="52" t="s">
        <v>356</v>
      </c>
      <c r="G151" s="36">
        <v>13000.0</v>
      </c>
      <c r="H151" s="52">
        <v>2.0</v>
      </c>
      <c r="J151" s="52">
        <v>1000.0</v>
      </c>
      <c r="K151" s="52">
        <v>1000.0</v>
      </c>
      <c r="N151" s="35">
        <f t="shared" si="1"/>
        <v>26000</v>
      </c>
      <c r="O151" s="35">
        <f t="shared" si="2"/>
        <v>28000</v>
      </c>
      <c r="P151" s="5"/>
      <c r="Q151" s="5"/>
      <c r="S151" s="56"/>
      <c r="T151" s="5"/>
      <c r="U151" s="5"/>
      <c r="V151" s="5"/>
      <c r="W151" s="5"/>
      <c r="X151" s="5"/>
      <c r="Y151" s="5"/>
      <c r="Z151" s="5"/>
      <c r="AA151" s="5"/>
    </row>
    <row r="152" ht="15.75" customHeight="1">
      <c r="A152" s="63"/>
      <c r="B152" s="52" t="s">
        <v>331</v>
      </c>
      <c r="C152" s="52" t="s">
        <v>332</v>
      </c>
      <c r="D152" s="52" t="s">
        <v>203</v>
      </c>
      <c r="E152" s="52" t="s">
        <v>354</v>
      </c>
      <c r="F152" s="52" t="s">
        <v>548</v>
      </c>
      <c r="G152" s="36">
        <v>20000.0</v>
      </c>
      <c r="H152" s="52">
        <v>1.0</v>
      </c>
      <c r="J152" s="52">
        <v>1000.0</v>
      </c>
      <c r="K152" s="52">
        <v>1000.0</v>
      </c>
      <c r="N152" s="35">
        <f t="shared" si="1"/>
        <v>20000</v>
      </c>
      <c r="O152" s="35">
        <f t="shared" si="2"/>
        <v>22000</v>
      </c>
      <c r="P152" s="5"/>
      <c r="Q152" s="5"/>
      <c r="S152" s="56"/>
      <c r="T152" s="5"/>
      <c r="U152" s="5"/>
      <c r="V152" s="5"/>
      <c r="W152" s="5"/>
      <c r="X152" s="5"/>
      <c r="Y152" s="5"/>
      <c r="Z152" s="5"/>
      <c r="AA152" s="5"/>
    </row>
    <row r="153" ht="15.75" customHeight="1">
      <c r="A153" s="63"/>
      <c r="B153" s="53"/>
      <c r="G153" s="35"/>
      <c r="N153" s="35">
        <f t="shared" si="1"/>
        <v>0</v>
      </c>
      <c r="O153" s="35">
        <f t="shared" si="2"/>
        <v>0</v>
      </c>
      <c r="P153" s="5"/>
      <c r="Q153" s="5"/>
      <c r="S153" s="56"/>
      <c r="T153" s="5"/>
      <c r="U153" s="5"/>
      <c r="V153" s="5"/>
      <c r="W153" s="5"/>
      <c r="X153" s="5"/>
      <c r="Y153" s="5"/>
      <c r="Z153" s="5"/>
      <c r="AA153" s="5"/>
    </row>
    <row r="154" ht="15.75" customHeight="1">
      <c r="A154" s="63"/>
      <c r="B154" s="53"/>
      <c r="G154" s="35"/>
      <c r="N154" s="35">
        <f t="shared" si="1"/>
        <v>0</v>
      </c>
      <c r="O154" s="35">
        <f t="shared" si="2"/>
        <v>0</v>
      </c>
      <c r="P154" s="5"/>
      <c r="Q154" s="5"/>
      <c r="S154" s="56"/>
      <c r="T154" s="5"/>
      <c r="U154" s="5"/>
      <c r="V154" s="5"/>
      <c r="W154" s="5"/>
      <c r="X154" s="5"/>
      <c r="Y154" s="5"/>
      <c r="Z154" s="5"/>
      <c r="AA154" s="5"/>
    </row>
    <row r="155" ht="15.75" customHeight="1">
      <c r="A155" s="63"/>
      <c r="B155" s="53"/>
      <c r="G155" s="35"/>
      <c r="N155" s="35">
        <f t="shared" si="1"/>
        <v>0</v>
      </c>
      <c r="O155" s="35">
        <f t="shared" si="2"/>
        <v>0</v>
      </c>
      <c r="P155" s="5"/>
      <c r="Q155" s="5"/>
      <c r="S155" s="56"/>
      <c r="T155" s="5"/>
      <c r="U155" s="5"/>
      <c r="V155" s="5"/>
      <c r="W155" s="5"/>
      <c r="X155" s="5"/>
      <c r="Y155" s="5"/>
      <c r="Z155" s="5"/>
      <c r="AA155" s="5"/>
    </row>
    <row r="156" ht="15.75" customHeight="1">
      <c r="A156" s="63"/>
      <c r="B156" s="53"/>
      <c r="G156" s="35"/>
      <c r="N156" s="35">
        <f t="shared" si="1"/>
        <v>0</v>
      </c>
      <c r="O156" s="35">
        <f t="shared" si="2"/>
        <v>0</v>
      </c>
      <c r="P156" s="5"/>
      <c r="Q156" s="5"/>
      <c r="S156" s="56"/>
      <c r="T156" s="5"/>
      <c r="U156" s="5"/>
      <c r="V156" s="5"/>
      <c r="W156" s="5"/>
      <c r="X156" s="5"/>
      <c r="Y156" s="5"/>
      <c r="Z156" s="5"/>
      <c r="AA156" s="5"/>
    </row>
    <row r="157" ht="15.75" customHeight="1">
      <c r="A157" s="63"/>
      <c r="B157" s="53"/>
      <c r="G157" s="35"/>
      <c r="N157" s="35">
        <f t="shared" si="1"/>
        <v>0</v>
      </c>
      <c r="O157" s="35">
        <f t="shared" si="2"/>
        <v>0</v>
      </c>
      <c r="P157" s="5"/>
      <c r="Q157" s="5"/>
      <c r="S157" s="56"/>
      <c r="T157" s="5"/>
      <c r="U157" s="5"/>
      <c r="V157" s="5"/>
      <c r="W157" s="5"/>
      <c r="X157" s="5"/>
      <c r="Y157" s="5"/>
      <c r="Z157" s="5"/>
      <c r="AA157" s="5"/>
    </row>
    <row r="158" ht="15.75" customHeight="1">
      <c r="A158" s="63"/>
      <c r="B158" s="53"/>
      <c r="G158" s="35"/>
      <c r="N158" s="35">
        <f t="shared" si="1"/>
        <v>0</v>
      </c>
      <c r="O158" s="35">
        <f t="shared" si="2"/>
        <v>0</v>
      </c>
      <c r="P158" s="5"/>
      <c r="Q158" s="5"/>
      <c r="S158" s="56"/>
      <c r="T158" s="5"/>
      <c r="U158" s="5"/>
      <c r="V158" s="5"/>
      <c r="W158" s="5"/>
      <c r="X158" s="5"/>
      <c r="Y158" s="5"/>
      <c r="Z158" s="5"/>
      <c r="AA158" s="5"/>
    </row>
    <row r="159" ht="15.75" customHeight="1">
      <c r="A159" s="63"/>
      <c r="B159" s="53"/>
      <c r="G159" s="35"/>
      <c r="N159" s="35">
        <f t="shared" si="1"/>
        <v>0</v>
      </c>
      <c r="O159" s="35">
        <f t="shared" si="2"/>
        <v>0</v>
      </c>
      <c r="P159" s="5"/>
      <c r="Q159" s="5"/>
      <c r="S159" s="56"/>
      <c r="T159" s="5"/>
      <c r="U159" s="5"/>
      <c r="V159" s="5"/>
      <c r="W159" s="5"/>
      <c r="X159" s="5"/>
      <c r="Y159" s="5"/>
      <c r="Z159" s="5"/>
      <c r="AA159" s="5"/>
    </row>
    <row r="160" ht="15.75" customHeight="1">
      <c r="A160" s="63"/>
      <c r="B160" s="53"/>
      <c r="G160" s="35"/>
      <c r="N160" s="35">
        <f t="shared" si="1"/>
        <v>0</v>
      </c>
      <c r="O160" s="35">
        <f t="shared" si="2"/>
        <v>0</v>
      </c>
      <c r="P160" s="5"/>
      <c r="Q160" s="5"/>
      <c r="S160" s="56"/>
      <c r="T160" s="5"/>
      <c r="U160" s="5"/>
      <c r="V160" s="5"/>
      <c r="W160" s="5"/>
      <c r="X160" s="5"/>
      <c r="Y160" s="5"/>
      <c r="Z160" s="5"/>
      <c r="AA160" s="5"/>
    </row>
    <row r="161" ht="15.75" customHeight="1">
      <c r="A161" s="63"/>
      <c r="B161" s="53"/>
      <c r="G161" s="35"/>
      <c r="N161" s="35">
        <f t="shared" si="1"/>
        <v>0</v>
      </c>
      <c r="O161" s="35">
        <f t="shared" si="2"/>
        <v>0</v>
      </c>
      <c r="P161" s="5"/>
      <c r="Q161" s="5"/>
      <c r="S161" s="56"/>
      <c r="T161" s="5"/>
      <c r="U161" s="5"/>
      <c r="V161" s="5"/>
      <c r="W161" s="5"/>
      <c r="X161" s="5"/>
      <c r="Y161" s="5"/>
      <c r="Z161" s="5"/>
      <c r="AA161" s="5"/>
    </row>
    <row r="162" ht="15.75" customHeight="1">
      <c r="A162" s="63"/>
      <c r="B162" s="53"/>
      <c r="G162" s="35"/>
      <c r="N162" s="35">
        <f t="shared" si="1"/>
        <v>0</v>
      </c>
      <c r="O162" s="35">
        <f t="shared" si="2"/>
        <v>0</v>
      </c>
      <c r="P162" s="5"/>
      <c r="Q162" s="5"/>
      <c r="S162" s="56"/>
      <c r="T162" s="5"/>
      <c r="U162" s="5"/>
      <c r="V162" s="5"/>
      <c r="W162" s="5"/>
      <c r="X162" s="5"/>
      <c r="Y162" s="5"/>
      <c r="Z162" s="5"/>
      <c r="AA162" s="5"/>
    </row>
    <row r="163" ht="15.75" customHeight="1">
      <c r="A163" s="63"/>
      <c r="B163" s="53"/>
      <c r="G163" s="35"/>
      <c r="N163" s="35">
        <f t="shared" si="1"/>
        <v>0</v>
      </c>
      <c r="O163" s="35">
        <f t="shared" si="2"/>
        <v>0</v>
      </c>
      <c r="P163" s="5"/>
      <c r="Q163" s="5"/>
      <c r="S163" s="56"/>
      <c r="T163" s="5"/>
      <c r="U163" s="5"/>
      <c r="V163" s="5"/>
      <c r="W163" s="5"/>
      <c r="X163" s="5"/>
      <c r="Y163" s="5"/>
      <c r="Z163" s="5"/>
      <c r="AA163" s="5"/>
    </row>
    <row r="164" ht="15.75" customHeight="1">
      <c r="A164" s="63"/>
      <c r="B164" s="53"/>
      <c r="G164" s="35"/>
      <c r="N164" s="35">
        <f t="shared" si="1"/>
        <v>0</v>
      </c>
      <c r="O164" s="35">
        <f t="shared" si="2"/>
        <v>0</v>
      </c>
      <c r="P164" s="5"/>
      <c r="Q164" s="5"/>
      <c r="S164" s="56"/>
      <c r="T164" s="5"/>
      <c r="U164" s="5"/>
      <c r="V164" s="5"/>
      <c r="W164" s="5"/>
      <c r="X164" s="5"/>
      <c r="Y164" s="5"/>
      <c r="Z164" s="5"/>
      <c r="AA164" s="5"/>
    </row>
    <row r="165" ht="15.75" customHeight="1">
      <c r="A165" s="63"/>
      <c r="B165" s="53"/>
      <c r="G165" s="35"/>
      <c r="N165" s="35">
        <f t="shared" si="1"/>
        <v>0</v>
      </c>
      <c r="O165" s="35">
        <f t="shared" si="2"/>
        <v>0</v>
      </c>
      <c r="P165" s="5"/>
      <c r="Q165" s="5"/>
      <c r="S165" s="56"/>
      <c r="T165" s="5"/>
      <c r="U165" s="5"/>
      <c r="V165" s="5"/>
      <c r="W165" s="5"/>
      <c r="X165" s="5"/>
      <c r="Y165" s="5"/>
      <c r="Z165" s="5"/>
      <c r="AA165" s="5"/>
    </row>
    <row r="166" ht="15.75" customHeight="1">
      <c r="A166" s="63"/>
      <c r="B166" s="53"/>
      <c r="G166" s="35"/>
      <c r="N166" s="35">
        <f t="shared" si="1"/>
        <v>0</v>
      </c>
      <c r="O166" s="35">
        <f t="shared" si="2"/>
        <v>0</v>
      </c>
      <c r="P166" s="5"/>
      <c r="Q166" s="5"/>
      <c r="S166" s="56"/>
      <c r="T166" s="5"/>
      <c r="U166" s="5"/>
      <c r="V166" s="5"/>
      <c r="W166" s="5"/>
      <c r="X166" s="5"/>
      <c r="Y166" s="5"/>
      <c r="Z166" s="5"/>
      <c r="AA166" s="5"/>
    </row>
    <row r="167" ht="15.75" customHeight="1">
      <c r="A167" s="63"/>
      <c r="B167" s="53"/>
      <c r="G167" s="35"/>
      <c r="N167" s="35">
        <f t="shared" si="1"/>
        <v>0</v>
      </c>
      <c r="O167" s="35">
        <f t="shared" si="2"/>
        <v>0</v>
      </c>
      <c r="P167" s="5"/>
      <c r="Q167" s="5"/>
      <c r="S167" s="56"/>
      <c r="T167" s="5"/>
      <c r="U167" s="5"/>
      <c r="V167" s="5"/>
      <c r="W167" s="5"/>
      <c r="X167" s="5"/>
      <c r="Y167" s="5"/>
      <c r="Z167" s="5"/>
      <c r="AA167" s="5"/>
    </row>
    <row r="168" ht="15.75" customHeight="1">
      <c r="A168" s="63"/>
      <c r="B168" s="53"/>
      <c r="G168" s="35"/>
      <c r="N168" s="35">
        <f t="shared" si="1"/>
        <v>0</v>
      </c>
      <c r="O168" s="35">
        <f t="shared" si="2"/>
        <v>0</v>
      </c>
      <c r="P168" s="5"/>
      <c r="Q168" s="5"/>
      <c r="S168" s="56"/>
      <c r="T168" s="5"/>
      <c r="U168" s="5"/>
      <c r="V168" s="5"/>
      <c r="W168" s="5"/>
      <c r="X168" s="5"/>
      <c r="Y168" s="5"/>
      <c r="Z168" s="5"/>
      <c r="AA168" s="5"/>
    </row>
    <row r="169" ht="15.75" customHeight="1">
      <c r="A169" s="63"/>
      <c r="B169" s="53"/>
      <c r="G169" s="35"/>
      <c r="N169" s="35">
        <f t="shared" si="1"/>
        <v>0</v>
      </c>
      <c r="O169" s="35">
        <f t="shared" si="2"/>
        <v>0</v>
      </c>
      <c r="P169" s="5"/>
      <c r="Q169" s="5"/>
      <c r="S169" s="56"/>
      <c r="T169" s="5"/>
      <c r="U169" s="5"/>
      <c r="V169" s="5"/>
      <c r="W169" s="5"/>
      <c r="X169" s="5"/>
      <c r="Y169" s="5"/>
      <c r="Z169" s="5"/>
      <c r="AA169" s="5"/>
    </row>
    <row r="170" ht="15.75" customHeight="1">
      <c r="A170" s="63"/>
      <c r="B170" s="53"/>
      <c r="G170" s="35"/>
      <c r="N170" s="35">
        <f t="shared" si="1"/>
        <v>0</v>
      </c>
      <c r="O170" s="35">
        <f t="shared" si="2"/>
        <v>0</v>
      </c>
      <c r="P170" s="5"/>
      <c r="Q170" s="5"/>
      <c r="S170" s="56"/>
      <c r="T170" s="5"/>
      <c r="U170" s="5"/>
      <c r="V170" s="5"/>
      <c r="W170" s="5"/>
      <c r="X170" s="5"/>
      <c r="Y170" s="5"/>
      <c r="Z170" s="5"/>
      <c r="AA170" s="5"/>
    </row>
    <row r="171" ht="15.75" customHeight="1">
      <c r="A171" s="63"/>
      <c r="B171" s="53"/>
      <c r="G171" s="35"/>
      <c r="N171" s="35">
        <f t="shared" si="1"/>
        <v>0</v>
      </c>
      <c r="O171" s="35">
        <f t="shared" si="2"/>
        <v>0</v>
      </c>
      <c r="P171" s="5"/>
      <c r="Q171" s="5"/>
      <c r="S171" s="56"/>
      <c r="T171" s="5"/>
      <c r="U171" s="5"/>
      <c r="V171" s="5"/>
      <c r="W171" s="5"/>
      <c r="X171" s="5"/>
      <c r="Y171" s="5"/>
      <c r="Z171" s="5"/>
      <c r="AA171" s="5"/>
    </row>
    <row r="172" ht="15.75" customHeight="1">
      <c r="A172" s="63"/>
      <c r="B172" s="53"/>
      <c r="G172" s="35"/>
      <c r="N172" s="35">
        <f t="shared" si="1"/>
        <v>0</v>
      </c>
      <c r="O172" s="35">
        <f t="shared" si="2"/>
        <v>0</v>
      </c>
      <c r="P172" s="5"/>
      <c r="Q172" s="5"/>
      <c r="S172" s="56"/>
      <c r="T172" s="5"/>
      <c r="U172" s="5"/>
      <c r="V172" s="5"/>
      <c r="W172" s="5"/>
      <c r="X172" s="5"/>
      <c r="Y172" s="5"/>
      <c r="Z172" s="5"/>
      <c r="AA172" s="5"/>
    </row>
    <row r="173" ht="15.75" customHeight="1">
      <c r="A173" s="63"/>
      <c r="B173" s="53"/>
      <c r="G173" s="35"/>
      <c r="N173" s="35">
        <f t="shared" si="1"/>
        <v>0</v>
      </c>
      <c r="O173" s="35">
        <f t="shared" si="2"/>
        <v>0</v>
      </c>
      <c r="P173" s="5"/>
      <c r="Q173" s="5"/>
      <c r="S173" s="56"/>
      <c r="T173" s="5"/>
      <c r="U173" s="5"/>
      <c r="V173" s="5"/>
      <c r="W173" s="5"/>
      <c r="X173" s="5"/>
      <c r="Y173" s="5"/>
      <c r="Z173" s="5"/>
      <c r="AA173" s="5"/>
    </row>
    <row r="174" ht="15.75" customHeight="1">
      <c r="A174" s="63"/>
      <c r="B174" s="53"/>
      <c r="G174" s="35"/>
      <c r="N174" s="35">
        <f t="shared" si="1"/>
        <v>0</v>
      </c>
      <c r="O174" s="35">
        <f t="shared" si="2"/>
        <v>0</v>
      </c>
      <c r="P174" s="5"/>
      <c r="Q174" s="5"/>
      <c r="S174" s="56"/>
      <c r="T174" s="5"/>
      <c r="U174" s="5"/>
      <c r="V174" s="5"/>
      <c r="W174" s="5"/>
      <c r="X174" s="5"/>
      <c r="Y174" s="5"/>
      <c r="Z174" s="5"/>
      <c r="AA174" s="5"/>
    </row>
    <row r="175" ht="15.75" customHeight="1">
      <c r="A175" s="63"/>
      <c r="B175" s="53"/>
      <c r="G175" s="35"/>
      <c r="N175" s="35">
        <f t="shared" si="1"/>
        <v>0</v>
      </c>
      <c r="O175" s="35">
        <f t="shared" si="2"/>
        <v>0</v>
      </c>
      <c r="P175" s="5"/>
      <c r="Q175" s="5"/>
      <c r="S175" s="56"/>
      <c r="T175" s="5"/>
      <c r="U175" s="5"/>
      <c r="V175" s="5"/>
      <c r="W175" s="5"/>
      <c r="X175" s="5"/>
      <c r="Y175" s="5"/>
      <c r="Z175" s="5"/>
      <c r="AA175" s="5"/>
    </row>
    <row r="176" ht="15.75" customHeight="1">
      <c r="A176" s="63"/>
      <c r="B176" s="53"/>
      <c r="G176" s="35"/>
      <c r="N176" s="35">
        <f t="shared" si="1"/>
        <v>0</v>
      </c>
      <c r="O176" s="35">
        <f t="shared" si="2"/>
        <v>0</v>
      </c>
      <c r="P176" s="5"/>
      <c r="Q176" s="5"/>
      <c r="S176" s="56"/>
      <c r="T176" s="5"/>
      <c r="U176" s="5"/>
      <c r="V176" s="5"/>
      <c r="W176" s="5"/>
      <c r="X176" s="5"/>
      <c r="Y176" s="5"/>
      <c r="Z176" s="5"/>
      <c r="AA176" s="5"/>
    </row>
    <row r="177" ht="15.75" customHeight="1">
      <c r="A177" s="63"/>
      <c r="B177" s="53"/>
      <c r="G177" s="35"/>
      <c r="N177" s="35">
        <f t="shared" si="1"/>
        <v>0</v>
      </c>
      <c r="O177" s="35">
        <f t="shared" si="2"/>
        <v>0</v>
      </c>
      <c r="P177" s="5"/>
      <c r="Q177" s="5"/>
      <c r="S177" s="56"/>
      <c r="T177" s="5"/>
      <c r="U177" s="5"/>
      <c r="V177" s="5"/>
      <c r="W177" s="5"/>
      <c r="X177" s="5"/>
      <c r="Y177" s="5"/>
      <c r="Z177" s="5"/>
      <c r="AA177" s="5"/>
    </row>
    <row r="178" ht="15.75" customHeight="1">
      <c r="A178" s="63"/>
      <c r="B178" s="53"/>
      <c r="G178" s="35"/>
      <c r="N178" s="35">
        <f t="shared" si="1"/>
        <v>0</v>
      </c>
      <c r="O178" s="35">
        <f t="shared" si="2"/>
        <v>0</v>
      </c>
      <c r="P178" s="5"/>
      <c r="Q178" s="5"/>
      <c r="S178" s="56"/>
      <c r="T178" s="5"/>
      <c r="U178" s="5"/>
      <c r="V178" s="5"/>
      <c r="W178" s="5"/>
      <c r="X178" s="5"/>
      <c r="Y178" s="5"/>
      <c r="Z178" s="5"/>
      <c r="AA178" s="5"/>
    </row>
    <row r="179" ht="15.75" customHeight="1">
      <c r="A179" s="63"/>
      <c r="B179" s="53"/>
      <c r="G179" s="35"/>
      <c r="N179" s="35">
        <f t="shared" si="1"/>
        <v>0</v>
      </c>
      <c r="O179" s="35">
        <f t="shared" si="2"/>
        <v>0</v>
      </c>
      <c r="P179" s="5"/>
      <c r="Q179" s="5"/>
      <c r="S179" s="56"/>
      <c r="T179" s="5"/>
      <c r="U179" s="5"/>
      <c r="V179" s="5"/>
      <c r="W179" s="5"/>
      <c r="X179" s="5"/>
      <c r="Y179" s="5"/>
      <c r="Z179" s="5"/>
      <c r="AA179" s="5"/>
    </row>
    <row r="180" ht="15.75" customHeight="1">
      <c r="A180" s="63"/>
      <c r="B180" s="53"/>
      <c r="G180" s="35"/>
      <c r="N180" s="35">
        <f t="shared" si="1"/>
        <v>0</v>
      </c>
      <c r="O180" s="35">
        <f t="shared" si="2"/>
        <v>0</v>
      </c>
      <c r="P180" s="5"/>
      <c r="Q180" s="5"/>
      <c r="S180" s="56"/>
      <c r="T180" s="5"/>
      <c r="U180" s="5"/>
      <c r="V180" s="5"/>
      <c r="W180" s="5"/>
      <c r="X180" s="5"/>
      <c r="Y180" s="5"/>
      <c r="Z180" s="5"/>
      <c r="AA180" s="5"/>
    </row>
    <row r="181" ht="15.75" customHeight="1">
      <c r="A181" s="63"/>
      <c r="B181" s="53"/>
      <c r="G181" s="35"/>
      <c r="N181" s="35">
        <f t="shared" si="1"/>
        <v>0</v>
      </c>
      <c r="O181" s="35">
        <f t="shared" si="2"/>
        <v>0</v>
      </c>
      <c r="P181" s="5"/>
      <c r="Q181" s="5"/>
      <c r="S181" s="56"/>
      <c r="T181" s="5"/>
      <c r="U181" s="5"/>
      <c r="V181" s="5"/>
      <c r="W181" s="5"/>
      <c r="X181" s="5"/>
      <c r="Y181" s="5"/>
      <c r="Z181" s="5"/>
      <c r="AA181" s="5"/>
    </row>
    <row r="182" ht="15.75" customHeight="1">
      <c r="A182" s="63"/>
      <c r="B182" s="53"/>
      <c r="G182" s="35"/>
      <c r="N182" s="35">
        <f t="shared" si="1"/>
        <v>0</v>
      </c>
      <c r="O182" s="35">
        <f t="shared" si="2"/>
        <v>0</v>
      </c>
      <c r="P182" s="5"/>
      <c r="Q182" s="5"/>
      <c r="S182" s="56"/>
      <c r="T182" s="5"/>
      <c r="U182" s="5"/>
      <c r="V182" s="5"/>
      <c r="W182" s="5"/>
      <c r="X182" s="5"/>
      <c r="Y182" s="5"/>
      <c r="Z182" s="5"/>
      <c r="AA182" s="5"/>
    </row>
    <row r="183" ht="15.75" customHeight="1">
      <c r="A183" s="63"/>
      <c r="B183" s="53"/>
      <c r="G183" s="35"/>
      <c r="N183" s="35">
        <f t="shared" si="1"/>
        <v>0</v>
      </c>
      <c r="O183" s="35">
        <f t="shared" si="2"/>
        <v>0</v>
      </c>
      <c r="P183" s="5"/>
      <c r="Q183" s="5"/>
      <c r="S183" s="56"/>
      <c r="T183" s="5"/>
      <c r="U183" s="5"/>
      <c r="V183" s="5"/>
      <c r="W183" s="5"/>
      <c r="X183" s="5"/>
      <c r="Y183" s="5"/>
      <c r="Z183" s="5"/>
      <c r="AA183" s="5"/>
    </row>
    <row r="184" ht="15.75" customHeight="1">
      <c r="A184" s="63"/>
      <c r="B184" s="53"/>
      <c r="G184" s="35"/>
      <c r="N184" s="35">
        <f t="shared" si="1"/>
        <v>0</v>
      </c>
      <c r="O184" s="35">
        <f t="shared" si="2"/>
        <v>0</v>
      </c>
      <c r="P184" s="5"/>
      <c r="Q184" s="5"/>
      <c r="S184" s="56"/>
      <c r="T184" s="5"/>
      <c r="U184" s="5"/>
      <c r="V184" s="5"/>
      <c r="W184" s="5"/>
      <c r="X184" s="5"/>
      <c r="Y184" s="5"/>
      <c r="Z184" s="5"/>
      <c r="AA184" s="5"/>
    </row>
    <row r="185" ht="15.75" customHeight="1">
      <c r="A185" s="63"/>
      <c r="B185" s="53"/>
      <c r="G185" s="35"/>
      <c r="N185" s="35">
        <f t="shared" si="1"/>
        <v>0</v>
      </c>
      <c r="O185" s="35">
        <f t="shared" si="2"/>
        <v>0</v>
      </c>
      <c r="P185" s="5"/>
      <c r="Q185" s="5"/>
      <c r="S185" s="56"/>
      <c r="T185" s="5"/>
      <c r="U185" s="5"/>
      <c r="V185" s="5"/>
      <c r="W185" s="5"/>
      <c r="X185" s="5"/>
      <c r="Y185" s="5"/>
      <c r="Z185" s="5"/>
      <c r="AA185" s="5"/>
    </row>
    <row r="186" ht="15.75" customHeight="1">
      <c r="A186" s="63"/>
      <c r="B186" s="53"/>
      <c r="G186" s="35"/>
      <c r="N186" s="35">
        <f t="shared" si="1"/>
        <v>0</v>
      </c>
      <c r="O186" s="35">
        <f t="shared" si="2"/>
        <v>0</v>
      </c>
      <c r="P186" s="5"/>
      <c r="Q186" s="5"/>
      <c r="S186" s="56"/>
      <c r="T186" s="5"/>
      <c r="U186" s="5"/>
      <c r="V186" s="5"/>
      <c r="W186" s="5"/>
      <c r="X186" s="5"/>
      <c r="Y186" s="5"/>
      <c r="Z186" s="5"/>
      <c r="AA186" s="5"/>
    </row>
    <row r="187" ht="15.75" customHeight="1">
      <c r="A187" s="63"/>
      <c r="B187" s="53"/>
      <c r="G187" s="35"/>
      <c r="N187" s="35">
        <f t="shared" si="1"/>
        <v>0</v>
      </c>
      <c r="O187" s="35">
        <f t="shared" si="2"/>
        <v>0</v>
      </c>
      <c r="P187" s="5"/>
      <c r="Q187" s="5"/>
      <c r="S187" s="56"/>
      <c r="T187" s="5"/>
      <c r="U187" s="5"/>
      <c r="V187" s="5"/>
      <c r="W187" s="5"/>
      <c r="X187" s="5"/>
      <c r="Y187" s="5"/>
      <c r="Z187" s="5"/>
      <c r="AA187" s="5"/>
    </row>
    <row r="188" ht="15.75" customHeight="1">
      <c r="A188" s="63"/>
      <c r="B188" s="53"/>
      <c r="G188" s="35"/>
      <c r="N188" s="35">
        <f t="shared" si="1"/>
        <v>0</v>
      </c>
      <c r="O188" s="35">
        <f t="shared" si="2"/>
        <v>0</v>
      </c>
      <c r="P188" s="5"/>
      <c r="Q188" s="5"/>
      <c r="S188" s="56"/>
      <c r="T188" s="5"/>
      <c r="U188" s="5"/>
      <c r="V188" s="5"/>
      <c r="W188" s="5"/>
      <c r="X188" s="5"/>
      <c r="Y188" s="5"/>
      <c r="Z188" s="5"/>
      <c r="AA188" s="5"/>
    </row>
    <row r="189" ht="15.75" customHeight="1">
      <c r="A189" s="63"/>
      <c r="B189" s="53"/>
      <c r="G189" s="35"/>
      <c r="N189" s="35">
        <f t="shared" si="1"/>
        <v>0</v>
      </c>
      <c r="O189" s="35">
        <f t="shared" si="2"/>
        <v>0</v>
      </c>
      <c r="P189" s="5"/>
      <c r="Q189" s="5"/>
      <c r="S189" s="56"/>
      <c r="T189" s="5"/>
      <c r="U189" s="5"/>
      <c r="V189" s="5"/>
      <c r="W189" s="5"/>
      <c r="X189" s="5"/>
      <c r="Y189" s="5"/>
      <c r="Z189" s="5"/>
      <c r="AA189" s="5"/>
    </row>
    <row r="190" ht="15.75" customHeight="1">
      <c r="A190" s="63"/>
      <c r="B190" s="53"/>
      <c r="G190" s="35"/>
      <c r="N190" s="35">
        <f t="shared" si="1"/>
        <v>0</v>
      </c>
      <c r="O190" s="35">
        <f t="shared" si="2"/>
        <v>0</v>
      </c>
      <c r="P190" s="5"/>
      <c r="Q190" s="5"/>
      <c r="S190" s="56"/>
      <c r="T190" s="5"/>
      <c r="U190" s="5"/>
      <c r="V190" s="5"/>
      <c r="W190" s="5"/>
      <c r="X190" s="5"/>
      <c r="Y190" s="5"/>
      <c r="Z190" s="5"/>
      <c r="AA190" s="5"/>
    </row>
    <row r="191" ht="15.75" customHeight="1">
      <c r="A191" s="63"/>
      <c r="B191" s="53"/>
      <c r="G191" s="35"/>
      <c r="N191" s="35">
        <f t="shared" si="1"/>
        <v>0</v>
      </c>
      <c r="O191" s="35">
        <f t="shared" si="2"/>
        <v>0</v>
      </c>
      <c r="P191" s="5"/>
      <c r="Q191" s="5"/>
      <c r="S191" s="56"/>
      <c r="T191" s="5"/>
      <c r="U191" s="5"/>
      <c r="V191" s="5"/>
      <c r="W191" s="5"/>
      <c r="X191" s="5"/>
      <c r="Y191" s="5"/>
      <c r="Z191" s="5"/>
      <c r="AA191" s="5"/>
    </row>
    <row r="192" ht="15.75" customHeight="1">
      <c r="A192" s="63"/>
      <c r="B192" s="53"/>
      <c r="G192" s="35"/>
      <c r="N192" s="35">
        <f t="shared" si="1"/>
        <v>0</v>
      </c>
      <c r="O192" s="35">
        <f t="shared" si="2"/>
        <v>0</v>
      </c>
      <c r="P192" s="5"/>
      <c r="Q192" s="5"/>
      <c r="S192" s="56"/>
      <c r="T192" s="5"/>
      <c r="U192" s="5"/>
      <c r="V192" s="5"/>
      <c r="W192" s="5"/>
      <c r="X192" s="5"/>
      <c r="Y192" s="5"/>
      <c r="Z192" s="5"/>
      <c r="AA192" s="5"/>
    </row>
    <row r="193" ht="15.75" customHeight="1">
      <c r="A193" s="63"/>
      <c r="B193" s="53"/>
      <c r="G193" s="35"/>
      <c r="N193" s="35">
        <f t="shared" si="1"/>
        <v>0</v>
      </c>
      <c r="O193" s="35">
        <f t="shared" si="2"/>
        <v>0</v>
      </c>
      <c r="P193" s="5"/>
      <c r="Q193" s="5"/>
      <c r="S193" s="56"/>
      <c r="T193" s="5"/>
      <c r="U193" s="5"/>
      <c r="V193" s="5"/>
      <c r="W193" s="5"/>
      <c r="X193" s="5"/>
      <c r="Y193" s="5"/>
      <c r="Z193" s="5"/>
      <c r="AA193" s="5"/>
    </row>
    <row r="194" ht="15.75" customHeight="1">
      <c r="A194" s="63"/>
      <c r="B194" s="53"/>
      <c r="G194" s="35"/>
      <c r="N194" s="35">
        <f t="shared" si="1"/>
        <v>0</v>
      </c>
      <c r="O194" s="35">
        <f t="shared" si="2"/>
        <v>0</v>
      </c>
      <c r="P194" s="5"/>
      <c r="Q194" s="5"/>
      <c r="S194" s="56"/>
      <c r="T194" s="5"/>
      <c r="U194" s="5"/>
      <c r="V194" s="5"/>
      <c r="W194" s="5"/>
      <c r="X194" s="5"/>
      <c r="Y194" s="5"/>
      <c r="Z194" s="5"/>
      <c r="AA194" s="5"/>
    </row>
    <row r="195" ht="15.75" customHeight="1">
      <c r="A195" s="63"/>
      <c r="B195" s="53"/>
      <c r="G195" s="35"/>
      <c r="N195" s="35">
        <f t="shared" si="1"/>
        <v>0</v>
      </c>
      <c r="O195" s="35">
        <f t="shared" si="2"/>
        <v>0</v>
      </c>
      <c r="P195" s="5"/>
      <c r="Q195" s="5"/>
      <c r="S195" s="56"/>
      <c r="T195" s="5"/>
      <c r="U195" s="5"/>
      <c r="V195" s="5"/>
      <c r="W195" s="5"/>
      <c r="X195" s="5"/>
      <c r="Y195" s="5"/>
      <c r="Z195" s="5"/>
      <c r="AA195" s="5"/>
    </row>
    <row r="196" ht="15.75" customHeight="1">
      <c r="A196" s="63"/>
      <c r="B196" s="53"/>
      <c r="G196" s="35"/>
      <c r="N196" s="35">
        <f t="shared" si="1"/>
        <v>0</v>
      </c>
      <c r="O196" s="35">
        <f t="shared" si="2"/>
        <v>0</v>
      </c>
      <c r="P196" s="5"/>
      <c r="Q196" s="5"/>
      <c r="S196" s="56"/>
      <c r="T196" s="5"/>
      <c r="U196" s="5"/>
      <c r="V196" s="5"/>
      <c r="W196" s="5"/>
      <c r="X196" s="5"/>
      <c r="Y196" s="5"/>
      <c r="Z196" s="5"/>
      <c r="AA196" s="5"/>
    </row>
    <row r="197" ht="15.75" customHeight="1">
      <c r="A197" s="63"/>
      <c r="B197" s="53"/>
      <c r="G197" s="35"/>
      <c r="N197" s="35">
        <f t="shared" si="1"/>
        <v>0</v>
      </c>
      <c r="O197" s="35">
        <f t="shared" si="2"/>
        <v>0</v>
      </c>
      <c r="P197" s="5"/>
      <c r="Q197" s="5"/>
      <c r="S197" s="56"/>
      <c r="T197" s="5"/>
      <c r="U197" s="5"/>
      <c r="V197" s="5"/>
      <c r="W197" s="5"/>
      <c r="X197" s="5"/>
      <c r="Y197" s="5"/>
      <c r="Z197" s="5"/>
      <c r="AA197" s="5"/>
    </row>
    <row r="198" ht="15.75" customHeight="1">
      <c r="A198" s="63"/>
      <c r="B198" s="53"/>
      <c r="G198" s="35"/>
      <c r="N198" s="35">
        <f t="shared" si="1"/>
        <v>0</v>
      </c>
      <c r="O198" s="35">
        <f t="shared" si="2"/>
        <v>0</v>
      </c>
      <c r="P198" s="5"/>
      <c r="Q198" s="5"/>
      <c r="S198" s="56"/>
      <c r="T198" s="5"/>
      <c r="U198" s="5"/>
      <c r="V198" s="5"/>
      <c r="W198" s="5"/>
      <c r="X198" s="5"/>
      <c r="Y198" s="5"/>
      <c r="Z198" s="5"/>
      <c r="AA198" s="5"/>
    </row>
    <row r="199" ht="15.75" customHeight="1">
      <c r="A199" s="63"/>
      <c r="B199" s="53"/>
      <c r="G199" s="35"/>
      <c r="N199" s="35">
        <f t="shared" si="1"/>
        <v>0</v>
      </c>
      <c r="O199" s="35">
        <f t="shared" si="2"/>
        <v>0</v>
      </c>
      <c r="P199" s="5"/>
      <c r="Q199" s="5"/>
      <c r="S199" s="56"/>
      <c r="T199" s="5"/>
      <c r="U199" s="5"/>
      <c r="V199" s="5"/>
      <c r="W199" s="5"/>
      <c r="X199" s="5"/>
      <c r="Y199" s="5"/>
      <c r="Z199" s="5"/>
      <c r="AA199" s="5"/>
    </row>
    <row r="200" ht="15.75" customHeight="1">
      <c r="A200" s="63"/>
      <c r="B200" s="53"/>
      <c r="G200" s="35"/>
      <c r="N200" s="35">
        <f t="shared" si="1"/>
        <v>0</v>
      </c>
      <c r="O200" s="35">
        <f t="shared" si="2"/>
        <v>0</v>
      </c>
      <c r="P200" s="5"/>
      <c r="Q200" s="5"/>
      <c r="S200" s="56"/>
      <c r="T200" s="5"/>
      <c r="U200" s="5"/>
      <c r="V200" s="5"/>
      <c r="W200" s="5"/>
      <c r="X200" s="5"/>
      <c r="Y200" s="5"/>
      <c r="Z200" s="5"/>
      <c r="AA200" s="5"/>
    </row>
    <row r="201" ht="15.75" customHeight="1">
      <c r="A201" s="63"/>
      <c r="B201" s="53"/>
      <c r="G201" s="35"/>
      <c r="N201" s="35">
        <f t="shared" si="1"/>
        <v>0</v>
      </c>
      <c r="O201" s="35">
        <f t="shared" si="2"/>
        <v>0</v>
      </c>
      <c r="P201" s="5"/>
      <c r="Q201" s="5"/>
      <c r="S201" s="56"/>
      <c r="T201" s="5"/>
      <c r="U201" s="5"/>
      <c r="V201" s="5"/>
      <c r="W201" s="5"/>
      <c r="X201" s="5"/>
      <c r="Y201" s="5"/>
      <c r="Z201" s="5"/>
      <c r="AA201" s="5"/>
    </row>
    <row r="202" ht="15.75" customHeight="1">
      <c r="A202" s="63"/>
      <c r="B202" s="53"/>
      <c r="G202" s="35"/>
      <c r="N202" s="35">
        <f t="shared" si="1"/>
        <v>0</v>
      </c>
      <c r="O202" s="35">
        <f t="shared" si="2"/>
        <v>0</v>
      </c>
      <c r="P202" s="5"/>
      <c r="Q202" s="5"/>
      <c r="S202" s="56"/>
      <c r="T202" s="5"/>
      <c r="U202" s="5"/>
      <c r="V202" s="5"/>
      <c r="W202" s="5"/>
      <c r="X202" s="5"/>
      <c r="Y202" s="5"/>
      <c r="Z202" s="5"/>
      <c r="AA202" s="5"/>
    </row>
    <row r="203" ht="15.75" customHeight="1">
      <c r="A203" s="63"/>
      <c r="B203" s="53"/>
      <c r="G203" s="35"/>
      <c r="N203" s="35">
        <f t="shared" si="1"/>
        <v>0</v>
      </c>
      <c r="O203" s="35">
        <f t="shared" si="2"/>
        <v>0</v>
      </c>
      <c r="P203" s="5"/>
      <c r="Q203" s="5"/>
      <c r="S203" s="56"/>
      <c r="T203" s="5"/>
      <c r="U203" s="5"/>
      <c r="V203" s="5"/>
      <c r="W203" s="5"/>
      <c r="X203" s="5"/>
      <c r="Y203" s="5"/>
      <c r="Z203" s="5"/>
      <c r="AA203" s="5"/>
    </row>
    <row r="204" ht="15.75" customHeight="1">
      <c r="A204" s="63"/>
      <c r="B204" s="53"/>
      <c r="G204" s="35"/>
      <c r="N204" s="35">
        <f t="shared" si="1"/>
        <v>0</v>
      </c>
      <c r="O204" s="35">
        <f t="shared" si="2"/>
        <v>0</v>
      </c>
      <c r="P204" s="5"/>
      <c r="Q204" s="5"/>
      <c r="S204" s="56"/>
      <c r="T204" s="5"/>
      <c r="U204" s="5"/>
      <c r="V204" s="5"/>
      <c r="W204" s="5"/>
      <c r="X204" s="5"/>
      <c r="Y204" s="5"/>
      <c r="Z204" s="5"/>
      <c r="AA204" s="5"/>
    </row>
    <row r="205" ht="15.75" customHeight="1">
      <c r="A205" s="63"/>
      <c r="B205" s="53"/>
      <c r="G205" s="35"/>
      <c r="N205" s="35">
        <f t="shared" si="1"/>
        <v>0</v>
      </c>
      <c r="O205" s="35">
        <f t="shared" si="2"/>
        <v>0</v>
      </c>
      <c r="P205" s="5"/>
      <c r="Q205" s="5"/>
      <c r="S205" s="56"/>
      <c r="T205" s="5"/>
      <c r="U205" s="5"/>
      <c r="V205" s="5"/>
      <c r="W205" s="5"/>
      <c r="X205" s="5"/>
      <c r="Y205" s="5"/>
      <c r="Z205" s="5"/>
      <c r="AA205" s="5"/>
    </row>
    <row r="206" ht="15.75" customHeight="1">
      <c r="A206" s="63"/>
      <c r="B206" s="53"/>
      <c r="G206" s="35"/>
      <c r="N206" s="35">
        <f t="shared" si="1"/>
        <v>0</v>
      </c>
      <c r="O206" s="35">
        <f t="shared" si="2"/>
        <v>0</v>
      </c>
      <c r="P206" s="5"/>
      <c r="Q206" s="5"/>
      <c r="S206" s="56"/>
      <c r="T206" s="5"/>
      <c r="U206" s="5"/>
      <c r="V206" s="5"/>
      <c r="W206" s="5"/>
      <c r="X206" s="5"/>
      <c r="Y206" s="5"/>
      <c r="Z206" s="5"/>
      <c r="AA206" s="5"/>
    </row>
    <row r="207" ht="15.75" customHeight="1">
      <c r="A207" s="63"/>
      <c r="B207" s="53"/>
      <c r="G207" s="35"/>
      <c r="N207" s="35">
        <f t="shared" si="1"/>
        <v>0</v>
      </c>
      <c r="O207" s="35">
        <f t="shared" si="2"/>
        <v>0</v>
      </c>
      <c r="P207" s="5"/>
      <c r="Q207" s="5"/>
      <c r="S207" s="56"/>
      <c r="T207" s="5"/>
      <c r="U207" s="5"/>
      <c r="V207" s="5"/>
      <c r="W207" s="5"/>
      <c r="X207" s="5"/>
      <c r="Y207" s="5"/>
      <c r="Z207" s="5"/>
      <c r="AA207" s="5"/>
    </row>
    <row r="208" ht="15.75" customHeight="1">
      <c r="A208" s="63"/>
      <c r="B208" s="53"/>
      <c r="G208" s="35"/>
      <c r="N208" s="35">
        <f t="shared" si="1"/>
        <v>0</v>
      </c>
      <c r="O208" s="35">
        <f t="shared" si="2"/>
        <v>0</v>
      </c>
      <c r="P208" s="5"/>
      <c r="Q208" s="5"/>
      <c r="S208" s="56"/>
      <c r="T208" s="5"/>
      <c r="U208" s="5"/>
      <c r="V208" s="5"/>
      <c r="W208" s="5"/>
      <c r="X208" s="5"/>
      <c r="Y208" s="5"/>
      <c r="Z208" s="5"/>
      <c r="AA208" s="5"/>
    </row>
    <row r="209" ht="15.75" customHeight="1">
      <c r="A209" s="63"/>
      <c r="B209" s="53"/>
      <c r="G209" s="35"/>
      <c r="N209" s="35">
        <f t="shared" si="1"/>
        <v>0</v>
      </c>
      <c r="O209" s="35">
        <f t="shared" si="2"/>
        <v>0</v>
      </c>
      <c r="P209" s="5"/>
      <c r="Q209" s="5"/>
      <c r="S209" s="56"/>
      <c r="T209" s="5"/>
      <c r="U209" s="5"/>
      <c r="V209" s="5"/>
      <c r="W209" s="5"/>
      <c r="X209" s="5"/>
      <c r="Y209" s="5"/>
      <c r="Z209" s="5"/>
      <c r="AA209" s="5"/>
    </row>
    <row r="210" ht="15.75" customHeight="1">
      <c r="A210" s="63"/>
      <c r="B210" s="53"/>
      <c r="G210" s="35"/>
      <c r="N210" s="35">
        <f t="shared" si="1"/>
        <v>0</v>
      </c>
      <c r="O210" s="35">
        <f t="shared" si="2"/>
        <v>0</v>
      </c>
      <c r="P210" s="5"/>
      <c r="Q210" s="5"/>
      <c r="S210" s="56"/>
      <c r="T210" s="5"/>
      <c r="U210" s="5"/>
      <c r="V210" s="5"/>
      <c r="W210" s="5"/>
      <c r="X210" s="5"/>
      <c r="Y210" s="5"/>
      <c r="Z210" s="5"/>
      <c r="AA210" s="5"/>
    </row>
    <row r="211" ht="15.75" customHeight="1">
      <c r="A211" s="63"/>
      <c r="B211" s="53"/>
      <c r="G211" s="35"/>
      <c r="N211" s="35">
        <f t="shared" si="1"/>
        <v>0</v>
      </c>
      <c r="O211" s="35">
        <f t="shared" si="2"/>
        <v>0</v>
      </c>
      <c r="P211" s="5"/>
      <c r="Q211" s="5"/>
      <c r="S211" s="56"/>
      <c r="T211" s="5"/>
      <c r="U211" s="5"/>
      <c r="V211" s="5"/>
      <c r="W211" s="5"/>
      <c r="X211" s="5"/>
      <c r="Y211" s="5"/>
      <c r="Z211" s="5"/>
      <c r="AA211" s="5"/>
    </row>
    <row r="212" ht="15.75" customHeight="1">
      <c r="A212" s="63"/>
      <c r="B212" s="53"/>
      <c r="G212" s="35"/>
      <c r="N212" s="35">
        <f t="shared" si="1"/>
        <v>0</v>
      </c>
      <c r="O212" s="35">
        <f t="shared" si="2"/>
        <v>0</v>
      </c>
      <c r="P212" s="5"/>
      <c r="Q212" s="5"/>
      <c r="S212" s="56"/>
      <c r="T212" s="5"/>
      <c r="U212" s="5"/>
      <c r="V212" s="5"/>
      <c r="W212" s="5"/>
      <c r="X212" s="5"/>
      <c r="Y212" s="5"/>
      <c r="Z212" s="5"/>
      <c r="AA212" s="5"/>
    </row>
    <row r="213" ht="15.75" customHeight="1">
      <c r="A213" s="63"/>
      <c r="B213" s="53"/>
      <c r="G213" s="35"/>
      <c r="N213" s="35">
        <f t="shared" si="1"/>
        <v>0</v>
      </c>
      <c r="O213" s="35">
        <f t="shared" si="2"/>
        <v>0</v>
      </c>
      <c r="P213" s="5"/>
      <c r="Q213" s="5"/>
      <c r="S213" s="56"/>
      <c r="T213" s="5"/>
      <c r="U213" s="5"/>
      <c r="V213" s="5"/>
      <c r="W213" s="5"/>
      <c r="X213" s="5"/>
      <c r="Y213" s="5"/>
      <c r="Z213" s="5"/>
      <c r="AA213" s="5"/>
    </row>
    <row r="214" ht="15.75" customHeight="1">
      <c r="A214" s="63"/>
      <c r="B214" s="53"/>
      <c r="G214" s="35"/>
      <c r="N214" s="35">
        <f t="shared" si="1"/>
        <v>0</v>
      </c>
      <c r="O214" s="35">
        <f t="shared" si="2"/>
        <v>0</v>
      </c>
      <c r="P214" s="5"/>
      <c r="Q214" s="5"/>
      <c r="S214" s="56"/>
      <c r="T214" s="5"/>
      <c r="U214" s="5"/>
      <c r="V214" s="5"/>
      <c r="W214" s="5"/>
      <c r="X214" s="5"/>
      <c r="Y214" s="5"/>
      <c r="Z214" s="5"/>
      <c r="AA214" s="5"/>
    </row>
    <row r="215" ht="15.75" customHeight="1">
      <c r="A215" s="63"/>
      <c r="B215" s="53"/>
      <c r="G215" s="35"/>
      <c r="N215" s="35">
        <f t="shared" si="1"/>
        <v>0</v>
      </c>
      <c r="O215" s="35">
        <f t="shared" si="2"/>
        <v>0</v>
      </c>
      <c r="P215" s="5"/>
      <c r="Q215" s="5"/>
      <c r="S215" s="56"/>
      <c r="T215" s="5"/>
      <c r="U215" s="5"/>
      <c r="V215" s="5"/>
      <c r="W215" s="5"/>
      <c r="X215" s="5"/>
      <c r="Y215" s="5"/>
      <c r="Z215" s="5"/>
      <c r="AA215" s="5"/>
    </row>
    <row r="216" ht="15.75" customHeight="1">
      <c r="A216" s="63"/>
      <c r="B216" s="53"/>
      <c r="G216" s="35"/>
      <c r="N216" s="35">
        <f t="shared" si="1"/>
        <v>0</v>
      </c>
      <c r="O216" s="35">
        <f t="shared" si="2"/>
        <v>0</v>
      </c>
      <c r="P216" s="5"/>
      <c r="Q216" s="5"/>
      <c r="S216" s="56"/>
      <c r="T216" s="5"/>
      <c r="U216" s="5"/>
      <c r="V216" s="5"/>
      <c r="W216" s="5"/>
      <c r="X216" s="5"/>
      <c r="Y216" s="5"/>
      <c r="Z216" s="5"/>
      <c r="AA216" s="5"/>
    </row>
    <row r="217" ht="15.75" customHeight="1">
      <c r="A217" s="63"/>
      <c r="B217" s="53"/>
      <c r="G217" s="35"/>
      <c r="N217" s="35">
        <f t="shared" si="1"/>
        <v>0</v>
      </c>
      <c r="O217" s="35">
        <f t="shared" si="2"/>
        <v>0</v>
      </c>
      <c r="P217" s="5"/>
      <c r="Q217" s="5"/>
      <c r="S217" s="56"/>
      <c r="T217" s="5"/>
      <c r="U217" s="5"/>
      <c r="V217" s="5"/>
      <c r="W217" s="5"/>
      <c r="X217" s="5"/>
      <c r="Y217" s="5"/>
      <c r="Z217" s="5"/>
      <c r="AA217" s="5"/>
    </row>
    <row r="218" ht="15.75" customHeight="1">
      <c r="A218" s="63"/>
      <c r="B218" s="53"/>
      <c r="G218" s="35"/>
      <c r="N218" s="35">
        <f t="shared" si="1"/>
        <v>0</v>
      </c>
      <c r="O218" s="35">
        <f t="shared" si="2"/>
        <v>0</v>
      </c>
      <c r="P218" s="5"/>
      <c r="Q218" s="5"/>
      <c r="S218" s="56"/>
      <c r="T218" s="5"/>
      <c r="U218" s="5"/>
      <c r="V218" s="5"/>
      <c r="W218" s="5"/>
      <c r="X218" s="5"/>
      <c r="Y218" s="5"/>
      <c r="Z218" s="5"/>
      <c r="AA218" s="5"/>
    </row>
    <row r="219" ht="15.75" customHeight="1">
      <c r="A219" s="63"/>
      <c r="B219" s="53"/>
      <c r="G219" s="35"/>
      <c r="N219" s="35">
        <f t="shared" si="1"/>
        <v>0</v>
      </c>
      <c r="O219" s="35">
        <f t="shared" si="2"/>
        <v>0</v>
      </c>
      <c r="P219" s="5"/>
      <c r="Q219" s="5"/>
      <c r="S219" s="56"/>
      <c r="T219" s="5"/>
      <c r="U219" s="5"/>
      <c r="V219" s="5"/>
      <c r="W219" s="5"/>
      <c r="X219" s="5"/>
      <c r="Y219" s="5"/>
      <c r="Z219" s="5"/>
      <c r="AA219" s="5"/>
    </row>
    <row r="220" ht="15.75" customHeight="1">
      <c r="A220" s="63"/>
      <c r="B220" s="53"/>
      <c r="G220" s="35"/>
      <c r="N220" s="35">
        <f t="shared" si="1"/>
        <v>0</v>
      </c>
      <c r="O220" s="35">
        <f t="shared" si="2"/>
        <v>0</v>
      </c>
      <c r="P220" s="5"/>
      <c r="Q220" s="5"/>
      <c r="S220" s="56"/>
      <c r="T220" s="5"/>
      <c r="U220" s="5"/>
      <c r="V220" s="5"/>
      <c r="W220" s="5"/>
      <c r="X220" s="5"/>
      <c r="Y220" s="5"/>
      <c r="Z220" s="5"/>
      <c r="AA220" s="5"/>
    </row>
    <row r="221" ht="15.75" customHeight="1">
      <c r="A221" s="63"/>
      <c r="B221" s="53"/>
      <c r="G221" s="35"/>
      <c r="N221" s="35">
        <f t="shared" si="1"/>
        <v>0</v>
      </c>
      <c r="O221" s="35">
        <f t="shared" si="2"/>
        <v>0</v>
      </c>
      <c r="P221" s="5"/>
      <c r="Q221" s="5"/>
      <c r="S221" s="56"/>
      <c r="T221" s="5"/>
      <c r="U221" s="5"/>
      <c r="V221" s="5"/>
      <c r="W221" s="5"/>
      <c r="X221" s="5"/>
      <c r="Y221" s="5"/>
      <c r="Z221" s="5"/>
      <c r="AA221" s="5"/>
    </row>
    <row r="222" ht="15.75" customHeight="1">
      <c r="A222" s="63"/>
      <c r="B222" s="53"/>
      <c r="G222" s="35"/>
      <c r="N222" s="35">
        <f t="shared" si="1"/>
        <v>0</v>
      </c>
      <c r="O222" s="35">
        <f t="shared" si="2"/>
        <v>0</v>
      </c>
      <c r="P222" s="5"/>
      <c r="Q222" s="5"/>
      <c r="S222" s="56"/>
      <c r="T222" s="5"/>
      <c r="U222" s="5"/>
      <c r="V222" s="5"/>
      <c r="W222" s="5"/>
      <c r="X222" s="5"/>
      <c r="Y222" s="5"/>
      <c r="Z222" s="5"/>
      <c r="AA222" s="5"/>
    </row>
    <row r="223" ht="15.75" customHeight="1">
      <c r="A223" s="63"/>
      <c r="B223" s="53"/>
      <c r="G223" s="35"/>
      <c r="N223" s="35">
        <f t="shared" si="1"/>
        <v>0</v>
      </c>
      <c r="O223" s="35">
        <f t="shared" si="2"/>
        <v>0</v>
      </c>
      <c r="P223" s="5"/>
      <c r="Q223" s="5"/>
      <c r="S223" s="56"/>
      <c r="T223" s="5"/>
      <c r="U223" s="5"/>
      <c r="V223" s="5"/>
      <c r="W223" s="5"/>
      <c r="X223" s="5"/>
      <c r="Y223" s="5"/>
      <c r="Z223" s="5"/>
      <c r="AA223" s="5"/>
    </row>
    <row r="224" ht="15.75" customHeight="1">
      <c r="A224" s="63"/>
      <c r="B224" s="53"/>
      <c r="G224" s="35"/>
      <c r="N224" s="35">
        <f t="shared" si="1"/>
        <v>0</v>
      </c>
      <c r="O224" s="35">
        <f t="shared" si="2"/>
        <v>0</v>
      </c>
      <c r="P224" s="5"/>
      <c r="Q224" s="5"/>
      <c r="S224" s="56"/>
      <c r="T224" s="5"/>
      <c r="U224" s="5"/>
      <c r="V224" s="5"/>
      <c r="W224" s="5"/>
      <c r="X224" s="5"/>
      <c r="Y224" s="5"/>
      <c r="Z224" s="5"/>
      <c r="AA224" s="5"/>
    </row>
    <row r="225" ht="15.75" customHeight="1">
      <c r="A225" s="63"/>
      <c r="B225" s="53"/>
      <c r="G225" s="35"/>
      <c r="N225" s="35">
        <f t="shared" si="1"/>
        <v>0</v>
      </c>
      <c r="O225" s="35">
        <f t="shared" si="2"/>
        <v>0</v>
      </c>
      <c r="P225" s="5"/>
      <c r="Q225" s="5"/>
      <c r="S225" s="56"/>
      <c r="T225" s="5"/>
      <c r="U225" s="5"/>
      <c r="V225" s="5"/>
      <c r="W225" s="5"/>
      <c r="X225" s="5"/>
      <c r="Y225" s="5"/>
      <c r="Z225" s="5"/>
      <c r="AA225" s="5"/>
    </row>
    <row r="226" ht="15.75" customHeight="1">
      <c r="A226" s="63"/>
      <c r="B226" s="53"/>
      <c r="G226" s="35"/>
      <c r="N226" s="35">
        <f t="shared" si="1"/>
        <v>0</v>
      </c>
      <c r="O226" s="35">
        <f t="shared" si="2"/>
        <v>0</v>
      </c>
      <c r="P226" s="5"/>
      <c r="Q226" s="5"/>
      <c r="S226" s="56"/>
      <c r="T226" s="5"/>
      <c r="U226" s="5"/>
      <c r="V226" s="5"/>
      <c r="W226" s="5"/>
      <c r="X226" s="5"/>
      <c r="Y226" s="5"/>
      <c r="Z226" s="5"/>
      <c r="AA226" s="5"/>
    </row>
    <row r="227" ht="15.75" customHeight="1">
      <c r="A227" s="63"/>
      <c r="B227" s="53"/>
      <c r="G227" s="35"/>
      <c r="N227" s="35">
        <f t="shared" si="1"/>
        <v>0</v>
      </c>
      <c r="O227" s="35">
        <f t="shared" si="2"/>
        <v>0</v>
      </c>
      <c r="P227" s="5"/>
      <c r="Q227" s="5"/>
      <c r="S227" s="56"/>
      <c r="T227" s="5"/>
      <c r="U227" s="5"/>
      <c r="V227" s="5"/>
      <c r="W227" s="5"/>
      <c r="X227" s="5"/>
      <c r="Y227" s="5"/>
      <c r="Z227" s="5"/>
      <c r="AA227" s="5"/>
    </row>
    <row r="228" ht="15.75" customHeight="1">
      <c r="A228" s="63"/>
      <c r="B228" s="53"/>
      <c r="G228" s="35"/>
      <c r="N228" s="35">
        <f t="shared" si="1"/>
        <v>0</v>
      </c>
      <c r="O228" s="35">
        <f t="shared" si="2"/>
        <v>0</v>
      </c>
      <c r="P228" s="5"/>
      <c r="Q228" s="5"/>
      <c r="S228" s="56"/>
      <c r="T228" s="5"/>
      <c r="U228" s="5"/>
      <c r="V228" s="5"/>
      <c r="W228" s="5"/>
      <c r="X228" s="5"/>
      <c r="Y228" s="5"/>
      <c r="Z228" s="5"/>
      <c r="AA228" s="5"/>
    </row>
    <row r="229" ht="15.75" customHeight="1">
      <c r="A229" s="63"/>
      <c r="B229" s="53"/>
      <c r="G229" s="35"/>
      <c r="N229" s="35">
        <f t="shared" si="1"/>
        <v>0</v>
      </c>
      <c r="O229" s="35">
        <f t="shared" si="2"/>
        <v>0</v>
      </c>
      <c r="P229" s="5"/>
      <c r="Q229" s="5"/>
      <c r="S229" s="56"/>
      <c r="T229" s="5"/>
      <c r="U229" s="5"/>
      <c r="V229" s="5"/>
      <c r="W229" s="5"/>
      <c r="X229" s="5"/>
      <c r="Y229" s="5"/>
      <c r="Z229" s="5"/>
      <c r="AA229" s="5"/>
    </row>
    <row r="230" ht="15.75" customHeight="1">
      <c r="A230" s="63"/>
      <c r="B230" s="53"/>
      <c r="G230" s="35"/>
      <c r="N230" s="35">
        <f t="shared" si="1"/>
        <v>0</v>
      </c>
      <c r="O230" s="35">
        <f t="shared" si="2"/>
        <v>0</v>
      </c>
      <c r="P230" s="5"/>
      <c r="Q230" s="5"/>
      <c r="S230" s="56"/>
      <c r="T230" s="5"/>
      <c r="U230" s="5"/>
      <c r="V230" s="5"/>
      <c r="W230" s="5"/>
      <c r="X230" s="5"/>
      <c r="Y230" s="5"/>
      <c r="Z230" s="5"/>
      <c r="AA230" s="5"/>
    </row>
    <row r="231" ht="15.75" customHeight="1">
      <c r="A231" s="63"/>
      <c r="B231" s="53"/>
      <c r="G231" s="35"/>
      <c r="N231" s="35">
        <f t="shared" si="1"/>
        <v>0</v>
      </c>
      <c r="O231" s="35">
        <f t="shared" si="2"/>
        <v>0</v>
      </c>
      <c r="P231" s="5"/>
      <c r="Q231" s="5"/>
      <c r="S231" s="56"/>
      <c r="T231" s="5"/>
      <c r="U231" s="5"/>
      <c r="V231" s="5"/>
      <c r="W231" s="5"/>
      <c r="X231" s="5"/>
      <c r="Y231" s="5"/>
      <c r="Z231" s="5"/>
      <c r="AA231" s="5"/>
    </row>
    <row r="232" ht="15.75" customHeight="1">
      <c r="A232" s="63"/>
      <c r="B232" s="53"/>
      <c r="G232" s="35"/>
      <c r="N232" s="35">
        <f t="shared" si="1"/>
        <v>0</v>
      </c>
      <c r="O232" s="35">
        <f t="shared" si="2"/>
        <v>0</v>
      </c>
      <c r="P232" s="5"/>
      <c r="Q232" s="5"/>
      <c r="S232" s="56"/>
      <c r="T232" s="5"/>
      <c r="U232" s="5"/>
      <c r="V232" s="5"/>
      <c r="W232" s="5"/>
      <c r="X232" s="5"/>
      <c r="Y232" s="5"/>
      <c r="Z232" s="5"/>
      <c r="AA232" s="5"/>
    </row>
    <row r="233" ht="15.75" customHeight="1">
      <c r="A233" s="63"/>
      <c r="B233" s="53"/>
      <c r="G233" s="35"/>
      <c r="N233" s="35">
        <f t="shared" si="1"/>
        <v>0</v>
      </c>
      <c r="O233" s="35">
        <f t="shared" si="2"/>
        <v>0</v>
      </c>
      <c r="P233" s="5"/>
      <c r="Q233" s="5"/>
      <c r="S233" s="56"/>
      <c r="T233" s="5"/>
      <c r="U233" s="5"/>
      <c r="V233" s="5"/>
      <c r="W233" s="5"/>
      <c r="X233" s="5"/>
      <c r="Y233" s="5"/>
      <c r="Z233" s="5"/>
      <c r="AA233" s="5"/>
    </row>
    <row r="234" ht="15.75" customHeight="1">
      <c r="A234" s="63"/>
      <c r="B234" s="53"/>
      <c r="G234" s="35"/>
      <c r="N234" s="35">
        <f t="shared" si="1"/>
        <v>0</v>
      </c>
      <c r="O234" s="35">
        <f t="shared" si="2"/>
        <v>0</v>
      </c>
      <c r="P234" s="5"/>
      <c r="Q234" s="5"/>
      <c r="S234" s="56"/>
      <c r="T234" s="5"/>
      <c r="U234" s="5"/>
      <c r="V234" s="5"/>
      <c r="W234" s="5"/>
      <c r="X234" s="5"/>
      <c r="Y234" s="5"/>
      <c r="Z234" s="5"/>
      <c r="AA234" s="5"/>
    </row>
    <row r="235" ht="15.75" customHeight="1">
      <c r="A235" s="63"/>
      <c r="B235" s="53"/>
      <c r="G235" s="35"/>
      <c r="N235" s="35">
        <f t="shared" si="1"/>
        <v>0</v>
      </c>
      <c r="O235" s="35">
        <f t="shared" si="2"/>
        <v>0</v>
      </c>
      <c r="P235" s="5"/>
      <c r="Q235" s="5"/>
      <c r="S235" s="56"/>
      <c r="T235" s="5"/>
      <c r="U235" s="5"/>
      <c r="V235" s="5"/>
      <c r="W235" s="5"/>
      <c r="X235" s="5"/>
      <c r="Y235" s="5"/>
      <c r="Z235" s="5"/>
      <c r="AA235" s="5"/>
    </row>
    <row r="236" ht="15.75" customHeight="1">
      <c r="A236" s="63"/>
      <c r="B236" s="53"/>
      <c r="G236" s="35"/>
      <c r="N236" s="35">
        <f t="shared" si="1"/>
        <v>0</v>
      </c>
      <c r="O236" s="35">
        <f t="shared" si="2"/>
        <v>0</v>
      </c>
      <c r="P236" s="5"/>
      <c r="Q236" s="5"/>
      <c r="S236" s="56"/>
      <c r="T236" s="5"/>
      <c r="U236" s="5"/>
      <c r="V236" s="5"/>
      <c r="W236" s="5"/>
      <c r="X236" s="5"/>
      <c r="Y236" s="5"/>
      <c r="Z236" s="5"/>
      <c r="AA236" s="5"/>
    </row>
    <row r="237" ht="15.75" customHeight="1">
      <c r="A237" s="63"/>
      <c r="B237" s="53"/>
      <c r="G237" s="35"/>
      <c r="N237" s="35">
        <f t="shared" si="1"/>
        <v>0</v>
      </c>
      <c r="O237" s="35">
        <f t="shared" si="2"/>
        <v>0</v>
      </c>
      <c r="P237" s="5"/>
      <c r="Q237" s="5"/>
      <c r="S237" s="56"/>
      <c r="T237" s="5"/>
      <c r="U237" s="5"/>
      <c r="V237" s="5"/>
      <c r="W237" s="5"/>
      <c r="X237" s="5"/>
      <c r="Y237" s="5"/>
      <c r="Z237" s="5"/>
      <c r="AA237" s="5"/>
    </row>
    <row r="238" ht="15.75" customHeight="1">
      <c r="A238" s="63"/>
      <c r="B238" s="53"/>
      <c r="G238" s="35"/>
      <c r="N238" s="35">
        <f t="shared" si="1"/>
        <v>0</v>
      </c>
      <c r="O238" s="35">
        <f t="shared" si="2"/>
        <v>0</v>
      </c>
      <c r="P238" s="5"/>
      <c r="Q238" s="5"/>
      <c r="S238" s="56"/>
      <c r="T238" s="5"/>
      <c r="U238" s="5"/>
      <c r="V238" s="5"/>
      <c r="W238" s="5"/>
      <c r="X238" s="5"/>
      <c r="Y238" s="5"/>
      <c r="Z238" s="5"/>
      <c r="AA238" s="5"/>
    </row>
    <row r="239" ht="15.75" customHeight="1">
      <c r="A239" s="63"/>
      <c r="B239" s="53"/>
      <c r="G239" s="35"/>
      <c r="N239" s="35">
        <f t="shared" si="1"/>
        <v>0</v>
      </c>
      <c r="O239" s="35">
        <f t="shared" si="2"/>
        <v>0</v>
      </c>
      <c r="P239" s="5"/>
      <c r="Q239" s="5"/>
      <c r="S239" s="56"/>
      <c r="T239" s="5"/>
      <c r="U239" s="5"/>
      <c r="V239" s="5"/>
      <c r="W239" s="5"/>
      <c r="X239" s="5"/>
      <c r="Y239" s="5"/>
      <c r="Z239" s="5"/>
      <c r="AA239" s="5"/>
    </row>
    <row r="240" ht="15.75" customHeight="1">
      <c r="A240" s="63"/>
      <c r="B240" s="53"/>
      <c r="G240" s="35"/>
      <c r="N240" s="35">
        <f t="shared" si="1"/>
        <v>0</v>
      </c>
      <c r="O240" s="35">
        <f t="shared" si="2"/>
        <v>0</v>
      </c>
      <c r="P240" s="5"/>
      <c r="Q240" s="5"/>
      <c r="S240" s="56"/>
      <c r="T240" s="5"/>
      <c r="U240" s="5"/>
      <c r="V240" s="5"/>
      <c r="W240" s="5"/>
      <c r="X240" s="5"/>
      <c r="Y240" s="5"/>
      <c r="Z240" s="5"/>
      <c r="AA240" s="5"/>
    </row>
    <row r="241" ht="15.75" customHeight="1">
      <c r="A241" s="63"/>
      <c r="B241" s="53"/>
      <c r="G241" s="35"/>
      <c r="N241" s="35">
        <f t="shared" si="1"/>
        <v>0</v>
      </c>
      <c r="O241" s="35">
        <f t="shared" si="2"/>
        <v>0</v>
      </c>
      <c r="P241" s="5"/>
      <c r="Q241" s="5"/>
      <c r="S241" s="56"/>
      <c r="T241" s="5"/>
      <c r="U241" s="5"/>
      <c r="V241" s="5"/>
      <c r="W241" s="5"/>
      <c r="X241" s="5"/>
      <c r="Y241" s="5"/>
      <c r="Z241" s="5"/>
      <c r="AA241" s="5"/>
    </row>
    <row r="242" ht="15.75" customHeight="1">
      <c r="A242" s="63"/>
      <c r="B242" s="53"/>
      <c r="G242" s="35"/>
      <c r="N242" s="35">
        <f t="shared" si="1"/>
        <v>0</v>
      </c>
      <c r="O242" s="35">
        <f t="shared" si="2"/>
        <v>0</v>
      </c>
      <c r="P242" s="5"/>
      <c r="Q242" s="5"/>
      <c r="S242" s="56"/>
      <c r="T242" s="5"/>
      <c r="U242" s="5"/>
      <c r="V242" s="5"/>
      <c r="W242" s="5"/>
      <c r="X242" s="5"/>
      <c r="Y242" s="5"/>
      <c r="Z242" s="5"/>
      <c r="AA242" s="5"/>
    </row>
    <row r="243" ht="15.75" customHeight="1">
      <c r="A243" s="63"/>
      <c r="B243" s="53"/>
      <c r="G243" s="35"/>
      <c r="N243" s="35">
        <f t="shared" si="1"/>
        <v>0</v>
      </c>
      <c r="O243" s="35">
        <f t="shared" si="2"/>
        <v>0</v>
      </c>
      <c r="P243" s="5"/>
      <c r="Q243" s="5"/>
      <c r="S243" s="56"/>
      <c r="T243" s="5"/>
      <c r="U243" s="5"/>
      <c r="V243" s="5"/>
      <c r="W243" s="5"/>
      <c r="X243" s="5"/>
      <c r="Y243" s="5"/>
      <c r="Z243" s="5"/>
      <c r="AA243" s="5"/>
    </row>
    <row r="244" ht="15.75" customHeight="1">
      <c r="A244" s="63"/>
      <c r="B244" s="53"/>
      <c r="G244" s="35"/>
      <c r="N244" s="35">
        <f t="shared" si="1"/>
        <v>0</v>
      </c>
      <c r="O244" s="35">
        <f t="shared" si="2"/>
        <v>0</v>
      </c>
      <c r="P244" s="5"/>
      <c r="Q244" s="5"/>
      <c r="S244" s="56"/>
      <c r="T244" s="5"/>
      <c r="U244" s="5"/>
      <c r="V244" s="5"/>
      <c r="W244" s="5"/>
      <c r="X244" s="5"/>
      <c r="Y244" s="5"/>
      <c r="Z244" s="5"/>
      <c r="AA244" s="5"/>
    </row>
    <row r="245" ht="15.75" customHeight="1">
      <c r="A245" s="63"/>
      <c r="B245" s="53"/>
      <c r="G245" s="35"/>
      <c r="N245" s="35">
        <f t="shared" si="1"/>
        <v>0</v>
      </c>
      <c r="O245" s="35">
        <f t="shared" si="2"/>
        <v>0</v>
      </c>
      <c r="P245" s="5"/>
      <c r="Q245" s="5"/>
      <c r="S245" s="56"/>
      <c r="T245" s="5"/>
      <c r="U245" s="5"/>
      <c r="V245" s="5"/>
      <c r="W245" s="5"/>
      <c r="X245" s="5"/>
      <c r="Y245" s="5"/>
      <c r="Z245" s="5"/>
      <c r="AA245" s="5"/>
    </row>
    <row r="246" ht="15.75" customHeight="1">
      <c r="A246" s="63"/>
      <c r="B246" s="53"/>
      <c r="G246" s="35"/>
      <c r="N246" s="35">
        <f t="shared" si="1"/>
        <v>0</v>
      </c>
      <c r="O246" s="35">
        <f t="shared" si="2"/>
        <v>0</v>
      </c>
      <c r="P246" s="5"/>
      <c r="Q246" s="5"/>
      <c r="S246" s="56"/>
      <c r="T246" s="5"/>
      <c r="U246" s="5"/>
      <c r="V246" s="5"/>
      <c r="W246" s="5"/>
      <c r="X246" s="5"/>
      <c r="Y246" s="5"/>
      <c r="Z246" s="5"/>
      <c r="AA246" s="5"/>
    </row>
    <row r="247" ht="15.75" customHeight="1">
      <c r="A247" s="63"/>
      <c r="B247" s="53"/>
      <c r="G247" s="35"/>
      <c r="N247" s="35">
        <f t="shared" si="1"/>
        <v>0</v>
      </c>
      <c r="O247" s="35">
        <f t="shared" si="2"/>
        <v>0</v>
      </c>
      <c r="P247" s="5"/>
      <c r="Q247" s="5"/>
      <c r="S247" s="56"/>
      <c r="T247" s="5"/>
      <c r="U247" s="5"/>
      <c r="V247" s="5"/>
      <c r="W247" s="5"/>
      <c r="X247" s="5"/>
      <c r="Y247" s="5"/>
      <c r="Z247" s="5"/>
      <c r="AA247" s="5"/>
    </row>
    <row r="248" ht="15.75" customHeight="1">
      <c r="A248" s="63"/>
      <c r="B248" s="53"/>
      <c r="G248" s="35"/>
      <c r="N248" s="35">
        <f t="shared" si="1"/>
        <v>0</v>
      </c>
      <c r="O248" s="35">
        <f t="shared" si="2"/>
        <v>0</v>
      </c>
      <c r="P248" s="5"/>
      <c r="Q248" s="5"/>
      <c r="S248" s="56"/>
      <c r="T248" s="5"/>
      <c r="U248" s="5"/>
      <c r="V248" s="5"/>
      <c r="W248" s="5"/>
      <c r="X248" s="5"/>
      <c r="Y248" s="5"/>
      <c r="Z248" s="5"/>
      <c r="AA248" s="5"/>
    </row>
    <row r="249" ht="15.75" customHeight="1">
      <c r="A249" s="63"/>
      <c r="B249" s="53"/>
      <c r="G249" s="35"/>
      <c r="N249" s="35">
        <f t="shared" si="1"/>
        <v>0</v>
      </c>
      <c r="O249" s="35">
        <f t="shared" si="2"/>
        <v>0</v>
      </c>
      <c r="P249" s="5"/>
      <c r="Q249" s="5"/>
      <c r="S249" s="56"/>
      <c r="T249" s="5"/>
      <c r="U249" s="5"/>
      <c r="V249" s="5"/>
      <c r="W249" s="5"/>
      <c r="X249" s="5"/>
      <c r="Y249" s="5"/>
      <c r="Z249" s="5"/>
      <c r="AA249" s="5"/>
    </row>
    <row r="250" ht="15.75" customHeight="1">
      <c r="A250" s="63"/>
      <c r="B250" s="53"/>
      <c r="G250" s="35"/>
      <c r="N250" s="35">
        <f t="shared" si="1"/>
        <v>0</v>
      </c>
      <c r="O250" s="35">
        <f t="shared" si="2"/>
        <v>0</v>
      </c>
      <c r="P250" s="5"/>
      <c r="Q250" s="5"/>
      <c r="S250" s="56"/>
      <c r="T250" s="5"/>
      <c r="U250" s="5"/>
      <c r="V250" s="5"/>
      <c r="W250" s="5"/>
      <c r="X250" s="5"/>
      <c r="Y250" s="5"/>
      <c r="Z250" s="5"/>
      <c r="AA250" s="5"/>
    </row>
    <row r="251" ht="15.75" customHeight="1">
      <c r="A251" s="63"/>
      <c r="B251" s="53"/>
      <c r="G251" s="35"/>
      <c r="N251" s="35">
        <f t="shared" si="1"/>
        <v>0</v>
      </c>
      <c r="O251" s="35">
        <f t="shared" si="2"/>
        <v>0</v>
      </c>
      <c r="P251" s="5"/>
      <c r="Q251" s="5"/>
      <c r="S251" s="56"/>
      <c r="T251" s="5"/>
      <c r="U251" s="5"/>
      <c r="V251" s="5"/>
      <c r="W251" s="5"/>
      <c r="X251" s="5"/>
      <c r="Y251" s="5"/>
      <c r="Z251" s="5"/>
      <c r="AA251" s="5"/>
    </row>
    <row r="252" ht="15.75" customHeight="1">
      <c r="A252" s="63"/>
      <c r="B252" s="53"/>
      <c r="G252" s="35"/>
      <c r="N252" s="35">
        <f t="shared" si="1"/>
        <v>0</v>
      </c>
      <c r="O252" s="35">
        <f t="shared" si="2"/>
        <v>0</v>
      </c>
      <c r="P252" s="5"/>
      <c r="Q252" s="5"/>
      <c r="S252" s="56"/>
      <c r="T252" s="5"/>
      <c r="U252" s="5"/>
      <c r="V252" s="5"/>
      <c r="W252" s="5"/>
      <c r="X252" s="5"/>
      <c r="Y252" s="5"/>
      <c r="Z252" s="5"/>
      <c r="AA252" s="5"/>
    </row>
    <row r="253" ht="15.75" customHeight="1">
      <c r="A253" s="63"/>
      <c r="B253" s="53"/>
      <c r="G253" s="35"/>
      <c r="N253" s="35">
        <f t="shared" si="1"/>
        <v>0</v>
      </c>
      <c r="O253" s="35">
        <f t="shared" si="2"/>
        <v>0</v>
      </c>
      <c r="P253" s="5"/>
      <c r="Q253" s="5"/>
      <c r="S253" s="56"/>
      <c r="T253" s="5"/>
      <c r="U253" s="5"/>
      <c r="V253" s="5"/>
      <c r="W253" s="5"/>
      <c r="X253" s="5"/>
      <c r="Y253" s="5"/>
      <c r="Z253" s="5"/>
      <c r="AA253" s="5"/>
    </row>
    <row r="254" ht="15.75" customHeight="1">
      <c r="A254" s="63"/>
      <c r="B254" s="53"/>
      <c r="G254" s="35"/>
      <c r="N254" s="35">
        <f t="shared" si="1"/>
        <v>0</v>
      </c>
      <c r="O254" s="35">
        <f t="shared" si="2"/>
        <v>0</v>
      </c>
      <c r="P254" s="5"/>
      <c r="Q254" s="5"/>
      <c r="S254" s="56"/>
      <c r="T254" s="5"/>
      <c r="U254" s="5"/>
      <c r="V254" s="5"/>
      <c r="W254" s="5"/>
      <c r="X254" s="5"/>
      <c r="Y254" s="5"/>
      <c r="Z254" s="5"/>
      <c r="AA254" s="5"/>
    </row>
    <row r="255" ht="15.75" customHeight="1">
      <c r="A255" s="63"/>
      <c r="B255" s="53"/>
      <c r="G255" s="35"/>
      <c r="N255" s="35">
        <f t="shared" si="1"/>
        <v>0</v>
      </c>
      <c r="O255" s="35">
        <f t="shared" si="2"/>
        <v>0</v>
      </c>
      <c r="P255" s="5"/>
      <c r="Q255" s="5"/>
      <c r="S255" s="56"/>
      <c r="T255" s="5"/>
      <c r="U255" s="5"/>
      <c r="V255" s="5"/>
      <c r="W255" s="5"/>
      <c r="X255" s="5"/>
      <c r="Y255" s="5"/>
      <c r="Z255" s="5"/>
      <c r="AA255" s="5"/>
    </row>
    <row r="256" ht="15.75" customHeight="1">
      <c r="A256" s="63"/>
      <c r="B256" s="53"/>
      <c r="G256" s="35"/>
      <c r="N256" s="35">
        <f t="shared" si="1"/>
        <v>0</v>
      </c>
      <c r="O256" s="35">
        <f t="shared" si="2"/>
        <v>0</v>
      </c>
      <c r="P256" s="5"/>
      <c r="Q256" s="5"/>
      <c r="S256" s="56"/>
      <c r="T256" s="5"/>
      <c r="U256" s="5"/>
      <c r="V256" s="5"/>
      <c r="W256" s="5"/>
      <c r="X256" s="5"/>
      <c r="Y256" s="5"/>
      <c r="Z256" s="5"/>
      <c r="AA256" s="5"/>
    </row>
    <row r="257" ht="15.75" customHeight="1">
      <c r="A257" s="63"/>
      <c r="B257" s="53"/>
      <c r="G257" s="35"/>
      <c r="N257" s="35">
        <f t="shared" si="1"/>
        <v>0</v>
      </c>
      <c r="O257" s="35">
        <f t="shared" si="2"/>
        <v>0</v>
      </c>
      <c r="P257" s="5"/>
      <c r="Q257" s="5"/>
      <c r="S257" s="56"/>
      <c r="T257" s="5"/>
      <c r="U257" s="5"/>
      <c r="V257" s="5"/>
      <c r="W257" s="5"/>
      <c r="X257" s="5"/>
      <c r="Y257" s="5"/>
      <c r="Z257" s="5"/>
      <c r="AA257" s="5"/>
    </row>
    <row r="258" ht="15.75" customHeight="1">
      <c r="A258" s="63"/>
      <c r="B258" s="53"/>
      <c r="G258" s="35"/>
      <c r="N258" s="35">
        <f t="shared" si="1"/>
        <v>0</v>
      </c>
      <c r="O258" s="35">
        <f t="shared" si="2"/>
        <v>0</v>
      </c>
      <c r="P258" s="5"/>
      <c r="Q258" s="5"/>
      <c r="S258" s="56"/>
      <c r="T258" s="5"/>
      <c r="U258" s="5"/>
      <c r="V258" s="5"/>
      <c r="W258" s="5"/>
      <c r="X258" s="5"/>
      <c r="Y258" s="5"/>
      <c r="Z258" s="5"/>
      <c r="AA258" s="5"/>
    </row>
    <row r="259" ht="15.75" customHeight="1">
      <c r="A259" s="63"/>
      <c r="B259" s="53"/>
      <c r="G259" s="35"/>
      <c r="N259" s="35">
        <f t="shared" si="1"/>
        <v>0</v>
      </c>
      <c r="O259" s="35">
        <f t="shared" si="2"/>
        <v>0</v>
      </c>
      <c r="P259" s="5"/>
      <c r="Q259" s="5"/>
      <c r="S259" s="56"/>
      <c r="T259" s="5"/>
      <c r="U259" s="5"/>
      <c r="V259" s="5"/>
      <c r="W259" s="5"/>
      <c r="X259" s="5"/>
      <c r="Y259" s="5"/>
      <c r="Z259" s="5"/>
      <c r="AA259" s="5"/>
    </row>
    <row r="260" ht="15.75" customHeight="1">
      <c r="A260" s="63"/>
      <c r="B260" s="53"/>
      <c r="G260" s="35"/>
      <c r="N260" s="35">
        <f t="shared" si="1"/>
        <v>0</v>
      </c>
      <c r="O260" s="35">
        <f t="shared" si="2"/>
        <v>0</v>
      </c>
      <c r="P260" s="5"/>
      <c r="Q260" s="5"/>
      <c r="S260" s="56"/>
      <c r="T260" s="5"/>
      <c r="U260" s="5"/>
      <c r="V260" s="5"/>
      <c r="W260" s="5"/>
      <c r="X260" s="5"/>
      <c r="Y260" s="5"/>
      <c r="Z260" s="5"/>
      <c r="AA260" s="5"/>
    </row>
    <row r="261" ht="15.75" customHeight="1">
      <c r="A261" s="63"/>
      <c r="B261" s="53"/>
      <c r="G261" s="35"/>
      <c r="N261" s="35">
        <f t="shared" si="1"/>
        <v>0</v>
      </c>
      <c r="O261" s="35">
        <f t="shared" si="2"/>
        <v>0</v>
      </c>
      <c r="P261" s="5"/>
      <c r="Q261" s="5"/>
      <c r="S261" s="56"/>
      <c r="T261" s="5"/>
      <c r="U261" s="5"/>
      <c r="V261" s="5"/>
      <c r="W261" s="5"/>
      <c r="X261" s="5"/>
      <c r="Y261" s="5"/>
      <c r="Z261" s="5"/>
      <c r="AA261" s="5"/>
    </row>
    <row r="262" ht="15.75" customHeight="1">
      <c r="A262" s="63"/>
      <c r="B262" s="53"/>
      <c r="G262" s="35"/>
      <c r="N262" s="35">
        <f t="shared" si="1"/>
        <v>0</v>
      </c>
      <c r="O262" s="35">
        <f t="shared" si="2"/>
        <v>0</v>
      </c>
      <c r="P262" s="5"/>
      <c r="Q262" s="5"/>
      <c r="S262" s="56"/>
      <c r="T262" s="5"/>
      <c r="U262" s="5"/>
      <c r="V262" s="5"/>
      <c r="W262" s="5"/>
      <c r="X262" s="5"/>
      <c r="Y262" s="5"/>
      <c r="Z262" s="5"/>
      <c r="AA262" s="5"/>
    </row>
    <row r="263" ht="15.75" customHeight="1">
      <c r="A263" s="63"/>
      <c r="B263" s="53"/>
      <c r="G263" s="35"/>
      <c r="N263" s="35">
        <f t="shared" si="1"/>
        <v>0</v>
      </c>
      <c r="O263" s="35">
        <f t="shared" si="2"/>
        <v>0</v>
      </c>
      <c r="P263" s="5"/>
      <c r="Q263" s="5"/>
      <c r="S263" s="56"/>
      <c r="T263" s="5"/>
      <c r="U263" s="5"/>
      <c r="V263" s="5"/>
      <c r="W263" s="5"/>
      <c r="X263" s="5"/>
      <c r="Y263" s="5"/>
      <c r="Z263" s="5"/>
      <c r="AA263" s="5"/>
    </row>
    <row r="264" ht="15.75" customHeight="1">
      <c r="A264" s="63"/>
      <c r="B264" s="53"/>
      <c r="G264" s="35"/>
      <c r="N264" s="35">
        <f t="shared" si="1"/>
        <v>0</v>
      </c>
      <c r="O264" s="35">
        <f t="shared" si="2"/>
        <v>0</v>
      </c>
      <c r="P264" s="5"/>
      <c r="Q264" s="5"/>
      <c r="S264" s="56"/>
      <c r="T264" s="5"/>
      <c r="U264" s="5"/>
      <c r="V264" s="5"/>
      <c r="W264" s="5"/>
      <c r="X264" s="5"/>
      <c r="Y264" s="5"/>
      <c r="Z264" s="5"/>
      <c r="AA264" s="5"/>
    </row>
    <row r="265" ht="15.75" customHeight="1">
      <c r="A265" s="63"/>
      <c r="B265" s="53"/>
      <c r="G265" s="35"/>
      <c r="N265" s="35">
        <f t="shared" si="1"/>
        <v>0</v>
      </c>
      <c r="O265" s="35">
        <f t="shared" si="2"/>
        <v>0</v>
      </c>
      <c r="P265" s="5"/>
      <c r="Q265" s="5"/>
      <c r="S265" s="56"/>
      <c r="T265" s="5"/>
      <c r="U265" s="5"/>
      <c r="V265" s="5"/>
      <c r="W265" s="5"/>
      <c r="X265" s="5"/>
      <c r="Y265" s="5"/>
      <c r="Z265" s="5"/>
      <c r="AA265" s="5"/>
    </row>
    <row r="266" ht="15.75" customHeight="1">
      <c r="A266" s="63"/>
      <c r="B266" s="53"/>
      <c r="G266" s="35"/>
      <c r="N266" s="35">
        <f t="shared" si="1"/>
        <v>0</v>
      </c>
      <c r="O266" s="35">
        <f t="shared" si="2"/>
        <v>0</v>
      </c>
      <c r="P266" s="5"/>
      <c r="Q266" s="5"/>
      <c r="S266" s="56"/>
      <c r="T266" s="5"/>
      <c r="U266" s="5"/>
      <c r="V266" s="5"/>
      <c r="W266" s="5"/>
      <c r="X266" s="5"/>
      <c r="Y266" s="5"/>
      <c r="Z266" s="5"/>
      <c r="AA266" s="5"/>
    </row>
    <row r="267" ht="15.75" customHeight="1">
      <c r="A267" s="63"/>
      <c r="B267" s="53"/>
      <c r="G267" s="35"/>
      <c r="N267" s="35">
        <f t="shared" si="1"/>
        <v>0</v>
      </c>
      <c r="O267" s="35">
        <f t="shared" si="2"/>
        <v>0</v>
      </c>
      <c r="P267" s="5"/>
      <c r="Q267" s="5"/>
      <c r="S267" s="56"/>
      <c r="T267" s="5"/>
      <c r="U267" s="5"/>
      <c r="V267" s="5"/>
      <c r="W267" s="5"/>
      <c r="X267" s="5"/>
      <c r="Y267" s="5"/>
      <c r="Z267" s="5"/>
      <c r="AA267" s="5"/>
    </row>
    <row r="268" ht="15.75" customHeight="1">
      <c r="A268" s="63"/>
      <c r="B268" s="53"/>
      <c r="G268" s="35"/>
      <c r="N268" s="35">
        <f t="shared" si="1"/>
        <v>0</v>
      </c>
      <c r="O268" s="35">
        <f t="shared" si="2"/>
        <v>0</v>
      </c>
      <c r="P268" s="5"/>
      <c r="Q268" s="5"/>
      <c r="S268" s="56"/>
      <c r="T268" s="5"/>
      <c r="U268" s="5"/>
      <c r="V268" s="5"/>
      <c r="W268" s="5"/>
      <c r="X268" s="5"/>
      <c r="Y268" s="5"/>
      <c r="Z268" s="5"/>
      <c r="AA268" s="5"/>
    </row>
    <row r="269" ht="15.75" customHeight="1">
      <c r="A269" s="63"/>
      <c r="B269" s="53"/>
      <c r="G269" s="35"/>
      <c r="N269" s="35">
        <f t="shared" si="1"/>
        <v>0</v>
      </c>
      <c r="O269" s="35">
        <f t="shared" si="2"/>
        <v>0</v>
      </c>
      <c r="P269" s="5"/>
      <c r="Q269" s="5"/>
      <c r="S269" s="56"/>
      <c r="T269" s="5"/>
      <c r="U269" s="5"/>
      <c r="V269" s="5"/>
      <c r="W269" s="5"/>
      <c r="X269" s="5"/>
      <c r="Y269" s="5"/>
      <c r="Z269" s="5"/>
      <c r="AA269" s="5"/>
    </row>
    <row r="270" ht="15.75" customHeight="1">
      <c r="A270" s="63"/>
      <c r="B270" s="53"/>
      <c r="G270" s="35"/>
      <c r="N270" s="35">
        <f t="shared" si="1"/>
        <v>0</v>
      </c>
      <c r="O270" s="35">
        <f t="shared" si="2"/>
        <v>0</v>
      </c>
      <c r="P270" s="5"/>
      <c r="Q270" s="5"/>
      <c r="S270" s="56"/>
      <c r="T270" s="5"/>
      <c r="U270" s="5"/>
      <c r="V270" s="5"/>
      <c r="W270" s="5"/>
      <c r="X270" s="5"/>
      <c r="Y270" s="5"/>
      <c r="Z270" s="5"/>
      <c r="AA270" s="5"/>
    </row>
    <row r="271" ht="15.75" customHeight="1">
      <c r="A271" s="63"/>
      <c r="B271" s="53"/>
      <c r="G271" s="35"/>
      <c r="N271" s="35">
        <f t="shared" si="1"/>
        <v>0</v>
      </c>
      <c r="O271" s="35">
        <f t="shared" si="2"/>
        <v>0</v>
      </c>
      <c r="P271" s="5"/>
      <c r="Q271" s="5"/>
      <c r="S271" s="56"/>
      <c r="T271" s="5"/>
      <c r="U271" s="5"/>
      <c r="V271" s="5"/>
      <c r="W271" s="5"/>
      <c r="X271" s="5"/>
      <c r="Y271" s="5"/>
      <c r="Z271" s="5"/>
      <c r="AA271" s="5"/>
    </row>
    <row r="272" ht="15.75" customHeight="1">
      <c r="A272" s="63"/>
      <c r="B272" s="53"/>
      <c r="G272" s="35"/>
      <c r="N272" s="35">
        <f t="shared" si="1"/>
        <v>0</v>
      </c>
      <c r="O272" s="35">
        <f t="shared" si="2"/>
        <v>0</v>
      </c>
      <c r="P272" s="5"/>
      <c r="Q272" s="5"/>
      <c r="S272" s="56"/>
      <c r="T272" s="5"/>
      <c r="U272" s="5"/>
      <c r="V272" s="5"/>
      <c r="W272" s="5"/>
      <c r="X272" s="5"/>
      <c r="Y272" s="5"/>
      <c r="Z272" s="5"/>
      <c r="AA272" s="5"/>
    </row>
    <row r="273" ht="15.75" customHeight="1">
      <c r="A273" s="63"/>
      <c r="B273" s="53"/>
      <c r="G273" s="35"/>
      <c r="N273" s="35">
        <f t="shared" si="1"/>
        <v>0</v>
      </c>
      <c r="O273" s="35">
        <f t="shared" si="2"/>
        <v>0</v>
      </c>
      <c r="P273" s="5"/>
      <c r="Q273" s="5"/>
      <c r="S273" s="56"/>
      <c r="T273" s="5"/>
      <c r="U273" s="5"/>
      <c r="V273" s="5"/>
      <c r="W273" s="5"/>
      <c r="X273" s="5"/>
      <c r="Y273" s="5"/>
      <c r="Z273" s="5"/>
      <c r="AA273" s="5"/>
    </row>
    <row r="274" ht="15.75" customHeight="1">
      <c r="A274" s="63"/>
      <c r="B274" s="53"/>
      <c r="G274" s="35"/>
      <c r="N274" s="35">
        <f t="shared" si="1"/>
        <v>0</v>
      </c>
      <c r="O274" s="35">
        <f t="shared" si="2"/>
        <v>0</v>
      </c>
      <c r="P274" s="5"/>
      <c r="Q274" s="5"/>
      <c r="S274" s="56"/>
      <c r="T274" s="5"/>
      <c r="U274" s="5"/>
      <c r="V274" s="5"/>
      <c r="W274" s="5"/>
      <c r="X274" s="5"/>
      <c r="Y274" s="5"/>
      <c r="Z274" s="5"/>
      <c r="AA274" s="5"/>
    </row>
    <row r="275" ht="15.75" customHeight="1">
      <c r="A275" s="63"/>
      <c r="B275" s="53"/>
      <c r="G275" s="35"/>
      <c r="N275" s="35">
        <f t="shared" si="1"/>
        <v>0</v>
      </c>
      <c r="O275" s="35">
        <f t="shared" si="2"/>
        <v>0</v>
      </c>
      <c r="P275" s="5"/>
      <c r="Q275" s="5"/>
      <c r="S275" s="56"/>
      <c r="T275" s="5"/>
      <c r="U275" s="5"/>
      <c r="V275" s="5"/>
      <c r="W275" s="5"/>
      <c r="X275" s="5"/>
      <c r="Y275" s="5"/>
      <c r="Z275" s="5"/>
      <c r="AA275" s="5"/>
    </row>
    <row r="276" ht="15.75" customHeight="1">
      <c r="A276" s="63"/>
      <c r="B276" s="53"/>
      <c r="G276" s="35"/>
      <c r="N276" s="35">
        <f t="shared" si="1"/>
        <v>0</v>
      </c>
      <c r="O276" s="35">
        <f t="shared" si="2"/>
        <v>0</v>
      </c>
      <c r="P276" s="5"/>
      <c r="Q276" s="5"/>
      <c r="S276" s="56"/>
      <c r="T276" s="5"/>
      <c r="U276" s="5"/>
      <c r="V276" s="5"/>
      <c r="W276" s="5"/>
      <c r="X276" s="5"/>
      <c r="Y276" s="5"/>
      <c r="Z276" s="5"/>
      <c r="AA276" s="5"/>
    </row>
    <row r="277" ht="15.75" customHeight="1">
      <c r="A277" s="63"/>
      <c r="B277" s="53"/>
      <c r="G277" s="35"/>
      <c r="N277" s="35">
        <f t="shared" si="1"/>
        <v>0</v>
      </c>
      <c r="O277" s="35">
        <f t="shared" si="2"/>
        <v>0</v>
      </c>
      <c r="P277" s="5"/>
      <c r="Q277" s="5"/>
      <c r="S277" s="56"/>
      <c r="T277" s="5"/>
      <c r="U277" s="5"/>
      <c r="V277" s="5"/>
      <c r="W277" s="5"/>
      <c r="X277" s="5"/>
      <c r="Y277" s="5"/>
      <c r="Z277" s="5"/>
      <c r="AA277" s="5"/>
    </row>
    <row r="278" ht="15.75" customHeight="1">
      <c r="A278" s="63"/>
      <c r="B278" s="53"/>
      <c r="G278" s="35"/>
      <c r="N278" s="35">
        <f t="shared" si="1"/>
        <v>0</v>
      </c>
      <c r="O278" s="35">
        <f t="shared" si="2"/>
        <v>0</v>
      </c>
      <c r="P278" s="5"/>
      <c r="Q278" s="5"/>
      <c r="S278" s="56"/>
      <c r="T278" s="5"/>
      <c r="U278" s="5"/>
      <c r="V278" s="5"/>
      <c r="W278" s="5"/>
      <c r="X278" s="5"/>
      <c r="Y278" s="5"/>
      <c r="Z278" s="5"/>
      <c r="AA278" s="5"/>
    </row>
    <row r="279" ht="15.75" customHeight="1">
      <c r="A279" s="63"/>
      <c r="B279" s="53"/>
      <c r="G279" s="35"/>
      <c r="N279" s="35">
        <f t="shared" si="1"/>
        <v>0</v>
      </c>
      <c r="O279" s="35">
        <f t="shared" si="2"/>
        <v>0</v>
      </c>
      <c r="P279" s="5"/>
      <c r="Q279" s="5"/>
      <c r="S279" s="56"/>
      <c r="T279" s="5"/>
      <c r="U279" s="5"/>
      <c r="V279" s="5"/>
      <c r="W279" s="5"/>
      <c r="X279" s="5"/>
      <c r="Y279" s="5"/>
      <c r="Z279" s="5"/>
      <c r="AA279" s="5"/>
    </row>
    <row r="280" ht="15.75" customHeight="1">
      <c r="A280" s="63"/>
      <c r="B280" s="53"/>
      <c r="G280" s="35"/>
      <c r="N280" s="35">
        <f t="shared" si="1"/>
        <v>0</v>
      </c>
      <c r="O280" s="35">
        <f t="shared" si="2"/>
        <v>0</v>
      </c>
      <c r="P280" s="5"/>
      <c r="Q280" s="5"/>
      <c r="S280" s="56"/>
      <c r="T280" s="5"/>
      <c r="U280" s="5"/>
      <c r="V280" s="5"/>
      <c r="W280" s="5"/>
      <c r="X280" s="5"/>
      <c r="Y280" s="5"/>
      <c r="Z280" s="5"/>
      <c r="AA280" s="5"/>
    </row>
    <row r="281" ht="15.75" customHeight="1">
      <c r="A281" s="63"/>
      <c r="B281" s="53"/>
      <c r="G281" s="35"/>
      <c r="N281" s="35">
        <f t="shared" si="1"/>
        <v>0</v>
      </c>
      <c r="O281" s="35">
        <f t="shared" si="2"/>
        <v>0</v>
      </c>
      <c r="P281" s="5"/>
      <c r="Q281" s="5"/>
      <c r="S281" s="56"/>
      <c r="T281" s="5"/>
      <c r="U281" s="5"/>
      <c r="V281" s="5"/>
      <c r="W281" s="5"/>
      <c r="X281" s="5"/>
      <c r="Y281" s="5"/>
      <c r="Z281" s="5"/>
      <c r="AA281" s="5"/>
    </row>
    <row r="282" ht="15.75" customHeight="1">
      <c r="A282" s="63"/>
      <c r="B282" s="53"/>
      <c r="G282" s="35"/>
      <c r="N282" s="35">
        <f t="shared" si="1"/>
        <v>0</v>
      </c>
      <c r="O282" s="35">
        <f t="shared" si="2"/>
        <v>0</v>
      </c>
      <c r="P282" s="5"/>
      <c r="Q282" s="5"/>
      <c r="S282" s="56"/>
      <c r="T282" s="5"/>
      <c r="U282" s="5"/>
      <c r="V282" s="5"/>
      <c r="W282" s="5"/>
      <c r="X282" s="5"/>
      <c r="Y282" s="5"/>
      <c r="Z282" s="5"/>
      <c r="AA282" s="5"/>
    </row>
    <row r="283" ht="15.75" customHeight="1">
      <c r="A283" s="63"/>
      <c r="B283" s="53"/>
      <c r="G283" s="35"/>
      <c r="N283" s="35">
        <f t="shared" si="1"/>
        <v>0</v>
      </c>
      <c r="O283" s="35">
        <f t="shared" si="2"/>
        <v>0</v>
      </c>
      <c r="P283" s="5"/>
      <c r="Q283" s="5"/>
      <c r="S283" s="56"/>
      <c r="T283" s="5"/>
      <c r="U283" s="5"/>
      <c r="V283" s="5"/>
      <c r="W283" s="5"/>
      <c r="X283" s="5"/>
      <c r="Y283" s="5"/>
      <c r="Z283" s="5"/>
      <c r="AA283" s="5"/>
    </row>
    <row r="284" ht="15.75" customHeight="1">
      <c r="A284" s="63"/>
      <c r="B284" s="53"/>
      <c r="G284" s="35"/>
      <c r="N284" s="35">
        <f t="shared" si="1"/>
        <v>0</v>
      </c>
      <c r="O284" s="35">
        <f t="shared" si="2"/>
        <v>0</v>
      </c>
      <c r="P284" s="5"/>
      <c r="Q284" s="5"/>
      <c r="S284" s="56"/>
      <c r="T284" s="5"/>
      <c r="U284" s="5"/>
      <c r="V284" s="5"/>
      <c r="W284" s="5"/>
      <c r="X284" s="5"/>
      <c r="Y284" s="5"/>
      <c r="Z284" s="5"/>
      <c r="AA284" s="5"/>
    </row>
    <row r="285" ht="15.75" customHeight="1">
      <c r="A285" s="63"/>
      <c r="B285" s="53"/>
      <c r="G285" s="35"/>
      <c r="N285" s="35">
        <f t="shared" si="1"/>
        <v>0</v>
      </c>
      <c r="O285" s="35">
        <f t="shared" si="2"/>
        <v>0</v>
      </c>
      <c r="P285" s="5"/>
      <c r="Q285" s="5"/>
      <c r="S285" s="56"/>
      <c r="T285" s="5"/>
      <c r="U285" s="5"/>
      <c r="V285" s="5"/>
      <c r="W285" s="5"/>
      <c r="X285" s="5"/>
      <c r="Y285" s="5"/>
      <c r="Z285" s="5"/>
      <c r="AA285" s="5"/>
    </row>
    <row r="286" ht="15.75" customHeight="1">
      <c r="A286" s="63"/>
      <c r="B286" s="53"/>
      <c r="G286" s="35"/>
      <c r="N286" s="35">
        <f t="shared" si="1"/>
        <v>0</v>
      </c>
      <c r="O286" s="35">
        <f t="shared" si="2"/>
        <v>0</v>
      </c>
      <c r="P286" s="5"/>
      <c r="Q286" s="5"/>
      <c r="S286" s="56"/>
      <c r="T286" s="5"/>
      <c r="U286" s="5"/>
      <c r="V286" s="5"/>
      <c r="W286" s="5"/>
      <c r="X286" s="5"/>
      <c r="Y286" s="5"/>
      <c r="Z286" s="5"/>
      <c r="AA286" s="5"/>
    </row>
    <row r="287" ht="15.75" customHeight="1">
      <c r="A287" s="63"/>
      <c r="B287" s="53"/>
      <c r="G287" s="35"/>
      <c r="N287" s="35">
        <f t="shared" si="1"/>
        <v>0</v>
      </c>
      <c r="O287" s="35">
        <f t="shared" si="2"/>
        <v>0</v>
      </c>
      <c r="P287" s="5"/>
      <c r="Q287" s="5"/>
      <c r="S287" s="56"/>
      <c r="T287" s="5"/>
      <c r="U287" s="5"/>
      <c r="V287" s="5"/>
      <c r="W287" s="5"/>
      <c r="X287" s="5"/>
      <c r="Y287" s="5"/>
      <c r="Z287" s="5"/>
      <c r="AA287" s="5"/>
    </row>
    <row r="288" ht="15.75" customHeight="1">
      <c r="A288" s="63"/>
      <c r="B288" s="53"/>
      <c r="G288" s="35"/>
      <c r="N288" s="35">
        <f t="shared" si="1"/>
        <v>0</v>
      </c>
      <c r="O288" s="35">
        <f t="shared" si="2"/>
        <v>0</v>
      </c>
      <c r="P288" s="5"/>
      <c r="Q288" s="5"/>
      <c r="S288" s="56"/>
      <c r="T288" s="5"/>
      <c r="U288" s="5"/>
      <c r="V288" s="5"/>
      <c r="W288" s="5"/>
      <c r="X288" s="5"/>
      <c r="Y288" s="5"/>
      <c r="Z288" s="5"/>
      <c r="AA288" s="5"/>
    </row>
    <row r="289" ht="15.75" customHeight="1">
      <c r="A289" s="63"/>
      <c r="B289" s="53"/>
      <c r="G289" s="35"/>
      <c r="N289" s="35">
        <f t="shared" si="1"/>
        <v>0</v>
      </c>
      <c r="O289" s="35">
        <f t="shared" si="2"/>
        <v>0</v>
      </c>
      <c r="P289" s="5"/>
      <c r="Q289" s="5"/>
      <c r="S289" s="56"/>
      <c r="T289" s="5"/>
      <c r="U289" s="5"/>
      <c r="V289" s="5"/>
      <c r="W289" s="5"/>
      <c r="X289" s="5"/>
      <c r="Y289" s="5"/>
      <c r="Z289" s="5"/>
      <c r="AA289" s="5"/>
    </row>
    <row r="290" ht="15.75" customHeight="1">
      <c r="A290" s="63"/>
      <c r="B290" s="53"/>
      <c r="G290" s="35"/>
      <c r="N290" s="35">
        <f t="shared" si="1"/>
        <v>0</v>
      </c>
      <c r="O290" s="35">
        <f t="shared" si="2"/>
        <v>0</v>
      </c>
      <c r="P290" s="5"/>
      <c r="Q290" s="5"/>
      <c r="S290" s="56"/>
      <c r="T290" s="5"/>
      <c r="U290" s="5"/>
      <c r="V290" s="5"/>
      <c r="W290" s="5"/>
      <c r="X290" s="5"/>
      <c r="Y290" s="5"/>
      <c r="Z290" s="5"/>
      <c r="AA290" s="5"/>
    </row>
    <row r="291" ht="15.75" customHeight="1">
      <c r="A291" s="63"/>
      <c r="B291" s="53"/>
      <c r="G291" s="35"/>
      <c r="N291" s="35">
        <f t="shared" si="1"/>
        <v>0</v>
      </c>
      <c r="O291" s="35">
        <f t="shared" si="2"/>
        <v>0</v>
      </c>
      <c r="P291" s="5"/>
      <c r="Q291" s="5"/>
      <c r="S291" s="56"/>
      <c r="T291" s="5"/>
      <c r="U291" s="5"/>
      <c r="V291" s="5"/>
      <c r="W291" s="5"/>
      <c r="X291" s="5"/>
      <c r="Y291" s="5"/>
      <c r="Z291" s="5"/>
      <c r="AA291" s="5"/>
    </row>
    <row r="292" ht="15.75" customHeight="1">
      <c r="A292" s="63"/>
      <c r="B292" s="53"/>
      <c r="G292" s="35"/>
      <c r="N292" s="35">
        <f t="shared" si="1"/>
        <v>0</v>
      </c>
      <c r="O292" s="35">
        <f t="shared" si="2"/>
        <v>0</v>
      </c>
      <c r="P292" s="5"/>
      <c r="Q292" s="5"/>
      <c r="S292" s="56"/>
      <c r="T292" s="5"/>
      <c r="U292" s="5"/>
      <c r="V292" s="5"/>
      <c r="W292" s="5"/>
      <c r="X292" s="5"/>
      <c r="Y292" s="5"/>
      <c r="Z292" s="5"/>
      <c r="AA292" s="5"/>
    </row>
    <row r="293" ht="15.75" customHeight="1">
      <c r="A293" s="63"/>
      <c r="B293" s="53"/>
      <c r="G293" s="35"/>
      <c r="N293" s="35">
        <f t="shared" si="1"/>
        <v>0</v>
      </c>
      <c r="O293" s="35">
        <f t="shared" si="2"/>
        <v>0</v>
      </c>
      <c r="P293" s="5"/>
      <c r="Q293" s="5"/>
      <c r="S293" s="56"/>
      <c r="T293" s="5"/>
      <c r="U293" s="5"/>
      <c r="V293" s="5"/>
      <c r="W293" s="5"/>
      <c r="X293" s="5"/>
      <c r="Y293" s="5"/>
      <c r="Z293" s="5"/>
      <c r="AA293" s="5"/>
    </row>
    <row r="294" ht="15.75" customHeight="1">
      <c r="A294" s="63"/>
      <c r="B294" s="53"/>
      <c r="G294" s="35"/>
      <c r="N294" s="35">
        <f t="shared" si="1"/>
        <v>0</v>
      </c>
      <c r="O294" s="35">
        <f t="shared" si="2"/>
        <v>0</v>
      </c>
      <c r="P294" s="5"/>
      <c r="Q294" s="5"/>
      <c r="S294" s="56"/>
      <c r="T294" s="5"/>
      <c r="U294" s="5"/>
      <c r="V294" s="5"/>
      <c r="W294" s="5"/>
      <c r="X294" s="5"/>
      <c r="Y294" s="5"/>
      <c r="Z294" s="5"/>
      <c r="AA294" s="5"/>
    </row>
    <row r="295" ht="15.75" customHeight="1">
      <c r="A295" s="63"/>
      <c r="B295" s="53"/>
      <c r="G295" s="35"/>
      <c r="N295" s="35">
        <f t="shared" si="1"/>
        <v>0</v>
      </c>
      <c r="O295" s="35">
        <f t="shared" si="2"/>
        <v>0</v>
      </c>
      <c r="P295" s="5"/>
      <c r="Q295" s="5"/>
      <c r="S295" s="56"/>
      <c r="T295" s="5"/>
      <c r="U295" s="5"/>
      <c r="V295" s="5"/>
      <c r="W295" s="5"/>
      <c r="X295" s="5"/>
      <c r="Y295" s="5"/>
      <c r="Z295" s="5"/>
      <c r="AA295" s="5"/>
    </row>
    <row r="296" ht="15.75" customHeight="1">
      <c r="A296" s="63"/>
      <c r="B296" s="53"/>
      <c r="G296" s="35"/>
      <c r="N296" s="35">
        <f t="shared" si="1"/>
        <v>0</v>
      </c>
      <c r="O296" s="35">
        <f t="shared" si="2"/>
        <v>0</v>
      </c>
      <c r="P296" s="5"/>
      <c r="Q296" s="5"/>
      <c r="S296" s="56"/>
      <c r="T296" s="5"/>
      <c r="U296" s="5"/>
      <c r="V296" s="5"/>
      <c r="W296" s="5"/>
      <c r="X296" s="5"/>
      <c r="Y296" s="5"/>
      <c r="Z296" s="5"/>
      <c r="AA296" s="5"/>
    </row>
    <row r="297" ht="15.75" customHeight="1">
      <c r="A297" s="63"/>
      <c r="B297" s="53"/>
      <c r="G297" s="35"/>
      <c r="N297" s="35">
        <f t="shared" si="1"/>
        <v>0</v>
      </c>
      <c r="O297" s="35">
        <f t="shared" si="2"/>
        <v>0</v>
      </c>
      <c r="P297" s="5"/>
      <c r="Q297" s="5"/>
      <c r="S297" s="56"/>
      <c r="T297" s="5"/>
      <c r="U297" s="5"/>
      <c r="V297" s="5"/>
      <c r="W297" s="5"/>
      <c r="X297" s="5"/>
      <c r="Y297" s="5"/>
      <c r="Z297" s="5"/>
      <c r="AA297" s="5"/>
    </row>
    <row r="298" ht="15.75" customHeight="1">
      <c r="A298" s="63"/>
      <c r="B298" s="53"/>
      <c r="G298" s="35"/>
      <c r="N298" s="35">
        <f t="shared" si="1"/>
        <v>0</v>
      </c>
      <c r="O298" s="35">
        <f t="shared" si="2"/>
        <v>0</v>
      </c>
      <c r="P298" s="5"/>
      <c r="Q298" s="5"/>
      <c r="S298" s="56"/>
      <c r="T298" s="5"/>
      <c r="U298" s="5"/>
      <c r="V298" s="5"/>
      <c r="W298" s="5"/>
      <c r="X298" s="5"/>
      <c r="Y298" s="5"/>
      <c r="Z298" s="5"/>
      <c r="AA298" s="5"/>
    </row>
    <row r="299" ht="15.75" customHeight="1">
      <c r="A299" s="63"/>
      <c r="B299" s="53"/>
      <c r="G299" s="35"/>
      <c r="N299" s="35">
        <f t="shared" si="1"/>
        <v>0</v>
      </c>
      <c r="O299" s="35">
        <f t="shared" si="2"/>
        <v>0</v>
      </c>
      <c r="P299" s="5"/>
      <c r="Q299" s="5"/>
      <c r="S299" s="56"/>
      <c r="T299" s="5"/>
      <c r="U299" s="5"/>
      <c r="V299" s="5"/>
      <c r="W299" s="5"/>
      <c r="X299" s="5"/>
      <c r="Y299" s="5"/>
      <c r="Z299" s="5"/>
      <c r="AA299" s="5"/>
    </row>
    <row r="300" ht="15.75" customHeight="1">
      <c r="A300" s="63"/>
      <c r="B300" s="53"/>
      <c r="G300" s="35"/>
      <c r="N300" s="35">
        <f t="shared" si="1"/>
        <v>0</v>
      </c>
      <c r="O300" s="35">
        <f t="shared" si="2"/>
        <v>0</v>
      </c>
      <c r="P300" s="5"/>
      <c r="Q300" s="5"/>
      <c r="S300" s="56"/>
      <c r="T300" s="5"/>
      <c r="U300" s="5"/>
      <c r="V300" s="5"/>
      <c r="W300" s="5"/>
      <c r="X300" s="5"/>
      <c r="Y300" s="5"/>
      <c r="Z300" s="5"/>
      <c r="AA300" s="5"/>
    </row>
    <row r="301" ht="15.75" customHeight="1">
      <c r="A301" s="63"/>
      <c r="B301" s="53"/>
      <c r="G301" s="35"/>
      <c r="N301" s="35">
        <f t="shared" si="1"/>
        <v>0</v>
      </c>
      <c r="O301" s="35">
        <f t="shared" si="2"/>
        <v>0</v>
      </c>
      <c r="P301" s="5"/>
      <c r="Q301" s="5"/>
      <c r="S301" s="56"/>
      <c r="T301" s="5"/>
      <c r="U301" s="5"/>
      <c r="V301" s="5"/>
      <c r="W301" s="5"/>
      <c r="X301" s="5"/>
      <c r="Y301" s="5"/>
      <c r="Z301" s="5"/>
      <c r="AA301" s="5"/>
    </row>
    <row r="302" ht="15.75" customHeight="1">
      <c r="A302" s="63"/>
      <c r="B302" s="53"/>
      <c r="G302" s="35"/>
      <c r="N302" s="35">
        <f t="shared" si="1"/>
        <v>0</v>
      </c>
      <c r="O302" s="35">
        <f t="shared" si="2"/>
        <v>0</v>
      </c>
      <c r="P302" s="5"/>
      <c r="Q302" s="5"/>
      <c r="S302" s="56"/>
      <c r="T302" s="5"/>
      <c r="U302" s="5"/>
      <c r="V302" s="5"/>
      <c r="W302" s="5"/>
      <c r="X302" s="5"/>
      <c r="Y302" s="5"/>
      <c r="Z302" s="5"/>
      <c r="AA302" s="5"/>
    </row>
    <row r="303" ht="15.75" customHeight="1">
      <c r="A303" s="63"/>
      <c r="B303" s="53"/>
      <c r="G303" s="35"/>
      <c r="N303" s="35">
        <f t="shared" si="1"/>
        <v>0</v>
      </c>
      <c r="O303" s="35">
        <f t="shared" si="2"/>
        <v>0</v>
      </c>
      <c r="P303" s="5"/>
      <c r="Q303" s="5"/>
      <c r="S303" s="56"/>
      <c r="T303" s="5"/>
      <c r="U303" s="5"/>
      <c r="V303" s="5"/>
      <c r="W303" s="5"/>
      <c r="X303" s="5"/>
      <c r="Y303" s="5"/>
      <c r="Z303" s="5"/>
      <c r="AA303" s="5"/>
    </row>
    <row r="304" ht="15.75" customHeight="1">
      <c r="A304" s="63"/>
      <c r="B304" s="53"/>
      <c r="G304" s="35"/>
      <c r="N304" s="35">
        <f t="shared" si="1"/>
        <v>0</v>
      </c>
      <c r="O304" s="35">
        <f t="shared" si="2"/>
        <v>0</v>
      </c>
      <c r="P304" s="5"/>
      <c r="Q304" s="5"/>
      <c r="S304" s="56"/>
      <c r="T304" s="5"/>
      <c r="U304" s="5"/>
      <c r="V304" s="5"/>
      <c r="W304" s="5"/>
      <c r="X304" s="5"/>
      <c r="Y304" s="5"/>
      <c r="Z304" s="5"/>
      <c r="AA304" s="5"/>
    </row>
    <row r="305" ht="15.75" customHeight="1">
      <c r="A305" s="63"/>
      <c r="B305" s="53"/>
      <c r="G305" s="35"/>
      <c r="N305" s="35">
        <f t="shared" si="1"/>
        <v>0</v>
      </c>
      <c r="O305" s="35">
        <f t="shared" si="2"/>
        <v>0</v>
      </c>
      <c r="P305" s="5"/>
      <c r="Q305" s="5"/>
      <c r="S305" s="56"/>
      <c r="T305" s="5"/>
      <c r="U305" s="5"/>
      <c r="V305" s="5"/>
      <c r="W305" s="5"/>
      <c r="X305" s="5"/>
      <c r="Y305" s="5"/>
      <c r="Z305" s="5"/>
      <c r="AA305" s="5"/>
    </row>
    <row r="306" ht="15.75" customHeight="1">
      <c r="A306" s="63"/>
      <c r="B306" s="53"/>
      <c r="G306" s="35"/>
      <c r="N306" s="35">
        <f t="shared" si="1"/>
        <v>0</v>
      </c>
      <c r="O306" s="35">
        <f t="shared" si="2"/>
        <v>0</v>
      </c>
      <c r="P306" s="5"/>
      <c r="Q306" s="5"/>
      <c r="S306" s="56"/>
      <c r="T306" s="5"/>
      <c r="U306" s="5"/>
      <c r="V306" s="5"/>
      <c r="W306" s="5"/>
      <c r="X306" s="5"/>
      <c r="Y306" s="5"/>
      <c r="Z306" s="5"/>
      <c r="AA306" s="5"/>
    </row>
    <row r="307" ht="15.75" customHeight="1">
      <c r="A307" s="63"/>
      <c r="B307" s="53"/>
      <c r="G307" s="35"/>
      <c r="N307" s="35">
        <f t="shared" si="1"/>
        <v>0</v>
      </c>
      <c r="O307" s="35">
        <f t="shared" si="2"/>
        <v>0</v>
      </c>
      <c r="P307" s="5"/>
      <c r="Q307" s="5"/>
      <c r="S307" s="56"/>
      <c r="T307" s="5"/>
      <c r="U307" s="5"/>
      <c r="V307" s="5"/>
      <c r="W307" s="5"/>
      <c r="X307" s="5"/>
      <c r="Y307" s="5"/>
      <c r="Z307" s="5"/>
      <c r="AA307" s="5"/>
    </row>
    <row r="308" ht="15.75" customHeight="1">
      <c r="A308" s="63"/>
      <c r="B308" s="53"/>
      <c r="G308" s="35"/>
      <c r="N308" s="35">
        <f t="shared" si="1"/>
        <v>0</v>
      </c>
      <c r="O308" s="35">
        <f t="shared" si="2"/>
        <v>0</v>
      </c>
      <c r="P308" s="5"/>
      <c r="Q308" s="5"/>
      <c r="S308" s="56"/>
      <c r="T308" s="5"/>
      <c r="U308" s="5"/>
      <c r="V308" s="5"/>
      <c r="W308" s="5"/>
      <c r="X308" s="5"/>
      <c r="Y308" s="5"/>
      <c r="Z308" s="5"/>
      <c r="AA308" s="5"/>
    </row>
    <row r="309" ht="15.75" customHeight="1">
      <c r="A309" s="63"/>
      <c r="B309" s="53"/>
      <c r="G309" s="35"/>
      <c r="N309" s="35">
        <f t="shared" si="1"/>
        <v>0</v>
      </c>
      <c r="O309" s="35">
        <f t="shared" si="2"/>
        <v>0</v>
      </c>
      <c r="P309" s="5"/>
      <c r="Q309" s="5"/>
      <c r="S309" s="56"/>
      <c r="T309" s="5"/>
      <c r="U309" s="5"/>
      <c r="V309" s="5"/>
      <c r="W309" s="5"/>
      <c r="X309" s="5"/>
      <c r="Y309" s="5"/>
      <c r="Z309" s="5"/>
      <c r="AA309" s="5"/>
    </row>
    <row r="310" ht="15.75" customHeight="1">
      <c r="A310" s="63"/>
      <c r="B310" s="53"/>
      <c r="G310" s="35"/>
      <c r="N310" s="35">
        <f t="shared" si="1"/>
        <v>0</v>
      </c>
      <c r="O310" s="35">
        <f t="shared" si="2"/>
        <v>0</v>
      </c>
      <c r="P310" s="5"/>
      <c r="Q310" s="5"/>
      <c r="S310" s="56"/>
      <c r="T310" s="5"/>
      <c r="U310" s="5"/>
      <c r="V310" s="5"/>
      <c r="W310" s="5"/>
      <c r="X310" s="5"/>
      <c r="Y310" s="5"/>
      <c r="Z310" s="5"/>
      <c r="AA310" s="5"/>
    </row>
    <row r="311" ht="15.75" customHeight="1">
      <c r="A311" s="63"/>
      <c r="B311" s="53"/>
      <c r="G311" s="35"/>
      <c r="N311" s="35">
        <f t="shared" si="1"/>
        <v>0</v>
      </c>
      <c r="O311" s="35">
        <f t="shared" si="2"/>
        <v>0</v>
      </c>
      <c r="P311" s="5"/>
      <c r="Q311" s="5"/>
      <c r="S311" s="56"/>
      <c r="T311" s="5"/>
      <c r="U311" s="5"/>
      <c r="V311" s="5"/>
      <c r="W311" s="5"/>
      <c r="X311" s="5"/>
      <c r="Y311" s="5"/>
      <c r="Z311" s="5"/>
      <c r="AA311" s="5"/>
    </row>
    <row r="312" ht="15.75" customHeight="1">
      <c r="A312" s="63"/>
      <c r="B312" s="53"/>
      <c r="G312" s="35"/>
      <c r="N312" s="35">
        <f t="shared" si="1"/>
        <v>0</v>
      </c>
      <c r="O312" s="35">
        <f t="shared" si="2"/>
        <v>0</v>
      </c>
      <c r="P312" s="5"/>
      <c r="Q312" s="5"/>
      <c r="S312" s="56"/>
      <c r="T312" s="5"/>
      <c r="U312" s="5"/>
      <c r="V312" s="5"/>
      <c r="W312" s="5"/>
      <c r="X312" s="5"/>
      <c r="Y312" s="5"/>
      <c r="Z312" s="5"/>
      <c r="AA312" s="5"/>
    </row>
    <row r="313" ht="15.75" customHeight="1">
      <c r="A313" s="63"/>
      <c r="B313" s="53"/>
      <c r="G313" s="35"/>
      <c r="N313" s="35">
        <f t="shared" si="1"/>
        <v>0</v>
      </c>
      <c r="O313" s="35">
        <f t="shared" si="2"/>
        <v>0</v>
      </c>
      <c r="P313" s="5"/>
      <c r="Q313" s="5"/>
      <c r="S313" s="56"/>
      <c r="T313" s="5"/>
      <c r="U313" s="5"/>
      <c r="V313" s="5"/>
      <c r="W313" s="5"/>
      <c r="X313" s="5"/>
      <c r="Y313" s="5"/>
      <c r="Z313" s="5"/>
      <c r="AA313" s="5"/>
    </row>
    <row r="314" ht="15.75" customHeight="1">
      <c r="A314" s="63"/>
      <c r="B314" s="53"/>
      <c r="G314" s="35"/>
      <c r="N314" s="35">
        <f t="shared" si="1"/>
        <v>0</v>
      </c>
      <c r="O314" s="35">
        <f t="shared" si="2"/>
        <v>0</v>
      </c>
      <c r="P314" s="5"/>
      <c r="Q314" s="5"/>
      <c r="S314" s="56"/>
      <c r="T314" s="5"/>
      <c r="U314" s="5"/>
      <c r="V314" s="5"/>
      <c r="W314" s="5"/>
      <c r="X314" s="5"/>
      <c r="Y314" s="5"/>
      <c r="Z314" s="5"/>
      <c r="AA314" s="5"/>
    </row>
    <row r="315" ht="15.75" customHeight="1">
      <c r="A315" s="63"/>
      <c r="B315" s="53"/>
      <c r="G315" s="35"/>
      <c r="N315" s="35">
        <f t="shared" si="1"/>
        <v>0</v>
      </c>
      <c r="O315" s="35">
        <f t="shared" si="2"/>
        <v>0</v>
      </c>
      <c r="P315" s="5"/>
      <c r="Q315" s="5"/>
      <c r="S315" s="56"/>
      <c r="T315" s="5"/>
      <c r="U315" s="5"/>
      <c r="V315" s="5"/>
      <c r="W315" s="5"/>
      <c r="X315" s="5"/>
      <c r="Y315" s="5"/>
      <c r="Z315" s="5"/>
      <c r="AA315" s="5"/>
    </row>
    <row r="316" ht="15.75" customHeight="1">
      <c r="A316" s="63"/>
      <c r="B316" s="53"/>
      <c r="G316" s="35"/>
      <c r="N316" s="35">
        <f t="shared" si="1"/>
        <v>0</v>
      </c>
      <c r="O316" s="35">
        <f t="shared" si="2"/>
        <v>0</v>
      </c>
      <c r="P316" s="5"/>
      <c r="Q316" s="5"/>
      <c r="S316" s="56"/>
      <c r="T316" s="5"/>
      <c r="U316" s="5"/>
      <c r="V316" s="5"/>
      <c r="W316" s="5"/>
      <c r="X316" s="5"/>
      <c r="Y316" s="5"/>
      <c r="Z316" s="5"/>
      <c r="AA316" s="5"/>
    </row>
    <row r="317" ht="15.75" customHeight="1">
      <c r="A317" s="63"/>
      <c r="B317" s="53"/>
      <c r="G317" s="35"/>
      <c r="N317" s="35">
        <f t="shared" si="1"/>
        <v>0</v>
      </c>
      <c r="O317" s="35">
        <f t="shared" si="2"/>
        <v>0</v>
      </c>
      <c r="P317" s="5"/>
      <c r="Q317" s="5"/>
      <c r="S317" s="56"/>
      <c r="T317" s="5"/>
      <c r="U317" s="5"/>
      <c r="V317" s="5"/>
      <c r="W317" s="5"/>
      <c r="X317" s="5"/>
      <c r="Y317" s="5"/>
      <c r="Z317" s="5"/>
      <c r="AA317" s="5"/>
    </row>
    <row r="318" ht="15.75" customHeight="1">
      <c r="A318" s="63"/>
      <c r="B318" s="53"/>
      <c r="G318" s="35"/>
      <c r="N318" s="35">
        <f t="shared" si="1"/>
        <v>0</v>
      </c>
      <c r="O318" s="35">
        <f t="shared" si="2"/>
        <v>0</v>
      </c>
      <c r="P318" s="5"/>
      <c r="Q318" s="5"/>
      <c r="S318" s="56"/>
      <c r="T318" s="5"/>
      <c r="U318" s="5"/>
      <c r="V318" s="5"/>
      <c r="W318" s="5"/>
      <c r="X318" s="5"/>
      <c r="Y318" s="5"/>
      <c r="Z318" s="5"/>
      <c r="AA318" s="5"/>
    </row>
    <row r="319" ht="15.75" customHeight="1">
      <c r="A319" s="63"/>
      <c r="B319" s="53"/>
      <c r="G319" s="35"/>
      <c r="N319" s="35">
        <f t="shared" si="1"/>
        <v>0</v>
      </c>
      <c r="O319" s="35">
        <f t="shared" si="2"/>
        <v>0</v>
      </c>
      <c r="P319" s="5"/>
      <c r="Q319" s="5"/>
      <c r="S319" s="56"/>
      <c r="T319" s="5"/>
      <c r="U319" s="5"/>
      <c r="V319" s="5"/>
      <c r="W319" s="5"/>
      <c r="X319" s="5"/>
      <c r="Y319" s="5"/>
      <c r="Z319" s="5"/>
      <c r="AA319" s="5"/>
    </row>
    <row r="320" ht="15.75" customHeight="1">
      <c r="A320" s="63"/>
      <c r="B320" s="53"/>
      <c r="G320" s="35"/>
      <c r="N320" s="35">
        <f t="shared" si="1"/>
        <v>0</v>
      </c>
      <c r="O320" s="35">
        <f t="shared" si="2"/>
        <v>0</v>
      </c>
      <c r="P320" s="5"/>
      <c r="Q320" s="5"/>
      <c r="S320" s="56"/>
      <c r="T320" s="5"/>
      <c r="U320" s="5"/>
      <c r="V320" s="5"/>
      <c r="W320" s="5"/>
      <c r="X320" s="5"/>
      <c r="Y320" s="5"/>
      <c r="Z320" s="5"/>
      <c r="AA320" s="5"/>
    </row>
    <row r="321" ht="15.75" customHeight="1">
      <c r="A321" s="63"/>
      <c r="B321" s="53"/>
      <c r="G321" s="35"/>
      <c r="N321" s="35">
        <f t="shared" si="1"/>
        <v>0</v>
      </c>
      <c r="O321" s="35">
        <f t="shared" si="2"/>
        <v>0</v>
      </c>
      <c r="P321" s="5"/>
      <c r="Q321" s="5"/>
      <c r="S321" s="56"/>
      <c r="T321" s="5"/>
      <c r="U321" s="5"/>
      <c r="V321" s="5"/>
      <c r="W321" s="5"/>
      <c r="X321" s="5"/>
      <c r="Y321" s="5"/>
      <c r="Z321" s="5"/>
      <c r="AA321" s="5"/>
    </row>
    <row r="322" ht="15.75" customHeight="1">
      <c r="A322" s="63"/>
      <c r="B322" s="53"/>
      <c r="G322" s="35"/>
      <c r="N322" s="35">
        <f t="shared" si="1"/>
        <v>0</v>
      </c>
      <c r="O322" s="35">
        <f t="shared" si="2"/>
        <v>0</v>
      </c>
      <c r="P322" s="5"/>
      <c r="Q322" s="5"/>
      <c r="S322" s="56"/>
      <c r="T322" s="5"/>
      <c r="U322" s="5"/>
      <c r="V322" s="5"/>
      <c r="W322" s="5"/>
      <c r="X322" s="5"/>
      <c r="Y322" s="5"/>
      <c r="Z322" s="5"/>
      <c r="AA322" s="5"/>
    </row>
    <row r="323" ht="15.75" customHeight="1">
      <c r="A323" s="63"/>
      <c r="B323" s="53"/>
      <c r="G323" s="35"/>
      <c r="N323" s="35">
        <f t="shared" si="1"/>
        <v>0</v>
      </c>
      <c r="O323" s="35">
        <f t="shared" si="2"/>
        <v>0</v>
      </c>
      <c r="P323" s="5"/>
      <c r="Q323" s="5"/>
      <c r="S323" s="56"/>
      <c r="T323" s="5"/>
      <c r="U323" s="5"/>
      <c r="V323" s="5"/>
      <c r="W323" s="5"/>
      <c r="X323" s="5"/>
      <c r="Y323" s="5"/>
      <c r="Z323" s="5"/>
      <c r="AA323" s="5"/>
    </row>
    <row r="324" ht="15.75" customHeight="1">
      <c r="A324" s="63"/>
      <c r="B324" s="53"/>
      <c r="G324" s="35"/>
      <c r="N324" s="35">
        <f t="shared" si="1"/>
        <v>0</v>
      </c>
      <c r="O324" s="35">
        <f t="shared" si="2"/>
        <v>0</v>
      </c>
      <c r="P324" s="5"/>
      <c r="Q324" s="5"/>
      <c r="S324" s="56"/>
      <c r="T324" s="5"/>
      <c r="U324" s="5"/>
      <c r="V324" s="5"/>
      <c r="W324" s="5"/>
      <c r="X324" s="5"/>
      <c r="Y324" s="5"/>
      <c r="Z324" s="5"/>
      <c r="AA324" s="5"/>
    </row>
    <row r="325" ht="15.75" customHeight="1">
      <c r="A325" s="63"/>
      <c r="B325" s="53"/>
      <c r="G325" s="35"/>
      <c r="N325" s="35">
        <f t="shared" si="1"/>
        <v>0</v>
      </c>
      <c r="O325" s="35">
        <f t="shared" si="2"/>
        <v>0</v>
      </c>
      <c r="P325" s="5"/>
      <c r="Q325" s="5"/>
      <c r="S325" s="56"/>
      <c r="T325" s="5"/>
      <c r="U325" s="5"/>
      <c r="V325" s="5"/>
      <c r="W325" s="5"/>
      <c r="X325" s="5"/>
      <c r="Y325" s="5"/>
      <c r="Z325" s="5"/>
      <c r="AA325" s="5"/>
    </row>
    <row r="326" ht="15.75" customHeight="1">
      <c r="A326" s="63"/>
      <c r="B326" s="53"/>
      <c r="G326" s="35"/>
      <c r="N326" s="35">
        <f t="shared" si="1"/>
        <v>0</v>
      </c>
      <c r="O326" s="35">
        <f t="shared" si="2"/>
        <v>0</v>
      </c>
      <c r="P326" s="5"/>
      <c r="Q326" s="5"/>
      <c r="S326" s="56"/>
      <c r="T326" s="5"/>
      <c r="U326" s="5"/>
      <c r="V326" s="5"/>
      <c r="W326" s="5"/>
      <c r="X326" s="5"/>
      <c r="Y326" s="5"/>
      <c r="Z326" s="5"/>
      <c r="AA326" s="5"/>
    </row>
    <row r="327" ht="15.75" customHeight="1">
      <c r="A327" s="63"/>
      <c r="B327" s="53"/>
      <c r="G327" s="35"/>
      <c r="N327" s="35">
        <f t="shared" si="1"/>
        <v>0</v>
      </c>
      <c r="O327" s="35">
        <f t="shared" si="2"/>
        <v>0</v>
      </c>
      <c r="P327" s="5"/>
      <c r="Q327" s="5"/>
      <c r="S327" s="56"/>
      <c r="T327" s="5"/>
      <c r="U327" s="5"/>
      <c r="V327" s="5"/>
      <c r="W327" s="5"/>
      <c r="X327" s="5"/>
      <c r="Y327" s="5"/>
      <c r="Z327" s="5"/>
      <c r="AA327" s="5"/>
    </row>
    <row r="328" ht="15.75" customHeight="1">
      <c r="A328" s="63"/>
      <c r="B328" s="53"/>
      <c r="G328" s="35"/>
      <c r="N328" s="35">
        <f t="shared" si="1"/>
        <v>0</v>
      </c>
      <c r="O328" s="35">
        <f t="shared" si="2"/>
        <v>0</v>
      </c>
      <c r="P328" s="5"/>
      <c r="Q328" s="5"/>
      <c r="S328" s="56"/>
      <c r="T328" s="5"/>
      <c r="U328" s="5"/>
      <c r="V328" s="5"/>
      <c r="W328" s="5"/>
      <c r="X328" s="5"/>
      <c r="Y328" s="5"/>
      <c r="Z328" s="5"/>
      <c r="AA328" s="5"/>
    </row>
    <row r="329" ht="15.75" customHeight="1">
      <c r="A329" s="63"/>
      <c r="B329" s="53"/>
      <c r="G329" s="35"/>
      <c r="N329" s="35">
        <f t="shared" si="1"/>
        <v>0</v>
      </c>
      <c r="O329" s="35">
        <f t="shared" si="2"/>
        <v>0</v>
      </c>
      <c r="P329" s="5"/>
      <c r="Q329" s="5"/>
      <c r="S329" s="56"/>
      <c r="T329" s="5"/>
      <c r="U329" s="5"/>
      <c r="V329" s="5"/>
      <c r="W329" s="5"/>
      <c r="X329" s="5"/>
      <c r="Y329" s="5"/>
      <c r="Z329" s="5"/>
      <c r="AA329" s="5"/>
    </row>
    <row r="330" ht="15.75" customHeight="1">
      <c r="A330" s="63"/>
      <c r="B330" s="53"/>
      <c r="G330" s="35"/>
      <c r="N330" s="35">
        <f t="shared" si="1"/>
        <v>0</v>
      </c>
      <c r="O330" s="35">
        <f t="shared" si="2"/>
        <v>0</v>
      </c>
      <c r="P330" s="5"/>
      <c r="Q330" s="5"/>
      <c r="S330" s="56"/>
      <c r="T330" s="5"/>
      <c r="U330" s="5"/>
      <c r="V330" s="5"/>
      <c r="W330" s="5"/>
      <c r="X330" s="5"/>
      <c r="Y330" s="5"/>
      <c r="Z330" s="5"/>
      <c r="AA330" s="5"/>
    </row>
    <row r="331" ht="15.75" customHeight="1">
      <c r="A331" s="63"/>
      <c r="B331" s="53"/>
      <c r="G331" s="35"/>
      <c r="N331" s="35">
        <f t="shared" si="1"/>
        <v>0</v>
      </c>
      <c r="O331" s="35">
        <f t="shared" si="2"/>
        <v>0</v>
      </c>
      <c r="P331" s="5"/>
      <c r="Q331" s="5"/>
      <c r="S331" s="56"/>
      <c r="T331" s="5"/>
      <c r="U331" s="5"/>
      <c r="V331" s="5"/>
      <c r="W331" s="5"/>
      <c r="X331" s="5"/>
      <c r="Y331" s="5"/>
      <c r="Z331" s="5"/>
      <c r="AA331" s="5"/>
    </row>
    <row r="332" ht="15.75" customHeight="1">
      <c r="A332" s="63"/>
      <c r="B332" s="53"/>
      <c r="G332" s="35"/>
      <c r="N332" s="35">
        <f t="shared" si="1"/>
        <v>0</v>
      </c>
      <c r="O332" s="35">
        <f t="shared" si="2"/>
        <v>0</v>
      </c>
      <c r="P332" s="5"/>
      <c r="Q332" s="5"/>
      <c r="S332" s="56"/>
      <c r="T332" s="5"/>
      <c r="U332" s="5"/>
      <c r="V332" s="5"/>
      <c r="W332" s="5"/>
      <c r="X332" s="5"/>
      <c r="Y332" s="5"/>
      <c r="Z332" s="5"/>
      <c r="AA332" s="5"/>
    </row>
    <row r="333" ht="15.75" customHeight="1">
      <c r="A333" s="63"/>
      <c r="B333" s="53"/>
      <c r="G333" s="35"/>
      <c r="N333" s="35">
        <f t="shared" si="1"/>
        <v>0</v>
      </c>
      <c r="O333" s="35">
        <f t="shared" si="2"/>
        <v>0</v>
      </c>
      <c r="P333" s="5"/>
      <c r="Q333" s="5"/>
      <c r="S333" s="56"/>
      <c r="T333" s="5"/>
      <c r="U333" s="5"/>
      <c r="V333" s="5"/>
      <c r="W333" s="5"/>
      <c r="X333" s="5"/>
      <c r="Y333" s="5"/>
      <c r="Z333" s="5"/>
      <c r="AA333" s="5"/>
    </row>
    <row r="334" ht="15.75" customHeight="1">
      <c r="A334" s="63"/>
      <c r="B334" s="53"/>
      <c r="G334" s="35"/>
      <c r="N334" s="35">
        <f t="shared" si="1"/>
        <v>0</v>
      </c>
      <c r="O334" s="35">
        <f t="shared" si="2"/>
        <v>0</v>
      </c>
      <c r="P334" s="5"/>
      <c r="Q334" s="5"/>
      <c r="S334" s="56"/>
      <c r="T334" s="5"/>
      <c r="U334" s="5"/>
      <c r="V334" s="5"/>
      <c r="W334" s="5"/>
      <c r="X334" s="5"/>
      <c r="Y334" s="5"/>
      <c r="Z334" s="5"/>
      <c r="AA334" s="5"/>
    </row>
    <row r="335" ht="15.75" customHeight="1">
      <c r="A335" s="63"/>
      <c r="B335" s="53"/>
      <c r="G335" s="35"/>
      <c r="N335" s="35">
        <f t="shared" si="1"/>
        <v>0</v>
      </c>
      <c r="O335" s="35">
        <f t="shared" si="2"/>
        <v>0</v>
      </c>
      <c r="P335" s="5"/>
      <c r="Q335" s="5"/>
      <c r="S335" s="56"/>
      <c r="T335" s="5"/>
      <c r="U335" s="5"/>
      <c r="V335" s="5"/>
      <c r="W335" s="5"/>
      <c r="X335" s="5"/>
      <c r="Y335" s="5"/>
      <c r="Z335" s="5"/>
      <c r="AA335" s="5"/>
    </row>
    <row r="336" ht="15.75" customHeight="1">
      <c r="A336" s="63"/>
      <c r="B336" s="53"/>
      <c r="G336" s="35"/>
      <c r="N336" s="35">
        <f t="shared" si="1"/>
        <v>0</v>
      </c>
      <c r="O336" s="35">
        <f t="shared" si="2"/>
        <v>0</v>
      </c>
      <c r="P336" s="5"/>
      <c r="Q336" s="5"/>
      <c r="S336" s="56"/>
      <c r="T336" s="5"/>
      <c r="U336" s="5"/>
      <c r="V336" s="5"/>
      <c r="W336" s="5"/>
      <c r="X336" s="5"/>
      <c r="Y336" s="5"/>
      <c r="Z336" s="5"/>
      <c r="AA336" s="5"/>
    </row>
    <row r="337" ht="15.75" customHeight="1">
      <c r="A337" s="63"/>
      <c r="B337" s="53"/>
      <c r="G337" s="35"/>
      <c r="N337" s="35">
        <f t="shared" si="1"/>
        <v>0</v>
      </c>
      <c r="O337" s="35">
        <f t="shared" si="2"/>
        <v>0</v>
      </c>
      <c r="P337" s="5"/>
      <c r="Q337" s="5"/>
      <c r="S337" s="56"/>
      <c r="T337" s="5"/>
      <c r="U337" s="5"/>
      <c r="V337" s="5"/>
      <c r="W337" s="5"/>
      <c r="X337" s="5"/>
      <c r="Y337" s="5"/>
      <c r="Z337" s="5"/>
      <c r="AA337" s="5"/>
    </row>
    <row r="338" ht="15.75" customHeight="1">
      <c r="A338" s="63"/>
      <c r="B338" s="53"/>
      <c r="G338" s="35"/>
      <c r="N338" s="35">
        <f t="shared" si="1"/>
        <v>0</v>
      </c>
      <c r="O338" s="35">
        <f t="shared" si="2"/>
        <v>0</v>
      </c>
      <c r="P338" s="5"/>
      <c r="Q338" s="5"/>
      <c r="S338" s="56"/>
      <c r="T338" s="5"/>
      <c r="U338" s="5"/>
      <c r="V338" s="5"/>
      <c r="W338" s="5"/>
      <c r="X338" s="5"/>
      <c r="Y338" s="5"/>
      <c r="Z338" s="5"/>
      <c r="AA338" s="5"/>
    </row>
    <row r="339" ht="15.75" customHeight="1">
      <c r="A339" s="63"/>
      <c r="B339" s="53"/>
      <c r="G339" s="35"/>
      <c r="N339" s="35">
        <f t="shared" si="1"/>
        <v>0</v>
      </c>
      <c r="O339" s="35">
        <f t="shared" si="2"/>
        <v>0</v>
      </c>
      <c r="P339" s="5"/>
      <c r="Q339" s="5"/>
      <c r="S339" s="56"/>
      <c r="T339" s="5"/>
      <c r="U339" s="5"/>
      <c r="V339" s="5"/>
      <c r="W339" s="5"/>
      <c r="X339" s="5"/>
      <c r="Y339" s="5"/>
      <c r="Z339" s="5"/>
      <c r="AA339" s="5"/>
    </row>
    <row r="340" ht="15.75" customHeight="1">
      <c r="A340" s="63"/>
      <c r="B340" s="53"/>
      <c r="G340" s="35"/>
      <c r="N340" s="35">
        <f t="shared" si="1"/>
        <v>0</v>
      </c>
      <c r="O340" s="35">
        <f t="shared" si="2"/>
        <v>0</v>
      </c>
      <c r="P340" s="5"/>
      <c r="Q340" s="5"/>
      <c r="S340" s="56"/>
      <c r="T340" s="5"/>
      <c r="U340" s="5"/>
      <c r="V340" s="5"/>
      <c r="W340" s="5"/>
      <c r="X340" s="5"/>
      <c r="Y340" s="5"/>
      <c r="Z340" s="5"/>
      <c r="AA340" s="5"/>
    </row>
    <row r="341" ht="15.75" customHeight="1">
      <c r="A341" s="63"/>
      <c r="B341" s="53"/>
      <c r="G341" s="35"/>
      <c r="N341" s="35">
        <f t="shared" si="1"/>
        <v>0</v>
      </c>
      <c r="O341" s="35">
        <f t="shared" si="2"/>
        <v>0</v>
      </c>
      <c r="P341" s="5"/>
      <c r="Q341" s="5"/>
      <c r="S341" s="56"/>
      <c r="T341" s="5"/>
      <c r="U341" s="5"/>
      <c r="V341" s="5"/>
      <c r="W341" s="5"/>
      <c r="X341" s="5"/>
      <c r="Y341" s="5"/>
      <c r="Z341" s="5"/>
      <c r="AA341" s="5"/>
    </row>
    <row r="342" ht="15.75" customHeight="1">
      <c r="A342" s="63"/>
      <c r="B342" s="53"/>
      <c r="G342" s="35"/>
      <c r="N342" s="35">
        <f t="shared" si="1"/>
        <v>0</v>
      </c>
      <c r="O342" s="35">
        <f t="shared" si="2"/>
        <v>0</v>
      </c>
      <c r="P342" s="5"/>
      <c r="Q342" s="5"/>
      <c r="S342" s="56"/>
      <c r="T342" s="5"/>
      <c r="U342" s="5"/>
      <c r="V342" s="5"/>
      <c r="W342" s="5"/>
      <c r="X342" s="5"/>
      <c r="Y342" s="5"/>
      <c r="Z342" s="5"/>
      <c r="AA342" s="5"/>
    </row>
    <row r="343" ht="15.75" customHeight="1">
      <c r="A343" s="63"/>
      <c r="B343" s="53"/>
      <c r="G343" s="35"/>
      <c r="N343" s="35">
        <f t="shared" si="1"/>
        <v>0</v>
      </c>
      <c r="O343" s="35">
        <f t="shared" si="2"/>
        <v>0</v>
      </c>
      <c r="P343" s="5"/>
      <c r="Q343" s="5"/>
      <c r="S343" s="56"/>
      <c r="T343" s="5"/>
      <c r="U343" s="5"/>
      <c r="V343" s="5"/>
      <c r="W343" s="5"/>
      <c r="X343" s="5"/>
      <c r="Y343" s="5"/>
      <c r="Z343" s="5"/>
      <c r="AA343" s="5"/>
    </row>
    <row r="344" ht="15.75" customHeight="1">
      <c r="A344" s="63"/>
      <c r="B344" s="53"/>
      <c r="G344" s="35"/>
      <c r="N344" s="35">
        <f t="shared" si="1"/>
        <v>0</v>
      </c>
      <c r="O344" s="35">
        <f t="shared" si="2"/>
        <v>0</v>
      </c>
      <c r="P344" s="5"/>
      <c r="Q344" s="5"/>
      <c r="S344" s="56"/>
      <c r="T344" s="5"/>
      <c r="U344" s="5"/>
      <c r="V344" s="5"/>
      <c r="W344" s="5"/>
      <c r="X344" s="5"/>
      <c r="Y344" s="5"/>
      <c r="Z344" s="5"/>
      <c r="AA344" s="5"/>
    </row>
    <row r="345" ht="15.75" customHeight="1">
      <c r="A345" s="63"/>
      <c r="B345" s="53"/>
      <c r="G345" s="35"/>
      <c r="N345" s="35">
        <f t="shared" si="1"/>
        <v>0</v>
      </c>
      <c r="O345" s="35">
        <f t="shared" si="2"/>
        <v>0</v>
      </c>
      <c r="P345" s="5"/>
      <c r="Q345" s="5"/>
      <c r="S345" s="56"/>
      <c r="T345" s="5"/>
      <c r="U345" s="5"/>
      <c r="V345" s="5"/>
      <c r="W345" s="5"/>
      <c r="X345" s="5"/>
      <c r="Y345" s="5"/>
      <c r="Z345" s="5"/>
      <c r="AA345" s="5"/>
    </row>
    <row r="346" ht="15.75" customHeight="1">
      <c r="A346" s="63"/>
      <c r="B346" s="53"/>
      <c r="G346" s="35"/>
      <c r="N346" s="35">
        <f t="shared" si="1"/>
        <v>0</v>
      </c>
      <c r="O346" s="35">
        <f t="shared" si="2"/>
        <v>0</v>
      </c>
      <c r="P346" s="5"/>
      <c r="Q346" s="5"/>
      <c r="S346" s="56"/>
      <c r="T346" s="5"/>
      <c r="U346" s="5"/>
      <c r="V346" s="5"/>
      <c r="W346" s="5"/>
      <c r="X346" s="5"/>
      <c r="Y346" s="5"/>
      <c r="Z346" s="5"/>
      <c r="AA346" s="5"/>
    </row>
    <row r="347" ht="15.75" customHeight="1">
      <c r="A347" s="63"/>
      <c r="B347" s="53"/>
      <c r="G347" s="35"/>
      <c r="N347" s="35">
        <f t="shared" si="1"/>
        <v>0</v>
      </c>
      <c r="O347" s="35">
        <f t="shared" si="2"/>
        <v>0</v>
      </c>
      <c r="P347" s="5"/>
      <c r="Q347" s="5"/>
      <c r="S347" s="56"/>
      <c r="T347" s="5"/>
      <c r="U347" s="5"/>
      <c r="V347" s="5"/>
      <c r="W347" s="5"/>
      <c r="X347" s="5"/>
      <c r="Y347" s="5"/>
      <c r="Z347" s="5"/>
      <c r="AA347" s="5"/>
    </row>
    <row r="348" ht="15.75" customHeight="1">
      <c r="A348" s="63"/>
      <c r="B348" s="53"/>
      <c r="G348" s="35"/>
      <c r="N348" s="35">
        <f t="shared" si="1"/>
        <v>0</v>
      </c>
      <c r="O348" s="35">
        <f t="shared" si="2"/>
        <v>0</v>
      </c>
      <c r="P348" s="5"/>
      <c r="Q348" s="5"/>
      <c r="S348" s="56"/>
      <c r="T348" s="5"/>
      <c r="U348" s="5"/>
      <c r="V348" s="5"/>
      <c r="W348" s="5"/>
      <c r="X348" s="5"/>
      <c r="Y348" s="5"/>
      <c r="Z348" s="5"/>
      <c r="AA348" s="5"/>
    </row>
    <row r="349" ht="15.75" customHeight="1">
      <c r="A349" s="63"/>
      <c r="B349" s="53"/>
      <c r="G349" s="35"/>
      <c r="N349" s="35">
        <f t="shared" si="1"/>
        <v>0</v>
      </c>
      <c r="O349" s="35">
        <f t="shared" si="2"/>
        <v>0</v>
      </c>
      <c r="P349" s="5"/>
      <c r="Q349" s="5"/>
      <c r="S349" s="56"/>
      <c r="T349" s="5"/>
      <c r="U349" s="5"/>
      <c r="V349" s="5"/>
      <c r="W349" s="5"/>
      <c r="X349" s="5"/>
      <c r="Y349" s="5"/>
      <c r="Z349" s="5"/>
      <c r="AA349" s="5"/>
    </row>
    <row r="350" ht="15.75" customHeight="1">
      <c r="A350" s="63"/>
      <c r="B350" s="53"/>
      <c r="G350" s="35"/>
      <c r="N350" s="35">
        <f t="shared" si="1"/>
        <v>0</v>
      </c>
      <c r="O350" s="35">
        <f t="shared" si="2"/>
        <v>0</v>
      </c>
      <c r="P350" s="5"/>
      <c r="Q350" s="5"/>
      <c r="S350" s="56"/>
      <c r="T350" s="5"/>
      <c r="U350" s="5"/>
      <c r="V350" s="5"/>
      <c r="W350" s="5"/>
      <c r="X350" s="5"/>
      <c r="Y350" s="5"/>
      <c r="Z350" s="5"/>
      <c r="AA350" s="5"/>
    </row>
    <row r="351" ht="15.75" customHeight="1">
      <c r="A351" s="63"/>
      <c r="B351" s="53"/>
      <c r="G351" s="35"/>
      <c r="N351" s="35">
        <f t="shared" si="1"/>
        <v>0</v>
      </c>
      <c r="O351" s="35">
        <f t="shared" si="2"/>
        <v>0</v>
      </c>
      <c r="P351" s="5"/>
      <c r="Q351" s="5"/>
      <c r="S351" s="56"/>
      <c r="T351" s="5"/>
      <c r="U351" s="5"/>
      <c r="V351" s="5"/>
      <c r="W351" s="5"/>
      <c r="X351" s="5"/>
      <c r="Y351" s="5"/>
      <c r="Z351" s="5"/>
      <c r="AA351" s="5"/>
    </row>
    <row r="352" ht="15.75" customHeight="1">
      <c r="A352" s="63"/>
      <c r="B352" s="53"/>
      <c r="G352" s="35"/>
      <c r="N352" s="35">
        <f t="shared" si="1"/>
        <v>0</v>
      </c>
      <c r="O352" s="35">
        <f t="shared" si="2"/>
        <v>0</v>
      </c>
      <c r="P352" s="5"/>
      <c r="Q352" s="5"/>
      <c r="S352" s="56"/>
      <c r="T352" s="5"/>
      <c r="U352" s="5"/>
      <c r="V352" s="5"/>
      <c r="W352" s="5"/>
      <c r="X352" s="5"/>
      <c r="Y352" s="5"/>
      <c r="Z352" s="5"/>
      <c r="AA352" s="5"/>
    </row>
    <row r="353" ht="15.75" customHeight="1">
      <c r="A353" s="63"/>
      <c r="B353" s="53"/>
      <c r="G353" s="35"/>
      <c r="N353" s="35">
        <f t="shared" si="1"/>
        <v>0</v>
      </c>
      <c r="O353" s="35">
        <f t="shared" si="2"/>
        <v>0</v>
      </c>
      <c r="P353" s="5"/>
      <c r="Q353" s="5"/>
      <c r="S353" s="56"/>
      <c r="T353" s="5"/>
      <c r="U353" s="5"/>
      <c r="V353" s="5"/>
      <c r="W353" s="5"/>
      <c r="X353" s="5"/>
      <c r="Y353" s="5"/>
      <c r="Z353" s="5"/>
      <c r="AA353" s="5"/>
    </row>
    <row r="354" ht="15.75" customHeight="1">
      <c r="A354" s="63"/>
      <c r="B354" s="53"/>
      <c r="G354" s="35"/>
      <c r="N354" s="35">
        <f t="shared" si="1"/>
        <v>0</v>
      </c>
      <c r="O354" s="35">
        <f t="shared" si="2"/>
        <v>0</v>
      </c>
      <c r="P354" s="5"/>
      <c r="Q354" s="5"/>
      <c r="S354" s="56"/>
      <c r="T354" s="5"/>
      <c r="U354" s="5"/>
      <c r="V354" s="5"/>
      <c r="W354" s="5"/>
      <c r="X354" s="5"/>
      <c r="Y354" s="5"/>
      <c r="Z354" s="5"/>
      <c r="AA354" s="5"/>
    </row>
    <row r="355" ht="15.75" customHeight="1">
      <c r="A355" s="63"/>
      <c r="B355" s="53"/>
      <c r="G355" s="35"/>
      <c r="N355" s="35">
        <f t="shared" si="1"/>
        <v>0</v>
      </c>
      <c r="O355" s="35">
        <f t="shared" si="2"/>
        <v>0</v>
      </c>
      <c r="P355" s="5"/>
      <c r="Q355" s="5"/>
      <c r="S355" s="56"/>
      <c r="T355" s="5"/>
      <c r="U355" s="5"/>
      <c r="V355" s="5"/>
      <c r="W355" s="5"/>
      <c r="X355" s="5"/>
      <c r="Y355" s="5"/>
      <c r="Z355" s="5"/>
      <c r="AA355" s="5"/>
    </row>
    <row r="356" ht="15.75" customHeight="1">
      <c r="A356" s="63"/>
      <c r="B356" s="53"/>
      <c r="G356" s="35"/>
      <c r="N356" s="35">
        <f t="shared" si="1"/>
        <v>0</v>
      </c>
      <c r="O356" s="35">
        <f t="shared" si="2"/>
        <v>0</v>
      </c>
      <c r="P356" s="5"/>
      <c r="Q356" s="5"/>
      <c r="S356" s="56"/>
      <c r="T356" s="5"/>
      <c r="U356" s="5"/>
      <c r="V356" s="5"/>
      <c r="W356" s="5"/>
      <c r="X356" s="5"/>
      <c r="Y356" s="5"/>
      <c r="Z356" s="5"/>
      <c r="AA356" s="5"/>
    </row>
    <row r="357" ht="15.75" customHeight="1">
      <c r="A357" s="63"/>
      <c r="B357" s="53"/>
      <c r="G357" s="35"/>
      <c r="N357" s="35">
        <f t="shared" si="1"/>
        <v>0</v>
      </c>
      <c r="O357" s="35">
        <f t="shared" si="2"/>
        <v>0</v>
      </c>
      <c r="P357" s="5"/>
      <c r="Q357" s="5"/>
      <c r="S357" s="56"/>
      <c r="T357" s="5"/>
      <c r="U357" s="5"/>
      <c r="V357" s="5"/>
      <c r="W357" s="5"/>
      <c r="X357" s="5"/>
      <c r="Y357" s="5"/>
      <c r="Z357" s="5"/>
      <c r="AA357" s="5"/>
    </row>
    <row r="358" ht="15.75" customHeight="1">
      <c r="A358" s="63"/>
      <c r="B358" s="53"/>
      <c r="G358" s="35"/>
      <c r="N358" s="35">
        <f t="shared" si="1"/>
        <v>0</v>
      </c>
      <c r="O358" s="35">
        <f t="shared" si="2"/>
        <v>0</v>
      </c>
      <c r="P358" s="5"/>
      <c r="Q358" s="5"/>
      <c r="S358" s="56"/>
      <c r="T358" s="5"/>
      <c r="U358" s="5"/>
      <c r="V358" s="5"/>
      <c r="W358" s="5"/>
      <c r="X358" s="5"/>
      <c r="Y358" s="5"/>
      <c r="Z358" s="5"/>
      <c r="AA358" s="5"/>
    </row>
    <row r="359" ht="15.75" customHeight="1">
      <c r="A359" s="63"/>
      <c r="B359" s="53"/>
      <c r="G359" s="35"/>
      <c r="N359" s="35">
        <f t="shared" si="1"/>
        <v>0</v>
      </c>
      <c r="O359" s="35">
        <f t="shared" si="2"/>
        <v>0</v>
      </c>
      <c r="P359" s="5"/>
      <c r="Q359" s="5"/>
      <c r="S359" s="56"/>
      <c r="T359" s="5"/>
      <c r="U359" s="5"/>
      <c r="V359" s="5"/>
      <c r="W359" s="5"/>
      <c r="X359" s="5"/>
      <c r="Y359" s="5"/>
      <c r="Z359" s="5"/>
      <c r="AA359" s="5"/>
    </row>
    <row r="360" ht="15.75" customHeight="1">
      <c r="A360" s="63"/>
      <c r="B360" s="53"/>
      <c r="G360" s="35"/>
      <c r="N360" s="35">
        <f t="shared" si="1"/>
        <v>0</v>
      </c>
      <c r="O360" s="35">
        <f t="shared" si="2"/>
        <v>0</v>
      </c>
      <c r="P360" s="5"/>
      <c r="Q360" s="5"/>
      <c r="S360" s="56"/>
      <c r="T360" s="5"/>
      <c r="U360" s="5"/>
      <c r="V360" s="5"/>
      <c r="W360" s="5"/>
      <c r="X360" s="5"/>
      <c r="Y360" s="5"/>
      <c r="Z360" s="5"/>
      <c r="AA360" s="5"/>
    </row>
    <row r="361" ht="15.75" customHeight="1">
      <c r="A361" s="63"/>
      <c r="B361" s="53"/>
      <c r="G361" s="35"/>
      <c r="N361" s="35">
        <f t="shared" si="1"/>
        <v>0</v>
      </c>
      <c r="O361" s="35">
        <f t="shared" si="2"/>
        <v>0</v>
      </c>
      <c r="P361" s="5"/>
      <c r="Q361" s="5"/>
      <c r="S361" s="56"/>
      <c r="T361" s="5"/>
      <c r="U361" s="5"/>
      <c r="V361" s="5"/>
      <c r="W361" s="5"/>
      <c r="X361" s="5"/>
      <c r="Y361" s="5"/>
      <c r="Z361" s="5"/>
      <c r="AA361" s="5"/>
    </row>
    <row r="362" ht="15.75" customHeight="1">
      <c r="A362" s="63"/>
      <c r="B362" s="53"/>
      <c r="G362" s="35"/>
      <c r="N362" s="35">
        <f t="shared" si="1"/>
        <v>0</v>
      </c>
      <c r="O362" s="35">
        <f t="shared" si="2"/>
        <v>0</v>
      </c>
      <c r="P362" s="5"/>
      <c r="Q362" s="5"/>
      <c r="S362" s="56"/>
      <c r="T362" s="5"/>
      <c r="U362" s="5"/>
      <c r="V362" s="5"/>
      <c r="W362" s="5"/>
      <c r="X362" s="5"/>
      <c r="Y362" s="5"/>
      <c r="Z362" s="5"/>
      <c r="AA362" s="5"/>
    </row>
    <row r="363" ht="15.75" customHeight="1">
      <c r="A363" s="63"/>
      <c r="B363" s="53"/>
      <c r="G363" s="35"/>
      <c r="N363" s="35">
        <f t="shared" si="1"/>
        <v>0</v>
      </c>
      <c r="O363" s="35">
        <f t="shared" si="2"/>
        <v>0</v>
      </c>
      <c r="P363" s="5"/>
      <c r="Q363" s="5"/>
      <c r="S363" s="56"/>
      <c r="T363" s="5"/>
      <c r="U363" s="5"/>
      <c r="V363" s="5"/>
      <c r="W363" s="5"/>
      <c r="X363" s="5"/>
      <c r="Y363" s="5"/>
      <c r="Z363" s="5"/>
      <c r="AA363" s="5"/>
    </row>
    <row r="364" ht="15.75" customHeight="1">
      <c r="A364" s="63"/>
      <c r="B364" s="53"/>
      <c r="G364" s="35"/>
      <c r="N364" s="35">
        <f t="shared" si="1"/>
        <v>0</v>
      </c>
      <c r="O364" s="35">
        <f t="shared" si="2"/>
        <v>0</v>
      </c>
      <c r="P364" s="5"/>
      <c r="Q364" s="5"/>
      <c r="S364" s="56"/>
      <c r="T364" s="5"/>
      <c r="U364" s="5"/>
      <c r="V364" s="5"/>
      <c r="W364" s="5"/>
      <c r="X364" s="5"/>
      <c r="Y364" s="5"/>
      <c r="Z364" s="5"/>
      <c r="AA364" s="5"/>
    </row>
    <row r="365" ht="15.75" customHeight="1">
      <c r="A365" s="63"/>
      <c r="B365" s="53"/>
      <c r="G365" s="35"/>
      <c r="N365" s="35">
        <f t="shared" si="1"/>
        <v>0</v>
      </c>
      <c r="O365" s="35">
        <f t="shared" si="2"/>
        <v>0</v>
      </c>
      <c r="P365" s="5"/>
      <c r="Q365" s="5"/>
      <c r="S365" s="56"/>
      <c r="T365" s="5"/>
      <c r="U365" s="5"/>
      <c r="V365" s="5"/>
      <c r="W365" s="5"/>
      <c r="X365" s="5"/>
      <c r="Y365" s="5"/>
      <c r="Z365" s="5"/>
      <c r="AA365" s="5"/>
    </row>
    <row r="366" ht="15.75" customHeight="1">
      <c r="A366" s="63"/>
      <c r="B366" s="53"/>
      <c r="G366" s="35"/>
      <c r="N366" s="35">
        <f t="shared" si="1"/>
        <v>0</v>
      </c>
      <c r="O366" s="35">
        <f t="shared" si="2"/>
        <v>0</v>
      </c>
      <c r="P366" s="5"/>
      <c r="Q366" s="5"/>
      <c r="S366" s="56"/>
      <c r="T366" s="5"/>
      <c r="U366" s="5"/>
      <c r="V366" s="5"/>
      <c r="W366" s="5"/>
      <c r="X366" s="5"/>
      <c r="Y366" s="5"/>
      <c r="Z366" s="5"/>
      <c r="AA366" s="5"/>
    </row>
    <row r="367" ht="15.75" customHeight="1">
      <c r="A367" s="63"/>
      <c r="B367" s="53"/>
      <c r="G367" s="35"/>
      <c r="N367" s="35">
        <f t="shared" si="1"/>
        <v>0</v>
      </c>
      <c r="O367" s="35">
        <f t="shared" si="2"/>
        <v>0</v>
      </c>
      <c r="P367" s="5"/>
      <c r="Q367" s="5"/>
      <c r="S367" s="56"/>
      <c r="T367" s="5"/>
      <c r="U367" s="5"/>
      <c r="V367" s="5"/>
      <c r="W367" s="5"/>
      <c r="X367" s="5"/>
      <c r="Y367" s="5"/>
      <c r="Z367" s="5"/>
      <c r="AA367" s="5"/>
    </row>
    <row r="368" ht="15.75" customHeight="1">
      <c r="A368" s="63"/>
      <c r="B368" s="53"/>
      <c r="G368" s="35"/>
      <c r="N368" s="35">
        <f t="shared" si="1"/>
        <v>0</v>
      </c>
      <c r="O368" s="35">
        <f t="shared" si="2"/>
        <v>0</v>
      </c>
      <c r="P368" s="5"/>
      <c r="Q368" s="5"/>
      <c r="S368" s="56"/>
      <c r="T368" s="5"/>
      <c r="U368" s="5"/>
      <c r="V368" s="5"/>
      <c r="W368" s="5"/>
      <c r="X368" s="5"/>
      <c r="Y368" s="5"/>
      <c r="Z368" s="5"/>
      <c r="AA368" s="5"/>
    </row>
    <row r="369" ht="15.75" customHeight="1">
      <c r="A369" s="63"/>
      <c r="B369" s="53"/>
      <c r="G369" s="35"/>
      <c r="N369" s="35">
        <f t="shared" si="1"/>
        <v>0</v>
      </c>
      <c r="O369" s="35">
        <f t="shared" si="2"/>
        <v>0</v>
      </c>
      <c r="P369" s="5"/>
      <c r="Q369" s="5"/>
      <c r="S369" s="56"/>
      <c r="T369" s="5"/>
      <c r="U369" s="5"/>
      <c r="V369" s="5"/>
      <c r="W369" s="5"/>
      <c r="X369" s="5"/>
      <c r="Y369" s="5"/>
      <c r="Z369" s="5"/>
      <c r="AA369" s="5"/>
    </row>
    <row r="370" ht="15.75" customHeight="1">
      <c r="A370" s="63"/>
      <c r="B370" s="53"/>
      <c r="G370" s="35"/>
      <c r="N370" s="35">
        <f t="shared" si="1"/>
        <v>0</v>
      </c>
      <c r="O370" s="35">
        <f t="shared" si="2"/>
        <v>0</v>
      </c>
      <c r="P370" s="5"/>
      <c r="Q370" s="5"/>
      <c r="S370" s="56"/>
      <c r="T370" s="5"/>
      <c r="U370" s="5"/>
      <c r="V370" s="5"/>
      <c r="W370" s="5"/>
      <c r="X370" s="5"/>
      <c r="Y370" s="5"/>
      <c r="Z370" s="5"/>
      <c r="AA370" s="5"/>
    </row>
    <row r="371" ht="15.75" customHeight="1">
      <c r="A371" s="63"/>
      <c r="B371" s="53"/>
      <c r="G371" s="35"/>
      <c r="N371" s="35">
        <f t="shared" si="1"/>
        <v>0</v>
      </c>
      <c r="O371" s="35">
        <f t="shared" si="2"/>
        <v>0</v>
      </c>
      <c r="P371" s="5"/>
      <c r="Q371" s="5"/>
      <c r="S371" s="56"/>
      <c r="T371" s="5"/>
      <c r="U371" s="5"/>
      <c r="V371" s="5"/>
      <c r="W371" s="5"/>
      <c r="X371" s="5"/>
      <c r="Y371" s="5"/>
      <c r="Z371" s="5"/>
      <c r="AA371" s="5"/>
    </row>
    <row r="372" ht="15.75" customHeight="1">
      <c r="A372" s="63"/>
      <c r="B372" s="53"/>
      <c r="G372" s="35"/>
      <c r="N372" s="35">
        <f t="shared" si="1"/>
        <v>0</v>
      </c>
      <c r="O372" s="35">
        <f t="shared" si="2"/>
        <v>0</v>
      </c>
      <c r="P372" s="5"/>
      <c r="Q372" s="5"/>
      <c r="S372" s="56"/>
      <c r="T372" s="5"/>
      <c r="U372" s="5"/>
      <c r="V372" s="5"/>
      <c r="W372" s="5"/>
      <c r="X372" s="5"/>
      <c r="Y372" s="5"/>
      <c r="Z372" s="5"/>
      <c r="AA372" s="5"/>
    </row>
    <row r="373" ht="15.75" customHeight="1">
      <c r="A373" s="63"/>
      <c r="B373" s="53"/>
      <c r="G373" s="35"/>
      <c r="N373" s="35">
        <f t="shared" si="1"/>
        <v>0</v>
      </c>
      <c r="O373" s="35">
        <f t="shared" si="2"/>
        <v>0</v>
      </c>
      <c r="P373" s="5"/>
      <c r="Q373" s="5"/>
      <c r="S373" s="56"/>
      <c r="T373" s="5"/>
      <c r="U373" s="5"/>
      <c r="V373" s="5"/>
      <c r="W373" s="5"/>
      <c r="X373" s="5"/>
      <c r="Y373" s="5"/>
      <c r="Z373" s="5"/>
      <c r="AA373" s="5"/>
    </row>
    <row r="374" ht="15.75" customHeight="1">
      <c r="A374" s="63"/>
      <c r="B374" s="53"/>
      <c r="G374" s="35"/>
      <c r="N374" s="35">
        <f t="shared" si="1"/>
        <v>0</v>
      </c>
      <c r="O374" s="35">
        <f t="shared" si="2"/>
        <v>0</v>
      </c>
      <c r="P374" s="5"/>
      <c r="Q374" s="5"/>
      <c r="S374" s="56"/>
      <c r="T374" s="5"/>
      <c r="U374" s="5"/>
      <c r="V374" s="5"/>
      <c r="W374" s="5"/>
      <c r="X374" s="5"/>
      <c r="Y374" s="5"/>
      <c r="Z374" s="5"/>
      <c r="AA374" s="5"/>
    </row>
    <row r="375" ht="15.75" customHeight="1">
      <c r="A375" s="63"/>
      <c r="B375" s="53"/>
      <c r="G375" s="35"/>
      <c r="N375" s="35">
        <f t="shared" si="1"/>
        <v>0</v>
      </c>
      <c r="O375" s="35">
        <f t="shared" si="2"/>
        <v>0</v>
      </c>
      <c r="P375" s="5"/>
      <c r="Q375" s="5"/>
      <c r="S375" s="56"/>
      <c r="T375" s="5"/>
      <c r="U375" s="5"/>
      <c r="V375" s="5"/>
      <c r="W375" s="5"/>
      <c r="X375" s="5"/>
      <c r="Y375" s="5"/>
      <c r="Z375" s="5"/>
      <c r="AA375" s="5"/>
    </row>
    <row r="376" ht="15.75" customHeight="1">
      <c r="A376" s="63"/>
      <c r="B376" s="53"/>
      <c r="G376" s="35"/>
      <c r="N376" s="35">
        <f t="shared" si="1"/>
        <v>0</v>
      </c>
      <c r="O376" s="35">
        <f t="shared" si="2"/>
        <v>0</v>
      </c>
      <c r="P376" s="5"/>
      <c r="Q376" s="5"/>
      <c r="S376" s="56"/>
      <c r="T376" s="5"/>
      <c r="U376" s="5"/>
      <c r="V376" s="5"/>
      <c r="W376" s="5"/>
      <c r="X376" s="5"/>
      <c r="Y376" s="5"/>
      <c r="Z376" s="5"/>
      <c r="AA376" s="5"/>
    </row>
    <row r="377" ht="15.75" customHeight="1">
      <c r="A377" s="63"/>
      <c r="B377" s="53"/>
      <c r="G377" s="35"/>
      <c r="N377" s="35">
        <f t="shared" si="1"/>
        <v>0</v>
      </c>
      <c r="O377" s="35">
        <f t="shared" si="2"/>
        <v>0</v>
      </c>
      <c r="P377" s="5"/>
      <c r="Q377" s="5"/>
      <c r="S377" s="56"/>
      <c r="T377" s="5"/>
      <c r="U377" s="5"/>
      <c r="V377" s="5"/>
      <c r="W377" s="5"/>
      <c r="X377" s="5"/>
      <c r="Y377" s="5"/>
      <c r="Z377" s="5"/>
      <c r="AA377" s="5"/>
    </row>
    <row r="378" ht="15.75" customHeight="1">
      <c r="A378" s="63"/>
      <c r="B378" s="53"/>
      <c r="G378" s="35"/>
      <c r="N378" s="35">
        <f t="shared" si="1"/>
        <v>0</v>
      </c>
      <c r="O378" s="35">
        <f t="shared" si="2"/>
        <v>0</v>
      </c>
      <c r="P378" s="5"/>
      <c r="Q378" s="5"/>
      <c r="S378" s="56"/>
      <c r="T378" s="5"/>
      <c r="U378" s="5"/>
      <c r="V378" s="5"/>
      <c r="W378" s="5"/>
      <c r="X378" s="5"/>
      <c r="Y378" s="5"/>
      <c r="Z378" s="5"/>
      <c r="AA378" s="5"/>
    </row>
    <row r="379" ht="15.75" customHeight="1">
      <c r="A379" s="63"/>
      <c r="B379" s="53"/>
      <c r="G379" s="35"/>
      <c r="N379" s="35">
        <f t="shared" si="1"/>
        <v>0</v>
      </c>
      <c r="O379" s="35">
        <f t="shared" si="2"/>
        <v>0</v>
      </c>
      <c r="P379" s="5"/>
      <c r="Q379" s="5"/>
      <c r="S379" s="56"/>
      <c r="T379" s="5"/>
      <c r="U379" s="5"/>
      <c r="V379" s="5"/>
      <c r="W379" s="5"/>
      <c r="X379" s="5"/>
      <c r="Y379" s="5"/>
      <c r="Z379" s="5"/>
      <c r="AA379" s="5"/>
    </row>
    <row r="380" ht="15.75" customHeight="1">
      <c r="A380" s="63"/>
      <c r="B380" s="53"/>
      <c r="G380" s="35"/>
      <c r="N380" s="35">
        <f t="shared" si="1"/>
        <v>0</v>
      </c>
      <c r="O380" s="35">
        <f t="shared" si="2"/>
        <v>0</v>
      </c>
      <c r="P380" s="5"/>
      <c r="Q380" s="5"/>
      <c r="S380" s="56"/>
      <c r="T380" s="5"/>
      <c r="U380" s="5"/>
      <c r="V380" s="5"/>
      <c r="W380" s="5"/>
      <c r="X380" s="5"/>
      <c r="Y380" s="5"/>
      <c r="Z380" s="5"/>
      <c r="AA380" s="5"/>
    </row>
    <row r="381" ht="15.75" customHeight="1">
      <c r="A381" s="63"/>
      <c r="B381" s="53"/>
      <c r="G381" s="35"/>
      <c r="N381" s="35">
        <f t="shared" si="1"/>
        <v>0</v>
      </c>
      <c r="O381" s="35">
        <f t="shared" si="2"/>
        <v>0</v>
      </c>
      <c r="P381" s="5"/>
      <c r="Q381" s="5"/>
      <c r="S381" s="56"/>
      <c r="T381" s="5"/>
      <c r="U381" s="5"/>
      <c r="V381" s="5"/>
      <c r="W381" s="5"/>
      <c r="X381" s="5"/>
      <c r="Y381" s="5"/>
      <c r="Z381" s="5"/>
      <c r="AA381" s="5"/>
    </row>
    <row r="382" ht="15.75" customHeight="1">
      <c r="A382" s="63"/>
      <c r="B382" s="53"/>
      <c r="G382" s="35"/>
      <c r="N382" s="35">
        <f t="shared" si="1"/>
        <v>0</v>
      </c>
      <c r="O382" s="35">
        <f t="shared" si="2"/>
        <v>0</v>
      </c>
      <c r="P382" s="5"/>
      <c r="Q382" s="5"/>
      <c r="S382" s="56"/>
      <c r="T382" s="5"/>
      <c r="U382" s="5"/>
      <c r="V382" s="5"/>
      <c r="W382" s="5"/>
      <c r="X382" s="5"/>
      <c r="Y382" s="5"/>
      <c r="Z382" s="5"/>
      <c r="AA382" s="5"/>
    </row>
    <row r="383" ht="15.75" customHeight="1">
      <c r="A383" s="63"/>
      <c r="B383" s="53"/>
      <c r="G383" s="35"/>
      <c r="N383" s="35">
        <f t="shared" si="1"/>
        <v>0</v>
      </c>
      <c r="O383" s="35">
        <f t="shared" si="2"/>
        <v>0</v>
      </c>
      <c r="P383" s="5"/>
      <c r="Q383" s="5"/>
      <c r="S383" s="56"/>
      <c r="T383" s="5"/>
      <c r="U383" s="5"/>
      <c r="V383" s="5"/>
      <c r="W383" s="5"/>
      <c r="X383" s="5"/>
      <c r="Y383" s="5"/>
      <c r="Z383" s="5"/>
      <c r="AA383" s="5"/>
    </row>
    <row r="384" ht="15.75" customHeight="1">
      <c r="A384" s="63"/>
      <c r="B384" s="53"/>
      <c r="G384" s="35"/>
      <c r="N384" s="35">
        <f t="shared" si="1"/>
        <v>0</v>
      </c>
      <c r="O384" s="35">
        <f t="shared" si="2"/>
        <v>0</v>
      </c>
      <c r="P384" s="5"/>
      <c r="Q384" s="5"/>
      <c r="S384" s="56"/>
      <c r="T384" s="5"/>
      <c r="U384" s="5"/>
      <c r="V384" s="5"/>
      <c r="W384" s="5"/>
      <c r="X384" s="5"/>
      <c r="Y384" s="5"/>
      <c r="Z384" s="5"/>
      <c r="AA384" s="5"/>
    </row>
    <row r="385" ht="15.75" customHeight="1">
      <c r="A385" s="63"/>
      <c r="B385" s="53"/>
      <c r="G385" s="35"/>
      <c r="N385" s="35">
        <f t="shared" si="1"/>
        <v>0</v>
      </c>
      <c r="O385" s="35">
        <f t="shared" si="2"/>
        <v>0</v>
      </c>
      <c r="P385" s="5"/>
      <c r="Q385" s="5"/>
      <c r="S385" s="56"/>
      <c r="T385" s="5"/>
      <c r="U385" s="5"/>
      <c r="V385" s="5"/>
      <c r="W385" s="5"/>
      <c r="X385" s="5"/>
      <c r="Y385" s="5"/>
      <c r="Z385" s="5"/>
      <c r="AA385" s="5"/>
    </row>
    <row r="386" ht="15.75" customHeight="1">
      <c r="A386" s="63"/>
      <c r="B386" s="53"/>
      <c r="G386" s="35"/>
      <c r="N386" s="35">
        <f t="shared" si="1"/>
        <v>0</v>
      </c>
      <c r="O386" s="35">
        <f t="shared" si="2"/>
        <v>0</v>
      </c>
      <c r="P386" s="5"/>
      <c r="Q386" s="5"/>
      <c r="S386" s="56"/>
      <c r="T386" s="5"/>
      <c r="U386" s="5"/>
      <c r="V386" s="5"/>
      <c r="W386" s="5"/>
      <c r="X386" s="5"/>
      <c r="Y386" s="5"/>
      <c r="Z386" s="5"/>
      <c r="AA386" s="5"/>
    </row>
    <row r="387" ht="15.75" customHeight="1">
      <c r="A387" s="63"/>
      <c r="B387" s="53"/>
      <c r="G387" s="35"/>
      <c r="N387" s="35">
        <f t="shared" si="1"/>
        <v>0</v>
      </c>
      <c r="O387" s="35">
        <f t="shared" si="2"/>
        <v>0</v>
      </c>
      <c r="P387" s="5"/>
      <c r="Q387" s="5"/>
      <c r="S387" s="56"/>
      <c r="T387" s="5"/>
      <c r="U387" s="5"/>
      <c r="V387" s="5"/>
      <c r="W387" s="5"/>
      <c r="X387" s="5"/>
      <c r="Y387" s="5"/>
      <c r="Z387" s="5"/>
      <c r="AA387" s="5"/>
    </row>
    <row r="388" ht="15.75" customHeight="1">
      <c r="A388" s="63"/>
      <c r="B388" s="53"/>
      <c r="G388" s="35"/>
      <c r="N388" s="35">
        <f t="shared" si="1"/>
        <v>0</v>
      </c>
      <c r="O388" s="35">
        <f t="shared" si="2"/>
        <v>0</v>
      </c>
      <c r="P388" s="5"/>
      <c r="Q388" s="5"/>
      <c r="S388" s="56"/>
      <c r="T388" s="5"/>
      <c r="U388" s="5"/>
      <c r="V388" s="5"/>
      <c r="W388" s="5"/>
      <c r="X388" s="5"/>
      <c r="Y388" s="5"/>
      <c r="Z388" s="5"/>
      <c r="AA388" s="5"/>
    </row>
    <row r="389" ht="15.75" customHeight="1">
      <c r="A389" s="63"/>
      <c r="B389" s="53"/>
      <c r="G389" s="35"/>
      <c r="N389" s="35">
        <f t="shared" si="1"/>
        <v>0</v>
      </c>
      <c r="O389" s="35">
        <f t="shared" si="2"/>
        <v>0</v>
      </c>
      <c r="P389" s="5"/>
      <c r="Q389" s="5"/>
      <c r="S389" s="56"/>
      <c r="T389" s="5"/>
      <c r="U389" s="5"/>
      <c r="V389" s="5"/>
      <c r="W389" s="5"/>
      <c r="X389" s="5"/>
      <c r="Y389" s="5"/>
      <c r="Z389" s="5"/>
      <c r="AA389" s="5"/>
    </row>
    <row r="390" ht="15.75" customHeight="1">
      <c r="A390" s="63"/>
      <c r="B390" s="53"/>
      <c r="G390" s="35"/>
      <c r="N390" s="35">
        <f t="shared" si="1"/>
        <v>0</v>
      </c>
      <c r="O390" s="35">
        <f t="shared" si="2"/>
        <v>0</v>
      </c>
      <c r="P390" s="5"/>
      <c r="Q390" s="5"/>
      <c r="S390" s="56"/>
      <c r="T390" s="5"/>
      <c r="U390" s="5"/>
      <c r="V390" s="5"/>
      <c r="W390" s="5"/>
      <c r="X390" s="5"/>
      <c r="Y390" s="5"/>
      <c r="Z390" s="5"/>
      <c r="AA390" s="5"/>
    </row>
    <row r="391" ht="15.75" customHeight="1">
      <c r="A391" s="63"/>
      <c r="B391" s="53"/>
      <c r="G391" s="35"/>
      <c r="N391" s="35">
        <f t="shared" si="1"/>
        <v>0</v>
      </c>
      <c r="O391" s="35">
        <f t="shared" si="2"/>
        <v>0</v>
      </c>
      <c r="P391" s="5"/>
      <c r="Q391" s="5"/>
      <c r="S391" s="56"/>
      <c r="T391" s="5"/>
      <c r="U391" s="5"/>
      <c r="V391" s="5"/>
      <c r="W391" s="5"/>
      <c r="X391" s="5"/>
      <c r="Y391" s="5"/>
      <c r="Z391" s="5"/>
      <c r="AA391" s="5"/>
    </row>
    <row r="392" ht="15.75" customHeight="1">
      <c r="A392" s="63"/>
      <c r="B392" s="53"/>
      <c r="G392" s="35"/>
      <c r="N392" s="35">
        <f t="shared" si="1"/>
        <v>0</v>
      </c>
      <c r="O392" s="35">
        <f t="shared" si="2"/>
        <v>0</v>
      </c>
      <c r="P392" s="5"/>
      <c r="Q392" s="5"/>
      <c r="S392" s="56"/>
      <c r="T392" s="5"/>
      <c r="U392" s="5"/>
      <c r="V392" s="5"/>
      <c r="W392" s="5"/>
      <c r="X392" s="5"/>
      <c r="Y392" s="5"/>
      <c r="Z392" s="5"/>
      <c r="AA392" s="5"/>
    </row>
    <row r="393" ht="15.75" customHeight="1">
      <c r="A393" s="63"/>
      <c r="B393" s="53"/>
      <c r="G393" s="35"/>
      <c r="N393" s="35">
        <f t="shared" si="1"/>
        <v>0</v>
      </c>
      <c r="O393" s="35">
        <f t="shared" si="2"/>
        <v>0</v>
      </c>
      <c r="P393" s="5"/>
      <c r="Q393" s="5"/>
      <c r="S393" s="56"/>
      <c r="T393" s="5"/>
      <c r="U393" s="5"/>
      <c r="V393" s="5"/>
      <c r="W393" s="5"/>
      <c r="X393" s="5"/>
      <c r="Y393" s="5"/>
      <c r="Z393" s="5"/>
      <c r="AA393" s="5"/>
    </row>
    <row r="394" ht="15.75" customHeight="1">
      <c r="A394" s="63"/>
      <c r="B394" s="53"/>
      <c r="G394" s="35"/>
      <c r="N394" s="35">
        <f t="shared" si="1"/>
        <v>0</v>
      </c>
      <c r="O394" s="35">
        <f t="shared" si="2"/>
        <v>0</v>
      </c>
      <c r="P394" s="5"/>
      <c r="Q394" s="5"/>
      <c r="S394" s="56"/>
      <c r="T394" s="5"/>
      <c r="U394" s="5"/>
      <c r="V394" s="5"/>
      <c r="W394" s="5"/>
      <c r="X394" s="5"/>
      <c r="Y394" s="5"/>
      <c r="Z394" s="5"/>
      <c r="AA394" s="5"/>
    </row>
    <row r="395" ht="15.75" customHeight="1">
      <c r="A395" s="63"/>
      <c r="B395" s="53"/>
      <c r="G395" s="35"/>
      <c r="N395" s="35">
        <f t="shared" si="1"/>
        <v>0</v>
      </c>
      <c r="O395" s="35">
        <f t="shared" si="2"/>
        <v>0</v>
      </c>
      <c r="P395" s="5"/>
      <c r="Q395" s="5"/>
      <c r="S395" s="56"/>
      <c r="T395" s="5"/>
      <c r="U395" s="5"/>
      <c r="V395" s="5"/>
      <c r="W395" s="5"/>
      <c r="X395" s="5"/>
      <c r="Y395" s="5"/>
      <c r="Z395" s="5"/>
      <c r="AA395" s="5"/>
    </row>
    <row r="396" ht="15.75" customHeight="1">
      <c r="A396" s="63"/>
      <c r="B396" s="53"/>
      <c r="G396" s="35"/>
      <c r="N396" s="35">
        <f t="shared" si="1"/>
        <v>0</v>
      </c>
      <c r="O396" s="35">
        <f t="shared" si="2"/>
        <v>0</v>
      </c>
      <c r="P396" s="5"/>
      <c r="Q396" s="5"/>
      <c r="S396" s="56"/>
      <c r="T396" s="5"/>
      <c r="U396" s="5"/>
      <c r="V396" s="5"/>
      <c r="W396" s="5"/>
      <c r="X396" s="5"/>
      <c r="Y396" s="5"/>
      <c r="Z396" s="5"/>
      <c r="AA396" s="5"/>
    </row>
    <row r="397" ht="15.75" customHeight="1">
      <c r="A397" s="63"/>
      <c r="B397" s="53"/>
      <c r="G397" s="35"/>
      <c r="N397" s="35">
        <f t="shared" si="1"/>
        <v>0</v>
      </c>
      <c r="O397" s="35">
        <f t="shared" si="2"/>
        <v>0</v>
      </c>
      <c r="P397" s="5"/>
      <c r="Q397" s="5"/>
      <c r="S397" s="56"/>
      <c r="T397" s="5"/>
      <c r="U397" s="5"/>
      <c r="V397" s="5"/>
      <c r="W397" s="5"/>
      <c r="X397" s="5"/>
      <c r="Y397" s="5"/>
      <c r="Z397" s="5"/>
      <c r="AA397" s="5"/>
    </row>
    <row r="398" ht="15.75" customHeight="1">
      <c r="A398" s="63"/>
      <c r="B398" s="53"/>
      <c r="G398" s="35"/>
      <c r="N398" s="35">
        <f t="shared" si="1"/>
        <v>0</v>
      </c>
      <c r="O398" s="35">
        <f t="shared" si="2"/>
        <v>0</v>
      </c>
      <c r="P398" s="5"/>
      <c r="Q398" s="5"/>
      <c r="S398" s="56"/>
      <c r="T398" s="5"/>
      <c r="U398" s="5"/>
      <c r="V398" s="5"/>
      <c r="W398" s="5"/>
      <c r="X398" s="5"/>
      <c r="Y398" s="5"/>
      <c r="Z398" s="5"/>
      <c r="AA398" s="5"/>
    </row>
    <row r="399" ht="15.75" customHeight="1">
      <c r="A399" s="63"/>
      <c r="B399" s="53"/>
      <c r="G399" s="35"/>
      <c r="N399" s="35">
        <f t="shared" si="1"/>
        <v>0</v>
      </c>
      <c r="O399" s="35">
        <f t="shared" si="2"/>
        <v>0</v>
      </c>
      <c r="P399" s="5"/>
      <c r="Q399" s="5"/>
      <c r="S399" s="56"/>
      <c r="T399" s="5"/>
      <c r="U399" s="5"/>
      <c r="V399" s="5"/>
      <c r="W399" s="5"/>
      <c r="X399" s="5"/>
      <c r="Y399" s="5"/>
      <c r="Z399" s="5"/>
      <c r="AA399" s="5"/>
    </row>
    <row r="400" ht="15.75" customHeight="1">
      <c r="A400" s="63"/>
      <c r="B400" s="53"/>
      <c r="G400" s="35"/>
      <c r="N400" s="35">
        <f t="shared" si="1"/>
        <v>0</v>
      </c>
      <c r="O400" s="35">
        <f t="shared" si="2"/>
        <v>0</v>
      </c>
      <c r="P400" s="5"/>
      <c r="Q400" s="5"/>
      <c r="S400" s="56"/>
      <c r="T400" s="5"/>
      <c r="U400" s="5"/>
      <c r="V400" s="5"/>
      <c r="W400" s="5"/>
      <c r="X400" s="5"/>
      <c r="Y400" s="5"/>
      <c r="Z400" s="5"/>
      <c r="AA400" s="5"/>
    </row>
    <row r="401" ht="15.75" customHeight="1">
      <c r="A401" s="63"/>
      <c r="B401" s="53"/>
      <c r="G401" s="35"/>
      <c r="N401" s="35">
        <f t="shared" si="1"/>
        <v>0</v>
      </c>
      <c r="O401" s="35">
        <f t="shared" si="2"/>
        <v>0</v>
      </c>
      <c r="P401" s="5"/>
      <c r="Q401" s="5"/>
      <c r="S401" s="56"/>
      <c r="T401" s="5"/>
      <c r="U401" s="5"/>
      <c r="V401" s="5"/>
      <c r="W401" s="5"/>
      <c r="X401" s="5"/>
      <c r="Y401" s="5"/>
      <c r="Z401" s="5"/>
      <c r="AA401" s="5"/>
    </row>
    <row r="402" ht="15.75" customHeight="1">
      <c r="A402" s="63"/>
      <c r="B402" s="53"/>
      <c r="G402" s="35"/>
      <c r="N402" s="35">
        <f t="shared" si="1"/>
        <v>0</v>
      </c>
      <c r="O402" s="35">
        <f t="shared" si="2"/>
        <v>0</v>
      </c>
      <c r="P402" s="5"/>
      <c r="Q402" s="5"/>
      <c r="S402" s="56"/>
      <c r="T402" s="5"/>
      <c r="U402" s="5"/>
      <c r="V402" s="5"/>
      <c r="W402" s="5"/>
      <c r="X402" s="5"/>
      <c r="Y402" s="5"/>
      <c r="Z402" s="5"/>
      <c r="AA402" s="5"/>
    </row>
    <row r="403" ht="15.75" customHeight="1">
      <c r="A403" s="63"/>
      <c r="B403" s="53"/>
      <c r="G403" s="35"/>
      <c r="N403" s="35">
        <f t="shared" si="1"/>
        <v>0</v>
      </c>
      <c r="O403" s="35">
        <f t="shared" si="2"/>
        <v>0</v>
      </c>
      <c r="P403" s="5"/>
      <c r="Q403" s="5"/>
      <c r="S403" s="56"/>
      <c r="T403" s="5"/>
      <c r="U403" s="5"/>
      <c r="V403" s="5"/>
      <c r="W403" s="5"/>
      <c r="X403" s="5"/>
      <c r="Y403" s="5"/>
      <c r="Z403" s="5"/>
      <c r="AA403" s="5"/>
    </row>
    <row r="404" ht="15.75" customHeight="1">
      <c r="A404" s="63"/>
      <c r="B404" s="53"/>
      <c r="G404" s="35"/>
      <c r="N404" s="35">
        <f t="shared" si="1"/>
        <v>0</v>
      </c>
      <c r="O404" s="35">
        <f t="shared" si="2"/>
        <v>0</v>
      </c>
      <c r="P404" s="5"/>
      <c r="Q404" s="5"/>
      <c r="S404" s="56"/>
      <c r="T404" s="5"/>
      <c r="U404" s="5"/>
      <c r="V404" s="5"/>
      <c r="W404" s="5"/>
      <c r="X404" s="5"/>
      <c r="Y404" s="5"/>
      <c r="Z404" s="5"/>
      <c r="AA404" s="5"/>
    </row>
    <row r="405" ht="15.75" customHeight="1">
      <c r="A405" s="63"/>
      <c r="B405" s="53"/>
      <c r="G405" s="35"/>
      <c r="N405" s="35">
        <f t="shared" si="1"/>
        <v>0</v>
      </c>
      <c r="O405" s="35">
        <f t="shared" si="2"/>
        <v>0</v>
      </c>
      <c r="P405" s="5"/>
      <c r="Q405" s="5"/>
      <c r="S405" s="56"/>
      <c r="T405" s="5"/>
      <c r="U405" s="5"/>
      <c r="V405" s="5"/>
      <c r="W405" s="5"/>
      <c r="X405" s="5"/>
      <c r="Y405" s="5"/>
      <c r="Z405" s="5"/>
      <c r="AA405" s="5"/>
    </row>
    <row r="406" ht="15.75" customHeight="1">
      <c r="A406" s="63"/>
      <c r="B406" s="53"/>
      <c r="G406" s="35"/>
      <c r="N406" s="35">
        <f t="shared" si="1"/>
        <v>0</v>
      </c>
      <c r="O406" s="35">
        <f t="shared" si="2"/>
        <v>0</v>
      </c>
      <c r="P406" s="5"/>
      <c r="Q406" s="5"/>
      <c r="S406" s="56"/>
      <c r="T406" s="5"/>
      <c r="U406" s="5"/>
      <c r="V406" s="5"/>
      <c r="W406" s="5"/>
      <c r="X406" s="5"/>
      <c r="Y406" s="5"/>
      <c r="Z406" s="5"/>
      <c r="AA406" s="5"/>
    </row>
    <row r="407" ht="15.75" customHeight="1">
      <c r="A407" s="63"/>
      <c r="B407" s="53"/>
      <c r="G407" s="35"/>
      <c r="N407" s="35">
        <f t="shared" si="1"/>
        <v>0</v>
      </c>
      <c r="O407" s="35">
        <f t="shared" si="2"/>
        <v>0</v>
      </c>
      <c r="P407" s="5"/>
      <c r="Q407" s="5"/>
      <c r="S407" s="56"/>
      <c r="T407" s="5"/>
      <c r="U407" s="5"/>
      <c r="V407" s="5"/>
      <c r="W407" s="5"/>
      <c r="X407" s="5"/>
      <c r="Y407" s="5"/>
      <c r="Z407" s="5"/>
      <c r="AA407" s="5"/>
    </row>
    <row r="408" ht="15.75" customHeight="1">
      <c r="A408" s="63"/>
      <c r="B408" s="53"/>
      <c r="G408" s="35"/>
      <c r="N408" s="35">
        <f t="shared" si="1"/>
        <v>0</v>
      </c>
      <c r="O408" s="35">
        <f t="shared" si="2"/>
        <v>0</v>
      </c>
      <c r="P408" s="5"/>
      <c r="Q408" s="5"/>
      <c r="S408" s="56"/>
      <c r="T408" s="5"/>
      <c r="U408" s="5"/>
      <c r="V408" s="5"/>
      <c r="W408" s="5"/>
      <c r="X408" s="5"/>
      <c r="Y408" s="5"/>
      <c r="Z408" s="5"/>
      <c r="AA408" s="5"/>
    </row>
    <row r="409" ht="15.75" customHeight="1">
      <c r="A409" s="63"/>
      <c r="B409" s="53"/>
      <c r="G409" s="35"/>
      <c r="N409" s="35">
        <f t="shared" si="1"/>
        <v>0</v>
      </c>
      <c r="O409" s="35">
        <f t="shared" si="2"/>
        <v>0</v>
      </c>
      <c r="P409" s="5"/>
      <c r="Q409" s="5"/>
      <c r="S409" s="56"/>
      <c r="T409" s="5"/>
      <c r="U409" s="5"/>
      <c r="V409" s="5"/>
      <c r="W409" s="5"/>
      <c r="X409" s="5"/>
      <c r="Y409" s="5"/>
      <c r="Z409" s="5"/>
      <c r="AA409" s="5"/>
    </row>
    <row r="410" ht="15.75" customHeight="1">
      <c r="A410" s="63"/>
      <c r="B410" s="53"/>
      <c r="G410" s="35"/>
      <c r="N410" s="35">
        <f t="shared" si="1"/>
        <v>0</v>
      </c>
      <c r="O410" s="35">
        <f t="shared" si="2"/>
        <v>0</v>
      </c>
      <c r="P410" s="5"/>
      <c r="Q410" s="5"/>
      <c r="S410" s="56"/>
      <c r="T410" s="5"/>
      <c r="U410" s="5"/>
      <c r="V410" s="5"/>
      <c r="W410" s="5"/>
      <c r="X410" s="5"/>
      <c r="Y410" s="5"/>
      <c r="Z410" s="5"/>
      <c r="AA410" s="5"/>
    </row>
    <row r="411" ht="15.75" customHeight="1">
      <c r="A411" s="63"/>
      <c r="B411" s="53"/>
      <c r="G411" s="35"/>
      <c r="N411" s="35">
        <f t="shared" si="1"/>
        <v>0</v>
      </c>
      <c r="O411" s="35">
        <f t="shared" si="2"/>
        <v>0</v>
      </c>
      <c r="P411" s="5"/>
      <c r="Q411" s="5"/>
      <c r="S411" s="56"/>
      <c r="T411" s="5"/>
      <c r="U411" s="5"/>
      <c r="V411" s="5"/>
      <c r="W411" s="5"/>
      <c r="X411" s="5"/>
      <c r="Y411" s="5"/>
      <c r="Z411" s="5"/>
      <c r="AA411" s="5"/>
    </row>
    <row r="412" ht="15.75" customHeight="1">
      <c r="A412" s="63"/>
      <c r="B412" s="53"/>
      <c r="G412" s="35"/>
      <c r="N412" s="35">
        <f t="shared" si="1"/>
        <v>0</v>
      </c>
      <c r="O412" s="35">
        <f t="shared" si="2"/>
        <v>0</v>
      </c>
      <c r="P412" s="5"/>
      <c r="Q412" s="5"/>
      <c r="S412" s="56"/>
      <c r="T412" s="5"/>
      <c r="U412" s="5"/>
      <c r="V412" s="5"/>
      <c r="W412" s="5"/>
      <c r="X412" s="5"/>
      <c r="Y412" s="5"/>
      <c r="Z412" s="5"/>
      <c r="AA412" s="5"/>
    </row>
    <row r="413" ht="15.75" customHeight="1">
      <c r="A413" s="63"/>
      <c r="B413" s="53"/>
      <c r="G413" s="35"/>
      <c r="N413" s="35">
        <f t="shared" si="1"/>
        <v>0</v>
      </c>
      <c r="O413" s="35">
        <f t="shared" si="2"/>
        <v>0</v>
      </c>
      <c r="P413" s="5"/>
      <c r="Q413" s="5"/>
      <c r="S413" s="56"/>
      <c r="T413" s="5"/>
      <c r="U413" s="5"/>
      <c r="V413" s="5"/>
      <c r="W413" s="5"/>
      <c r="X413" s="5"/>
      <c r="Y413" s="5"/>
      <c r="Z413" s="5"/>
      <c r="AA413" s="5"/>
    </row>
    <row r="414" ht="15.75" customHeight="1">
      <c r="A414" s="63"/>
      <c r="B414" s="53"/>
      <c r="G414" s="35"/>
      <c r="N414" s="35">
        <f t="shared" si="1"/>
        <v>0</v>
      </c>
      <c r="O414" s="35">
        <f t="shared" si="2"/>
        <v>0</v>
      </c>
      <c r="P414" s="5"/>
      <c r="Q414" s="5"/>
      <c r="S414" s="56"/>
      <c r="T414" s="5"/>
      <c r="U414" s="5"/>
      <c r="V414" s="5"/>
      <c r="W414" s="5"/>
      <c r="X414" s="5"/>
      <c r="Y414" s="5"/>
      <c r="Z414" s="5"/>
      <c r="AA414" s="5"/>
    </row>
    <row r="415" ht="15.75" customHeight="1">
      <c r="A415" s="63"/>
      <c r="B415" s="53"/>
      <c r="G415" s="35"/>
      <c r="N415" s="35">
        <f t="shared" si="1"/>
        <v>0</v>
      </c>
      <c r="O415" s="35">
        <f t="shared" si="2"/>
        <v>0</v>
      </c>
      <c r="P415" s="5"/>
      <c r="Q415" s="5"/>
      <c r="S415" s="56"/>
      <c r="T415" s="5"/>
      <c r="U415" s="5"/>
      <c r="V415" s="5"/>
      <c r="W415" s="5"/>
      <c r="X415" s="5"/>
      <c r="Y415" s="5"/>
      <c r="Z415" s="5"/>
      <c r="AA415" s="5"/>
    </row>
    <row r="416" ht="15.75" customHeight="1">
      <c r="A416" s="63"/>
      <c r="B416" s="53"/>
      <c r="G416" s="35"/>
      <c r="N416" s="35">
        <f t="shared" si="1"/>
        <v>0</v>
      </c>
      <c r="O416" s="35">
        <f t="shared" si="2"/>
        <v>0</v>
      </c>
      <c r="P416" s="5"/>
      <c r="Q416" s="5"/>
      <c r="S416" s="56"/>
      <c r="T416" s="5"/>
      <c r="U416" s="5"/>
      <c r="V416" s="5"/>
      <c r="W416" s="5"/>
      <c r="X416" s="5"/>
      <c r="Y416" s="5"/>
      <c r="Z416" s="5"/>
      <c r="AA416" s="5"/>
    </row>
    <row r="417" ht="15.75" customHeight="1">
      <c r="A417" s="63"/>
      <c r="B417" s="53"/>
      <c r="G417" s="35"/>
      <c r="N417" s="35">
        <f t="shared" si="1"/>
        <v>0</v>
      </c>
      <c r="O417" s="35">
        <f t="shared" si="2"/>
        <v>0</v>
      </c>
      <c r="P417" s="5"/>
      <c r="Q417" s="5"/>
      <c r="S417" s="56"/>
      <c r="T417" s="5"/>
      <c r="U417" s="5"/>
      <c r="V417" s="5"/>
      <c r="W417" s="5"/>
      <c r="X417" s="5"/>
      <c r="Y417" s="5"/>
      <c r="Z417" s="5"/>
      <c r="AA417" s="5"/>
    </row>
    <row r="418" ht="15.75" customHeight="1">
      <c r="A418" s="63"/>
      <c r="B418" s="53"/>
      <c r="G418" s="35"/>
      <c r="N418" s="35">
        <f t="shared" si="1"/>
        <v>0</v>
      </c>
      <c r="O418" s="35">
        <f t="shared" si="2"/>
        <v>0</v>
      </c>
      <c r="P418" s="5"/>
      <c r="Q418" s="5"/>
      <c r="S418" s="56"/>
      <c r="T418" s="5"/>
      <c r="U418" s="5"/>
      <c r="V418" s="5"/>
      <c r="W418" s="5"/>
      <c r="X418" s="5"/>
      <c r="Y418" s="5"/>
      <c r="Z418" s="5"/>
      <c r="AA418" s="5"/>
    </row>
    <row r="419" ht="15.75" customHeight="1">
      <c r="A419" s="63"/>
      <c r="B419" s="53"/>
      <c r="G419" s="35"/>
      <c r="N419" s="35">
        <f t="shared" si="1"/>
        <v>0</v>
      </c>
      <c r="O419" s="35">
        <f t="shared" si="2"/>
        <v>0</v>
      </c>
      <c r="P419" s="5"/>
      <c r="Q419" s="5"/>
      <c r="S419" s="56"/>
      <c r="T419" s="5"/>
      <c r="U419" s="5"/>
      <c r="V419" s="5"/>
      <c r="W419" s="5"/>
      <c r="X419" s="5"/>
      <c r="Y419" s="5"/>
      <c r="Z419" s="5"/>
      <c r="AA419" s="5"/>
    </row>
    <row r="420" ht="15.75" customHeight="1">
      <c r="A420" s="63"/>
      <c r="B420" s="53"/>
      <c r="G420" s="35"/>
      <c r="N420" s="35">
        <f t="shared" si="1"/>
        <v>0</v>
      </c>
      <c r="O420" s="35">
        <f t="shared" si="2"/>
        <v>0</v>
      </c>
      <c r="P420" s="5"/>
      <c r="Q420" s="5"/>
      <c r="S420" s="56"/>
      <c r="T420" s="5"/>
      <c r="U420" s="5"/>
      <c r="V420" s="5"/>
      <c r="W420" s="5"/>
      <c r="X420" s="5"/>
      <c r="Y420" s="5"/>
      <c r="Z420" s="5"/>
      <c r="AA420" s="5"/>
    </row>
    <row r="421" ht="15.75" customHeight="1">
      <c r="A421" s="63"/>
      <c r="B421" s="53"/>
      <c r="G421" s="35"/>
      <c r="N421" s="35">
        <f t="shared" si="1"/>
        <v>0</v>
      </c>
      <c r="O421" s="35">
        <f t="shared" si="2"/>
        <v>0</v>
      </c>
      <c r="P421" s="5"/>
      <c r="Q421" s="5"/>
      <c r="S421" s="56"/>
      <c r="T421" s="5"/>
      <c r="U421" s="5"/>
      <c r="V421" s="5"/>
      <c r="W421" s="5"/>
      <c r="X421" s="5"/>
      <c r="Y421" s="5"/>
      <c r="Z421" s="5"/>
      <c r="AA421" s="5"/>
    </row>
    <row r="422" ht="15.75" customHeight="1">
      <c r="A422" s="63"/>
      <c r="B422" s="53"/>
      <c r="G422" s="35"/>
      <c r="N422" s="35">
        <f t="shared" si="1"/>
        <v>0</v>
      </c>
      <c r="O422" s="35">
        <f t="shared" si="2"/>
        <v>0</v>
      </c>
      <c r="P422" s="5"/>
      <c r="Q422" s="5"/>
      <c r="S422" s="56"/>
      <c r="T422" s="5"/>
      <c r="U422" s="5"/>
      <c r="V422" s="5"/>
      <c r="W422" s="5"/>
      <c r="X422" s="5"/>
      <c r="Y422" s="5"/>
      <c r="Z422" s="5"/>
      <c r="AA422" s="5"/>
    </row>
    <row r="423" ht="15.75" customHeight="1">
      <c r="A423" s="63"/>
      <c r="B423" s="53"/>
      <c r="G423" s="35"/>
      <c r="N423" s="35">
        <f t="shared" si="1"/>
        <v>0</v>
      </c>
      <c r="O423" s="35">
        <f t="shared" si="2"/>
        <v>0</v>
      </c>
      <c r="P423" s="5"/>
      <c r="Q423" s="5"/>
      <c r="S423" s="56"/>
      <c r="T423" s="5"/>
      <c r="U423" s="5"/>
      <c r="V423" s="5"/>
      <c r="W423" s="5"/>
      <c r="X423" s="5"/>
      <c r="Y423" s="5"/>
      <c r="Z423" s="5"/>
      <c r="AA423" s="5"/>
    </row>
    <row r="424" ht="15.75" customHeight="1">
      <c r="A424" s="63"/>
      <c r="B424" s="53"/>
      <c r="G424" s="35"/>
      <c r="N424" s="35">
        <f t="shared" si="1"/>
        <v>0</v>
      </c>
      <c r="O424" s="35">
        <f t="shared" si="2"/>
        <v>0</v>
      </c>
      <c r="P424" s="5"/>
      <c r="Q424" s="5"/>
      <c r="S424" s="56"/>
      <c r="T424" s="5"/>
      <c r="U424" s="5"/>
      <c r="V424" s="5"/>
      <c r="W424" s="5"/>
      <c r="X424" s="5"/>
      <c r="Y424" s="5"/>
      <c r="Z424" s="5"/>
      <c r="AA424" s="5"/>
    </row>
    <row r="425" ht="15.75" customHeight="1">
      <c r="A425" s="63"/>
      <c r="B425" s="53"/>
      <c r="G425" s="35"/>
      <c r="N425" s="35">
        <f t="shared" si="1"/>
        <v>0</v>
      </c>
      <c r="O425" s="35">
        <f t="shared" si="2"/>
        <v>0</v>
      </c>
      <c r="P425" s="5"/>
      <c r="Q425" s="5"/>
      <c r="S425" s="56"/>
      <c r="T425" s="5"/>
      <c r="U425" s="5"/>
      <c r="V425" s="5"/>
      <c r="W425" s="5"/>
      <c r="X425" s="5"/>
      <c r="Y425" s="5"/>
      <c r="Z425" s="5"/>
      <c r="AA425" s="5"/>
    </row>
    <row r="426" ht="15.75" customHeight="1">
      <c r="A426" s="63"/>
      <c r="B426" s="53"/>
      <c r="G426" s="35"/>
      <c r="N426" s="35">
        <f t="shared" si="1"/>
        <v>0</v>
      </c>
      <c r="O426" s="35">
        <f t="shared" si="2"/>
        <v>0</v>
      </c>
      <c r="P426" s="5"/>
      <c r="Q426" s="5"/>
      <c r="S426" s="56"/>
      <c r="T426" s="5"/>
      <c r="U426" s="5"/>
      <c r="V426" s="5"/>
      <c r="W426" s="5"/>
      <c r="X426" s="5"/>
      <c r="Y426" s="5"/>
      <c r="Z426" s="5"/>
      <c r="AA426" s="5"/>
    </row>
    <row r="427" ht="15.75" customHeight="1">
      <c r="A427" s="63"/>
      <c r="B427" s="53"/>
      <c r="G427" s="35"/>
      <c r="N427" s="35">
        <f t="shared" si="1"/>
        <v>0</v>
      </c>
      <c r="O427" s="35">
        <f t="shared" si="2"/>
        <v>0</v>
      </c>
      <c r="P427" s="5"/>
      <c r="Q427" s="5"/>
      <c r="S427" s="56"/>
      <c r="T427" s="5"/>
      <c r="U427" s="5"/>
      <c r="V427" s="5"/>
      <c r="W427" s="5"/>
      <c r="X427" s="5"/>
      <c r="Y427" s="5"/>
      <c r="Z427" s="5"/>
      <c r="AA427" s="5"/>
    </row>
    <row r="428" ht="15.75" customHeight="1">
      <c r="A428" s="63"/>
      <c r="B428" s="53"/>
      <c r="G428" s="35"/>
      <c r="N428" s="35">
        <f t="shared" si="1"/>
        <v>0</v>
      </c>
      <c r="O428" s="35">
        <f t="shared" si="2"/>
        <v>0</v>
      </c>
      <c r="P428" s="5"/>
      <c r="Q428" s="5"/>
      <c r="S428" s="56"/>
      <c r="T428" s="5"/>
      <c r="U428" s="5"/>
      <c r="V428" s="5"/>
      <c r="W428" s="5"/>
      <c r="X428" s="5"/>
      <c r="Y428" s="5"/>
      <c r="Z428" s="5"/>
      <c r="AA428" s="5"/>
    </row>
    <row r="429" ht="15.75" customHeight="1">
      <c r="A429" s="63"/>
      <c r="B429" s="53"/>
      <c r="G429" s="35"/>
      <c r="N429" s="35">
        <f t="shared" si="1"/>
        <v>0</v>
      </c>
      <c r="O429" s="35">
        <f t="shared" si="2"/>
        <v>0</v>
      </c>
      <c r="P429" s="5"/>
      <c r="Q429" s="5"/>
      <c r="S429" s="56"/>
      <c r="T429" s="5"/>
      <c r="U429" s="5"/>
      <c r="V429" s="5"/>
      <c r="W429" s="5"/>
      <c r="X429" s="5"/>
      <c r="Y429" s="5"/>
      <c r="Z429" s="5"/>
      <c r="AA429" s="5"/>
    </row>
    <row r="430" ht="15.75" customHeight="1">
      <c r="A430" s="63"/>
      <c r="B430" s="53"/>
      <c r="G430" s="35"/>
      <c r="N430" s="35">
        <f t="shared" si="1"/>
        <v>0</v>
      </c>
      <c r="O430" s="35">
        <f t="shared" si="2"/>
        <v>0</v>
      </c>
      <c r="P430" s="5"/>
      <c r="Q430" s="5"/>
      <c r="S430" s="56"/>
      <c r="T430" s="5"/>
      <c r="U430" s="5"/>
      <c r="V430" s="5"/>
      <c r="W430" s="5"/>
      <c r="X430" s="5"/>
      <c r="Y430" s="5"/>
      <c r="Z430" s="5"/>
      <c r="AA430" s="5"/>
    </row>
    <row r="431" ht="15.75" customHeight="1">
      <c r="A431" s="63"/>
      <c r="B431" s="53"/>
      <c r="G431" s="35"/>
      <c r="N431" s="35">
        <f t="shared" si="1"/>
        <v>0</v>
      </c>
      <c r="O431" s="35">
        <f t="shared" si="2"/>
        <v>0</v>
      </c>
      <c r="P431" s="5"/>
      <c r="Q431" s="5"/>
      <c r="S431" s="56"/>
      <c r="T431" s="5"/>
      <c r="U431" s="5"/>
      <c r="V431" s="5"/>
      <c r="W431" s="5"/>
      <c r="X431" s="5"/>
      <c r="Y431" s="5"/>
      <c r="Z431" s="5"/>
      <c r="AA431" s="5"/>
    </row>
    <row r="432" ht="15.75" customHeight="1">
      <c r="A432" s="63"/>
      <c r="B432" s="53"/>
      <c r="G432" s="35"/>
      <c r="N432" s="35">
        <f t="shared" si="1"/>
        <v>0</v>
      </c>
      <c r="O432" s="35">
        <f t="shared" si="2"/>
        <v>0</v>
      </c>
      <c r="P432" s="5"/>
      <c r="Q432" s="5"/>
      <c r="S432" s="56"/>
      <c r="T432" s="5"/>
      <c r="U432" s="5"/>
      <c r="V432" s="5"/>
      <c r="W432" s="5"/>
      <c r="X432" s="5"/>
      <c r="Y432" s="5"/>
      <c r="Z432" s="5"/>
      <c r="AA432" s="5"/>
    </row>
    <row r="433" ht="15.75" customHeight="1">
      <c r="A433" s="63"/>
      <c r="B433" s="53"/>
      <c r="G433" s="35"/>
      <c r="N433" s="35">
        <f t="shared" si="1"/>
        <v>0</v>
      </c>
      <c r="O433" s="35">
        <f t="shared" si="2"/>
        <v>0</v>
      </c>
      <c r="P433" s="5"/>
      <c r="Q433" s="5"/>
      <c r="S433" s="56"/>
      <c r="T433" s="5"/>
      <c r="U433" s="5"/>
      <c r="V433" s="5"/>
      <c r="W433" s="5"/>
      <c r="X433" s="5"/>
      <c r="Y433" s="5"/>
      <c r="Z433" s="5"/>
      <c r="AA433" s="5"/>
    </row>
    <row r="434" ht="15.75" customHeight="1">
      <c r="A434" s="63"/>
      <c r="B434" s="53"/>
      <c r="G434" s="35"/>
      <c r="N434" s="35">
        <f t="shared" si="1"/>
        <v>0</v>
      </c>
      <c r="O434" s="35">
        <f t="shared" si="2"/>
        <v>0</v>
      </c>
      <c r="P434" s="5"/>
      <c r="Q434" s="5"/>
      <c r="S434" s="56"/>
      <c r="T434" s="5"/>
      <c r="U434" s="5"/>
      <c r="V434" s="5"/>
      <c r="W434" s="5"/>
      <c r="X434" s="5"/>
      <c r="Y434" s="5"/>
      <c r="Z434" s="5"/>
      <c r="AA434" s="5"/>
    </row>
    <row r="435" ht="15.75" customHeight="1">
      <c r="A435" s="63"/>
      <c r="B435" s="53"/>
      <c r="G435" s="35"/>
      <c r="N435" s="35">
        <f t="shared" si="1"/>
        <v>0</v>
      </c>
      <c r="O435" s="35">
        <f t="shared" si="2"/>
        <v>0</v>
      </c>
      <c r="P435" s="5"/>
      <c r="Q435" s="5"/>
      <c r="S435" s="56"/>
      <c r="T435" s="5"/>
      <c r="U435" s="5"/>
      <c r="V435" s="5"/>
      <c r="W435" s="5"/>
      <c r="X435" s="5"/>
      <c r="Y435" s="5"/>
      <c r="Z435" s="5"/>
      <c r="AA435" s="5"/>
    </row>
    <row r="436" ht="15.75" customHeight="1">
      <c r="A436" s="63"/>
      <c r="B436" s="53"/>
      <c r="G436" s="35"/>
      <c r="N436" s="35">
        <f t="shared" si="1"/>
        <v>0</v>
      </c>
      <c r="O436" s="35">
        <f t="shared" si="2"/>
        <v>0</v>
      </c>
      <c r="P436" s="5"/>
      <c r="Q436" s="5"/>
      <c r="S436" s="56"/>
      <c r="T436" s="5"/>
      <c r="U436" s="5"/>
      <c r="V436" s="5"/>
      <c r="W436" s="5"/>
      <c r="X436" s="5"/>
      <c r="Y436" s="5"/>
      <c r="Z436" s="5"/>
      <c r="AA436" s="5"/>
    </row>
    <row r="437" ht="15.75" customHeight="1">
      <c r="A437" s="63"/>
      <c r="B437" s="53"/>
      <c r="G437" s="35"/>
      <c r="N437" s="35">
        <f t="shared" si="1"/>
        <v>0</v>
      </c>
      <c r="O437" s="35">
        <f t="shared" si="2"/>
        <v>0</v>
      </c>
      <c r="P437" s="5"/>
      <c r="Q437" s="5"/>
      <c r="S437" s="56"/>
      <c r="T437" s="5"/>
      <c r="U437" s="5"/>
      <c r="V437" s="5"/>
      <c r="W437" s="5"/>
      <c r="X437" s="5"/>
      <c r="Y437" s="5"/>
      <c r="Z437" s="5"/>
      <c r="AA437" s="5"/>
    </row>
    <row r="438" ht="15.75" customHeight="1">
      <c r="A438" s="63"/>
      <c r="B438" s="53"/>
      <c r="G438" s="35"/>
      <c r="N438" s="35">
        <f t="shared" si="1"/>
        <v>0</v>
      </c>
      <c r="O438" s="35">
        <f t="shared" si="2"/>
        <v>0</v>
      </c>
      <c r="P438" s="5"/>
      <c r="Q438" s="5"/>
      <c r="S438" s="56"/>
      <c r="T438" s="5"/>
      <c r="U438" s="5"/>
      <c r="V438" s="5"/>
      <c r="W438" s="5"/>
      <c r="X438" s="5"/>
      <c r="Y438" s="5"/>
      <c r="Z438" s="5"/>
      <c r="AA438" s="5"/>
    </row>
    <row r="439">
      <c r="A439" s="63"/>
      <c r="B439" s="53"/>
      <c r="G439" s="35"/>
      <c r="N439" s="35">
        <f t="shared" si="1"/>
        <v>0</v>
      </c>
      <c r="O439" s="35">
        <f t="shared" si="2"/>
        <v>0</v>
      </c>
      <c r="P439" s="5"/>
      <c r="Q439" s="5"/>
      <c r="S439" s="56"/>
      <c r="T439" s="5"/>
      <c r="U439" s="5"/>
      <c r="V439" s="5"/>
      <c r="W439" s="5"/>
      <c r="X439" s="5"/>
      <c r="Y439" s="5"/>
      <c r="Z439" s="5"/>
      <c r="AA439" s="5"/>
    </row>
    <row r="440">
      <c r="A440" s="63"/>
      <c r="B440" s="53"/>
      <c r="G440" s="35"/>
      <c r="N440" s="35">
        <f t="shared" si="1"/>
        <v>0</v>
      </c>
      <c r="O440" s="35">
        <f t="shared" si="2"/>
        <v>0</v>
      </c>
      <c r="P440" s="5"/>
      <c r="Q440" s="5"/>
      <c r="S440" s="56"/>
      <c r="T440" s="5"/>
      <c r="U440" s="5"/>
      <c r="V440" s="5"/>
      <c r="W440" s="5"/>
      <c r="X440" s="5"/>
      <c r="Y440" s="5"/>
      <c r="Z440" s="5"/>
      <c r="AA440" s="5"/>
    </row>
    <row r="441">
      <c r="A441" s="63"/>
      <c r="B441" s="53"/>
      <c r="G441" s="35"/>
      <c r="N441" s="35">
        <f t="shared" si="1"/>
        <v>0</v>
      </c>
      <c r="O441" s="35">
        <f t="shared" si="2"/>
        <v>0</v>
      </c>
      <c r="P441" s="5"/>
      <c r="Q441" s="5"/>
      <c r="S441" s="56"/>
      <c r="T441" s="5"/>
      <c r="U441" s="5"/>
      <c r="V441" s="5"/>
      <c r="W441" s="5"/>
      <c r="X441" s="5"/>
      <c r="Y441" s="5"/>
      <c r="Z441" s="5"/>
      <c r="AA441" s="5"/>
    </row>
    <row r="442">
      <c r="A442" s="63"/>
      <c r="B442" s="53"/>
      <c r="G442" s="35"/>
      <c r="N442" s="35">
        <f t="shared" si="1"/>
        <v>0</v>
      </c>
      <c r="O442" s="35">
        <f t="shared" si="2"/>
        <v>0</v>
      </c>
      <c r="P442" s="5"/>
      <c r="Q442" s="5"/>
      <c r="S442" s="56"/>
      <c r="T442" s="5"/>
      <c r="U442" s="5"/>
      <c r="V442" s="5"/>
      <c r="W442" s="5"/>
      <c r="X442" s="5"/>
      <c r="Y442" s="5"/>
      <c r="Z442" s="5"/>
      <c r="AA442" s="5"/>
    </row>
    <row r="443">
      <c r="A443" s="63"/>
      <c r="B443" s="53"/>
      <c r="G443" s="35"/>
      <c r="N443" s="35">
        <f t="shared" si="1"/>
        <v>0</v>
      </c>
      <c r="O443" s="35">
        <f t="shared" si="2"/>
        <v>0</v>
      </c>
      <c r="P443" s="5"/>
      <c r="Q443" s="5"/>
      <c r="S443" s="56"/>
      <c r="T443" s="5"/>
      <c r="U443" s="5"/>
      <c r="V443" s="5"/>
      <c r="W443" s="5"/>
      <c r="X443" s="5"/>
      <c r="Y443" s="5"/>
      <c r="Z443" s="5"/>
      <c r="AA443" s="5"/>
    </row>
    <row r="444">
      <c r="A444" s="63"/>
      <c r="B444" s="53"/>
      <c r="G444" s="35"/>
      <c r="N444" s="35">
        <f t="shared" si="1"/>
        <v>0</v>
      </c>
      <c r="O444" s="35">
        <f t="shared" si="2"/>
        <v>0</v>
      </c>
      <c r="P444" s="5"/>
      <c r="Q444" s="5"/>
      <c r="S444" s="56"/>
      <c r="T444" s="5"/>
      <c r="U444" s="5"/>
      <c r="V444" s="5"/>
      <c r="W444" s="5"/>
      <c r="X444" s="5"/>
      <c r="Y444" s="5"/>
      <c r="Z444" s="5"/>
      <c r="AA444" s="5"/>
    </row>
    <row r="445">
      <c r="A445" s="63"/>
      <c r="B445" s="53"/>
      <c r="G445" s="35"/>
      <c r="N445" s="35">
        <f t="shared" si="1"/>
        <v>0</v>
      </c>
      <c r="O445" s="35">
        <f t="shared" si="2"/>
        <v>0</v>
      </c>
      <c r="P445" s="5"/>
      <c r="Q445" s="5"/>
      <c r="S445" s="56"/>
      <c r="T445" s="5"/>
      <c r="U445" s="5"/>
      <c r="V445" s="5"/>
      <c r="W445" s="5"/>
      <c r="X445" s="5"/>
      <c r="Y445" s="5"/>
      <c r="Z445" s="5"/>
      <c r="AA445" s="5"/>
    </row>
    <row r="446">
      <c r="A446" s="63"/>
      <c r="B446" s="53"/>
      <c r="G446" s="35"/>
      <c r="N446" s="35">
        <f t="shared" si="1"/>
        <v>0</v>
      </c>
      <c r="O446" s="35">
        <f t="shared" si="2"/>
        <v>0</v>
      </c>
      <c r="P446" s="5"/>
      <c r="Q446" s="5"/>
      <c r="S446" s="56"/>
      <c r="T446" s="5"/>
      <c r="U446" s="5"/>
      <c r="V446" s="5"/>
      <c r="W446" s="5"/>
      <c r="X446" s="5"/>
      <c r="Y446" s="5"/>
      <c r="Z446" s="5"/>
      <c r="AA446" s="5"/>
    </row>
    <row r="447">
      <c r="A447" s="63"/>
      <c r="B447" s="53"/>
      <c r="G447" s="35"/>
      <c r="N447" s="35">
        <f t="shared" si="1"/>
        <v>0</v>
      </c>
      <c r="O447" s="35">
        <f t="shared" si="2"/>
        <v>0</v>
      </c>
      <c r="P447" s="5"/>
      <c r="Q447" s="5"/>
      <c r="S447" s="56"/>
      <c r="T447" s="5"/>
      <c r="U447" s="5"/>
      <c r="V447" s="5"/>
      <c r="W447" s="5"/>
      <c r="X447" s="5"/>
      <c r="Y447" s="5"/>
      <c r="Z447" s="5"/>
      <c r="AA447" s="5"/>
    </row>
    <row r="448">
      <c r="A448" s="63"/>
      <c r="B448" s="53"/>
      <c r="G448" s="35"/>
      <c r="N448" s="35">
        <f t="shared" si="1"/>
        <v>0</v>
      </c>
      <c r="O448" s="35">
        <f t="shared" si="2"/>
        <v>0</v>
      </c>
      <c r="P448" s="5"/>
      <c r="Q448" s="5"/>
      <c r="S448" s="56"/>
      <c r="T448" s="5"/>
      <c r="U448" s="5"/>
      <c r="V448" s="5"/>
      <c r="W448" s="5"/>
      <c r="X448" s="5"/>
      <c r="Y448" s="5"/>
      <c r="Z448" s="5"/>
      <c r="AA448" s="5"/>
    </row>
    <row r="449">
      <c r="A449" s="63"/>
      <c r="B449" s="53"/>
      <c r="G449" s="35"/>
      <c r="N449" s="35">
        <f t="shared" si="1"/>
        <v>0</v>
      </c>
      <c r="O449" s="35">
        <f t="shared" si="2"/>
        <v>0</v>
      </c>
      <c r="P449" s="5"/>
      <c r="Q449" s="5"/>
      <c r="S449" s="56"/>
      <c r="T449" s="5"/>
      <c r="U449" s="5"/>
      <c r="V449" s="5"/>
      <c r="W449" s="5"/>
      <c r="X449" s="5"/>
      <c r="Y449" s="5"/>
      <c r="Z449" s="5"/>
      <c r="AA449" s="5"/>
    </row>
    <row r="450">
      <c r="A450" s="63"/>
      <c r="B450" s="53"/>
      <c r="G450" s="35"/>
      <c r="N450" s="35">
        <f t="shared" si="1"/>
        <v>0</v>
      </c>
      <c r="O450" s="35">
        <f t="shared" si="2"/>
        <v>0</v>
      </c>
      <c r="P450" s="5"/>
      <c r="Q450" s="5"/>
      <c r="S450" s="56"/>
      <c r="T450" s="5"/>
      <c r="U450" s="5"/>
      <c r="V450" s="5"/>
      <c r="W450" s="5"/>
      <c r="X450" s="5"/>
      <c r="Y450" s="5"/>
      <c r="Z450" s="5"/>
      <c r="AA450" s="5"/>
    </row>
    <row r="451">
      <c r="A451" s="63"/>
      <c r="B451" s="53"/>
      <c r="G451" s="35"/>
      <c r="N451" s="35">
        <f t="shared" si="1"/>
        <v>0</v>
      </c>
      <c r="O451" s="35">
        <f t="shared" si="2"/>
        <v>0</v>
      </c>
      <c r="P451" s="5"/>
      <c r="Q451" s="5"/>
      <c r="S451" s="56"/>
      <c r="T451" s="5"/>
      <c r="U451" s="5"/>
      <c r="V451" s="5"/>
      <c r="W451" s="5"/>
      <c r="X451" s="5"/>
      <c r="Y451" s="5"/>
      <c r="Z451" s="5"/>
      <c r="AA451" s="5"/>
    </row>
    <row r="452">
      <c r="A452" s="63"/>
      <c r="B452" s="53"/>
      <c r="G452" s="35"/>
      <c r="N452" s="35">
        <f t="shared" si="1"/>
        <v>0</v>
      </c>
      <c r="O452" s="35">
        <f t="shared" si="2"/>
        <v>0</v>
      </c>
      <c r="P452" s="5"/>
      <c r="Q452" s="5"/>
      <c r="S452" s="56"/>
      <c r="T452" s="5"/>
      <c r="U452" s="5"/>
      <c r="V452" s="5"/>
      <c r="W452" s="5"/>
      <c r="X452" s="5"/>
      <c r="Y452" s="5"/>
      <c r="Z452" s="5"/>
      <c r="AA452" s="5"/>
    </row>
    <row r="453">
      <c r="A453" s="63"/>
      <c r="B453" s="53"/>
      <c r="G453" s="35"/>
      <c r="N453" s="35">
        <f t="shared" si="1"/>
        <v>0</v>
      </c>
      <c r="O453" s="35">
        <f t="shared" si="2"/>
        <v>0</v>
      </c>
      <c r="P453" s="5"/>
      <c r="Q453" s="5"/>
      <c r="S453" s="56"/>
      <c r="T453" s="5"/>
      <c r="U453" s="5"/>
      <c r="V453" s="5"/>
      <c r="W453" s="5"/>
      <c r="X453" s="5"/>
      <c r="Y453" s="5"/>
      <c r="Z453" s="5"/>
      <c r="AA453" s="5"/>
    </row>
    <row r="454">
      <c r="A454" s="63"/>
      <c r="B454" s="53"/>
      <c r="G454" s="35"/>
      <c r="N454" s="35">
        <f t="shared" si="1"/>
        <v>0</v>
      </c>
      <c r="O454" s="35">
        <f t="shared" si="2"/>
        <v>0</v>
      </c>
      <c r="P454" s="5"/>
      <c r="Q454" s="5"/>
      <c r="S454" s="56"/>
      <c r="T454" s="5"/>
      <c r="U454" s="5"/>
      <c r="V454" s="5"/>
      <c r="W454" s="5"/>
      <c r="X454" s="5"/>
      <c r="Y454" s="5"/>
      <c r="Z454" s="5"/>
      <c r="AA454" s="5"/>
    </row>
    <row r="455">
      <c r="A455" s="63"/>
      <c r="B455" s="53"/>
      <c r="G455" s="35"/>
      <c r="N455" s="35">
        <f t="shared" si="1"/>
        <v>0</v>
      </c>
      <c r="O455" s="35">
        <f t="shared" si="2"/>
        <v>0</v>
      </c>
      <c r="P455" s="5"/>
      <c r="Q455" s="5"/>
      <c r="S455" s="56"/>
      <c r="T455" s="5"/>
      <c r="U455" s="5"/>
      <c r="V455" s="5"/>
      <c r="W455" s="5"/>
      <c r="X455" s="5"/>
      <c r="Y455" s="5"/>
      <c r="Z455" s="5"/>
      <c r="AA455" s="5"/>
    </row>
    <row r="456">
      <c r="A456" s="63"/>
      <c r="B456" s="53"/>
      <c r="G456" s="35"/>
      <c r="N456" s="35">
        <f t="shared" si="1"/>
        <v>0</v>
      </c>
      <c r="O456" s="35">
        <f t="shared" si="2"/>
        <v>0</v>
      </c>
      <c r="P456" s="5"/>
      <c r="Q456" s="5"/>
      <c r="S456" s="56"/>
      <c r="T456" s="5"/>
      <c r="U456" s="5"/>
      <c r="V456" s="5"/>
      <c r="W456" s="5"/>
      <c r="X456" s="5"/>
      <c r="Y456" s="5"/>
      <c r="Z456" s="5"/>
      <c r="AA456" s="5"/>
    </row>
    <row r="457">
      <c r="A457" s="63"/>
      <c r="B457" s="53"/>
      <c r="G457" s="35"/>
      <c r="N457" s="35">
        <f t="shared" si="1"/>
        <v>0</v>
      </c>
      <c r="O457" s="35">
        <f t="shared" si="2"/>
        <v>0</v>
      </c>
      <c r="P457" s="5"/>
      <c r="Q457" s="5"/>
      <c r="S457" s="56"/>
      <c r="T457" s="5"/>
      <c r="U457" s="5"/>
      <c r="V457" s="5"/>
      <c r="W457" s="5"/>
      <c r="X457" s="5"/>
      <c r="Y457" s="5"/>
      <c r="Z457" s="5"/>
      <c r="AA457" s="5"/>
    </row>
    <row r="458">
      <c r="A458" s="63"/>
      <c r="B458" s="53"/>
      <c r="G458" s="35"/>
      <c r="N458" s="35">
        <f t="shared" si="1"/>
        <v>0</v>
      </c>
      <c r="O458" s="35">
        <f t="shared" si="2"/>
        <v>0</v>
      </c>
      <c r="P458" s="5"/>
      <c r="Q458" s="5"/>
      <c r="S458" s="56"/>
      <c r="T458" s="5"/>
      <c r="U458" s="5"/>
      <c r="V458" s="5"/>
      <c r="W458" s="5"/>
      <c r="X458" s="5"/>
      <c r="Y458" s="5"/>
      <c r="Z458" s="5"/>
      <c r="AA458" s="5"/>
    </row>
    <row r="459">
      <c r="A459" s="63"/>
      <c r="B459" s="53"/>
      <c r="G459" s="35"/>
      <c r="N459" s="35">
        <f t="shared" si="1"/>
        <v>0</v>
      </c>
      <c r="O459" s="35">
        <f t="shared" si="2"/>
        <v>0</v>
      </c>
      <c r="P459" s="5"/>
      <c r="Q459" s="5"/>
      <c r="S459" s="56"/>
      <c r="T459" s="5"/>
      <c r="U459" s="5"/>
      <c r="V459" s="5"/>
      <c r="W459" s="5"/>
      <c r="X459" s="5"/>
      <c r="Y459" s="5"/>
      <c r="Z459" s="5"/>
      <c r="AA459" s="5"/>
    </row>
    <row r="460">
      <c r="A460" s="63"/>
      <c r="B460" s="53"/>
      <c r="G460" s="35"/>
      <c r="N460" s="35">
        <f t="shared" si="1"/>
        <v>0</v>
      </c>
      <c r="O460" s="35">
        <f t="shared" si="2"/>
        <v>0</v>
      </c>
      <c r="P460" s="5"/>
      <c r="Q460" s="5"/>
      <c r="S460" s="56"/>
      <c r="T460" s="5"/>
      <c r="U460" s="5"/>
      <c r="V460" s="5"/>
      <c r="W460" s="5"/>
      <c r="X460" s="5"/>
      <c r="Y460" s="5"/>
      <c r="Z460" s="5"/>
      <c r="AA460" s="5"/>
    </row>
    <row r="461">
      <c r="A461" s="63"/>
      <c r="B461" s="53"/>
      <c r="G461" s="35"/>
      <c r="N461" s="35">
        <f t="shared" si="1"/>
        <v>0</v>
      </c>
      <c r="O461" s="35">
        <f t="shared" si="2"/>
        <v>0</v>
      </c>
      <c r="P461" s="5"/>
      <c r="Q461" s="5"/>
      <c r="S461" s="56"/>
      <c r="T461" s="5"/>
      <c r="U461" s="5"/>
      <c r="V461" s="5"/>
      <c r="W461" s="5"/>
      <c r="X461" s="5"/>
      <c r="Y461" s="5"/>
      <c r="Z461" s="5"/>
      <c r="AA461" s="5"/>
    </row>
    <row r="462">
      <c r="A462" s="63"/>
      <c r="B462" s="53"/>
      <c r="G462" s="35"/>
      <c r="N462" s="35">
        <f t="shared" si="1"/>
        <v>0</v>
      </c>
      <c r="O462" s="35">
        <f t="shared" si="2"/>
        <v>0</v>
      </c>
      <c r="P462" s="5"/>
      <c r="Q462" s="5"/>
      <c r="S462" s="56"/>
      <c r="T462" s="5"/>
      <c r="U462" s="5"/>
      <c r="V462" s="5"/>
      <c r="W462" s="5"/>
      <c r="X462" s="5"/>
      <c r="Y462" s="5"/>
      <c r="Z462" s="5"/>
      <c r="AA462" s="5"/>
    </row>
    <row r="463">
      <c r="A463" s="63"/>
      <c r="B463" s="53"/>
      <c r="G463" s="35"/>
      <c r="N463" s="35">
        <f t="shared" si="1"/>
        <v>0</v>
      </c>
      <c r="O463" s="35">
        <f t="shared" si="2"/>
        <v>0</v>
      </c>
      <c r="P463" s="5"/>
      <c r="Q463" s="5"/>
      <c r="S463" s="56"/>
      <c r="T463" s="5"/>
      <c r="U463" s="5"/>
      <c r="V463" s="5"/>
      <c r="W463" s="5"/>
      <c r="X463" s="5"/>
      <c r="Y463" s="5"/>
      <c r="Z463" s="5"/>
      <c r="AA463" s="5"/>
    </row>
    <row r="464">
      <c r="A464" s="63"/>
      <c r="B464" s="53"/>
      <c r="G464" s="35"/>
      <c r="N464" s="35">
        <f t="shared" si="1"/>
        <v>0</v>
      </c>
      <c r="O464" s="35">
        <f t="shared" si="2"/>
        <v>0</v>
      </c>
      <c r="P464" s="5"/>
      <c r="Q464" s="5"/>
      <c r="S464" s="56"/>
      <c r="T464" s="5"/>
      <c r="U464" s="5"/>
      <c r="V464" s="5"/>
      <c r="W464" s="5"/>
      <c r="X464" s="5"/>
      <c r="Y464" s="5"/>
      <c r="Z464" s="5"/>
      <c r="AA464" s="5"/>
    </row>
    <row r="465">
      <c r="A465" s="63"/>
      <c r="B465" s="53"/>
      <c r="G465" s="35"/>
      <c r="N465" s="35">
        <f t="shared" si="1"/>
        <v>0</v>
      </c>
      <c r="O465" s="35">
        <f t="shared" si="2"/>
        <v>0</v>
      </c>
      <c r="P465" s="5"/>
      <c r="Q465" s="5"/>
      <c r="S465" s="56"/>
      <c r="T465" s="5"/>
      <c r="U465" s="5"/>
      <c r="V465" s="5"/>
      <c r="W465" s="5"/>
      <c r="X465" s="5"/>
      <c r="Y465" s="5"/>
      <c r="Z465" s="5"/>
      <c r="AA465" s="5"/>
    </row>
    <row r="466">
      <c r="A466" s="63"/>
      <c r="B466" s="53"/>
      <c r="G466" s="35"/>
      <c r="N466" s="35">
        <f t="shared" si="1"/>
        <v>0</v>
      </c>
      <c r="O466" s="35">
        <f t="shared" si="2"/>
        <v>0</v>
      </c>
      <c r="P466" s="5"/>
      <c r="Q466" s="5"/>
      <c r="S466" s="56"/>
      <c r="T466" s="5"/>
      <c r="U466" s="5"/>
      <c r="V466" s="5"/>
      <c r="W466" s="5"/>
      <c r="X466" s="5"/>
      <c r="Y466" s="5"/>
      <c r="Z466" s="5"/>
      <c r="AA466" s="5"/>
    </row>
    <row r="467">
      <c r="A467" s="63"/>
      <c r="B467" s="53"/>
      <c r="G467" s="35"/>
      <c r="N467" s="35">
        <f t="shared" si="1"/>
        <v>0</v>
      </c>
      <c r="O467" s="35">
        <f t="shared" si="2"/>
        <v>0</v>
      </c>
      <c r="P467" s="5"/>
      <c r="Q467" s="5"/>
      <c r="S467" s="56"/>
      <c r="T467" s="5"/>
      <c r="U467" s="5"/>
      <c r="V467" s="5"/>
      <c r="W467" s="5"/>
      <c r="X467" s="5"/>
      <c r="Y467" s="5"/>
      <c r="Z467" s="5"/>
      <c r="AA467" s="5"/>
    </row>
    <row r="468">
      <c r="A468" s="63"/>
      <c r="B468" s="53"/>
      <c r="G468" s="35"/>
      <c r="N468" s="35">
        <f t="shared" si="1"/>
        <v>0</v>
      </c>
      <c r="O468" s="35">
        <f t="shared" si="2"/>
        <v>0</v>
      </c>
      <c r="P468" s="5"/>
      <c r="Q468" s="5"/>
      <c r="S468" s="56"/>
      <c r="T468" s="5"/>
      <c r="U468" s="5"/>
      <c r="V468" s="5"/>
      <c r="W468" s="5"/>
      <c r="X468" s="5"/>
      <c r="Y468" s="5"/>
      <c r="Z468" s="5"/>
      <c r="AA468" s="5"/>
    </row>
    <row r="469">
      <c r="A469" s="63"/>
      <c r="B469" s="53"/>
      <c r="G469" s="35"/>
      <c r="N469" s="35">
        <f t="shared" si="1"/>
        <v>0</v>
      </c>
      <c r="O469" s="35">
        <f t="shared" si="2"/>
        <v>0</v>
      </c>
      <c r="P469" s="5"/>
      <c r="Q469" s="5"/>
      <c r="S469" s="56"/>
      <c r="T469" s="5"/>
      <c r="U469" s="5"/>
      <c r="V469" s="5"/>
      <c r="W469" s="5"/>
      <c r="X469" s="5"/>
      <c r="Y469" s="5"/>
      <c r="Z469" s="5"/>
      <c r="AA469" s="5"/>
    </row>
    <row r="470">
      <c r="A470" s="63"/>
      <c r="B470" s="53"/>
      <c r="G470" s="35"/>
      <c r="N470" s="35">
        <f t="shared" si="1"/>
        <v>0</v>
      </c>
      <c r="O470" s="35">
        <f t="shared" si="2"/>
        <v>0</v>
      </c>
      <c r="P470" s="5"/>
      <c r="Q470" s="5"/>
      <c r="S470" s="56"/>
      <c r="T470" s="5"/>
      <c r="U470" s="5"/>
      <c r="V470" s="5"/>
      <c r="W470" s="5"/>
      <c r="X470" s="5"/>
      <c r="Y470" s="5"/>
      <c r="Z470" s="5"/>
      <c r="AA470" s="5"/>
    </row>
    <row r="471">
      <c r="A471" s="63"/>
      <c r="B471" s="53"/>
      <c r="G471" s="35"/>
      <c r="N471" s="35">
        <f t="shared" si="1"/>
        <v>0</v>
      </c>
      <c r="O471" s="35">
        <f t="shared" si="2"/>
        <v>0</v>
      </c>
      <c r="P471" s="5"/>
      <c r="Q471" s="5"/>
      <c r="S471" s="56"/>
      <c r="T471" s="5"/>
      <c r="U471" s="5"/>
      <c r="V471" s="5"/>
      <c r="W471" s="5"/>
      <c r="X471" s="5"/>
      <c r="Y471" s="5"/>
      <c r="Z471" s="5"/>
      <c r="AA471" s="5"/>
    </row>
    <row r="472">
      <c r="A472" s="63"/>
      <c r="B472" s="53"/>
      <c r="G472" s="35"/>
      <c r="N472" s="35">
        <f t="shared" si="1"/>
        <v>0</v>
      </c>
      <c r="O472" s="35">
        <f t="shared" si="2"/>
        <v>0</v>
      </c>
      <c r="P472" s="5"/>
      <c r="Q472" s="5"/>
      <c r="S472" s="56"/>
      <c r="T472" s="5"/>
      <c r="U472" s="5"/>
      <c r="V472" s="5"/>
      <c r="W472" s="5"/>
      <c r="X472" s="5"/>
      <c r="Y472" s="5"/>
      <c r="Z472" s="5"/>
      <c r="AA472" s="5"/>
    </row>
    <row r="473">
      <c r="A473" s="63"/>
      <c r="B473" s="53"/>
      <c r="G473" s="35"/>
      <c r="N473" s="35">
        <f t="shared" si="1"/>
        <v>0</v>
      </c>
      <c r="O473" s="35">
        <f t="shared" si="2"/>
        <v>0</v>
      </c>
      <c r="P473" s="5"/>
      <c r="Q473" s="5"/>
      <c r="S473" s="56"/>
      <c r="T473" s="5"/>
      <c r="U473" s="5"/>
      <c r="V473" s="5"/>
      <c r="W473" s="5"/>
      <c r="X473" s="5"/>
      <c r="Y473" s="5"/>
      <c r="Z473" s="5"/>
      <c r="AA473" s="5"/>
    </row>
    <row r="474">
      <c r="A474" s="63"/>
      <c r="B474" s="53"/>
      <c r="G474" s="35"/>
      <c r="N474" s="35">
        <f t="shared" si="1"/>
        <v>0</v>
      </c>
      <c r="O474" s="35">
        <f t="shared" si="2"/>
        <v>0</v>
      </c>
      <c r="P474" s="5"/>
      <c r="Q474" s="5"/>
      <c r="S474" s="56"/>
      <c r="T474" s="5"/>
      <c r="U474" s="5"/>
      <c r="V474" s="5"/>
      <c r="W474" s="5"/>
      <c r="X474" s="5"/>
      <c r="Y474" s="5"/>
      <c r="Z474" s="5"/>
      <c r="AA474" s="5"/>
    </row>
    <row r="475">
      <c r="A475" s="63"/>
      <c r="B475" s="53"/>
      <c r="G475" s="35"/>
      <c r="N475" s="35">
        <f t="shared" si="1"/>
        <v>0</v>
      </c>
      <c r="O475" s="35">
        <f t="shared" si="2"/>
        <v>0</v>
      </c>
      <c r="P475" s="5"/>
      <c r="Q475" s="5"/>
      <c r="S475" s="56"/>
      <c r="T475" s="5"/>
      <c r="U475" s="5"/>
      <c r="V475" s="5"/>
      <c r="W475" s="5"/>
      <c r="X475" s="5"/>
      <c r="Y475" s="5"/>
      <c r="Z475" s="5"/>
      <c r="AA475" s="5"/>
    </row>
    <row r="476">
      <c r="A476" s="63"/>
      <c r="B476" s="53"/>
      <c r="G476" s="35"/>
      <c r="N476" s="35">
        <f t="shared" si="1"/>
        <v>0</v>
      </c>
      <c r="O476" s="35">
        <f t="shared" si="2"/>
        <v>0</v>
      </c>
      <c r="P476" s="5"/>
      <c r="Q476" s="5"/>
      <c r="S476" s="56"/>
      <c r="T476" s="5"/>
      <c r="U476" s="5"/>
      <c r="V476" s="5"/>
      <c r="W476" s="5"/>
      <c r="X476" s="5"/>
      <c r="Y476" s="5"/>
      <c r="Z476" s="5"/>
      <c r="AA476" s="5"/>
    </row>
    <row r="477">
      <c r="A477" s="63"/>
      <c r="B477" s="53"/>
      <c r="G477" s="35"/>
      <c r="N477" s="35">
        <f t="shared" si="1"/>
        <v>0</v>
      </c>
      <c r="O477" s="35">
        <f t="shared" si="2"/>
        <v>0</v>
      </c>
      <c r="P477" s="5"/>
      <c r="Q477" s="5"/>
      <c r="S477" s="56"/>
      <c r="T477" s="5"/>
      <c r="U477" s="5"/>
      <c r="V477" s="5"/>
      <c r="W477" s="5"/>
      <c r="X477" s="5"/>
      <c r="Y477" s="5"/>
      <c r="Z477" s="5"/>
      <c r="AA477" s="5"/>
    </row>
    <row r="478">
      <c r="A478" s="63"/>
      <c r="B478" s="53"/>
      <c r="G478" s="35"/>
      <c r="N478" s="35">
        <f t="shared" si="1"/>
        <v>0</v>
      </c>
      <c r="O478" s="35">
        <f t="shared" si="2"/>
        <v>0</v>
      </c>
      <c r="P478" s="5"/>
      <c r="Q478" s="5"/>
      <c r="S478" s="56"/>
      <c r="T478" s="5"/>
      <c r="U478" s="5"/>
      <c r="V478" s="5"/>
      <c r="W478" s="5"/>
      <c r="X478" s="5"/>
      <c r="Y478" s="5"/>
      <c r="Z478" s="5"/>
      <c r="AA478" s="5"/>
    </row>
    <row r="479">
      <c r="A479" s="63"/>
      <c r="B479" s="53"/>
      <c r="G479" s="35"/>
      <c r="N479" s="35">
        <f t="shared" si="1"/>
        <v>0</v>
      </c>
      <c r="O479" s="35">
        <f t="shared" si="2"/>
        <v>0</v>
      </c>
      <c r="P479" s="5"/>
      <c r="Q479" s="5"/>
      <c r="S479" s="56"/>
      <c r="T479" s="5"/>
      <c r="U479" s="5"/>
      <c r="V479" s="5"/>
      <c r="W479" s="5"/>
      <c r="X479" s="5"/>
      <c r="Y479" s="5"/>
      <c r="Z479" s="5"/>
      <c r="AA479" s="5"/>
    </row>
    <row r="480">
      <c r="A480" s="63"/>
      <c r="B480" s="53"/>
      <c r="G480" s="35"/>
      <c r="N480" s="35">
        <f t="shared" si="1"/>
        <v>0</v>
      </c>
      <c r="O480" s="35">
        <f t="shared" si="2"/>
        <v>0</v>
      </c>
      <c r="P480" s="5"/>
      <c r="Q480" s="5"/>
      <c r="S480" s="56"/>
      <c r="T480" s="5"/>
      <c r="U480" s="5"/>
      <c r="V480" s="5"/>
      <c r="W480" s="5"/>
      <c r="X480" s="5"/>
      <c r="Y480" s="5"/>
      <c r="Z480" s="5"/>
      <c r="AA480" s="5"/>
    </row>
    <row r="481">
      <c r="A481" s="63"/>
      <c r="B481" s="53"/>
      <c r="G481" s="35"/>
      <c r="N481" s="35">
        <f t="shared" si="1"/>
        <v>0</v>
      </c>
      <c r="O481" s="35">
        <f t="shared" si="2"/>
        <v>0</v>
      </c>
      <c r="P481" s="5"/>
      <c r="Q481" s="5"/>
      <c r="S481" s="56"/>
      <c r="T481" s="5"/>
      <c r="U481" s="5"/>
      <c r="V481" s="5"/>
      <c r="W481" s="5"/>
      <c r="X481" s="5"/>
      <c r="Y481" s="5"/>
      <c r="Z481" s="5"/>
      <c r="AA481" s="5"/>
    </row>
    <row r="482">
      <c r="A482" s="63"/>
      <c r="B482" s="53"/>
      <c r="G482" s="35"/>
      <c r="N482" s="35">
        <f t="shared" si="1"/>
        <v>0</v>
      </c>
      <c r="O482" s="35">
        <f t="shared" si="2"/>
        <v>0</v>
      </c>
      <c r="P482" s="5"/>
      <c r="Q482" s="5"/>
      <c r="S482" s="56"/>
      <c r="T482" s="5"/>
      <c r="U482" s="5"/>
      <c r="V482" s="5"/>
      <c r="W482" s="5"/>
      <c r="X482" s="5"/>
      <c r="Y482" s="5"/>
      <c r="Z482" s="5"/>
      <c r="AA482" s="5"/>
    </row>
    <row r="483">
      <c r="A483" s="63"/>
      <c r="B483" s="53"/>
      <c r="G483" s="35"/>
      <c r="N483" s="35">
        <f t="shared" si="1"/>
        <v>0</v>
      </c>
      <c r="O483" s="35">
        <f t="shared" si="2"/>
        <v>0</v>
      </c>
      <c r="P483" s="5"/>
      <c r="Q483" s="5"/>
      <c r="S483" s="56"/>
      <c r="T483" s="5"/>
      <c r="U483" s="5"/>
      <c r="V483" s="5"/>
      <c r="W483" s="5"/>
      <c r="X483" s="5"/>
      <c r="Y483" s="5"/>
      <c r="Z483" s="5"/>
      <c r="AA483" s="5"/>
    </row>
    <row r="484">
      <c r="A484" s="63"/>
      <c r="B484" s="53"/>
      <c r="G484" s="35"/>
      <c r="N484" s="35">
        <f t="shared" si="1"/>
        <v>0</v>
      </c>
      <c r="O484" s="35">
        <f t="shared" si="2"/>
        <v>0</v>
      </c>
      <c r="P484" s="5"/>
      <c r="Q484" s="5"/>
      <c r="S484" s="56"/>
      <c r="T484" s="5"/>
      <c r="U484" s="5"/>
      <c r="V484" s="5"/>
      <c r="W484" s="5"/>
      <c r="X484" s="5"/>
      <c r="Y484" s="5"/>
      <c r="Z484" s="5"/>
      <c r="AA484" s="5"/>
    </row>
    <row r="485">
      <c r="A485" s="63"/>
      <c r="B485" s="53"/>
      <c r="G485" s="35"/>
      <c r="N485" s="35">
        <f t="shared" si="1"/>
        <v>0</v>
      </c>
      <c r="O485" s="35">
        <f t="shared" si="2"/>
        <v>0</v>
      </c>
      <c r="P485" s="5"/>
      <c r="Q485" s="5"/>
      <c r="S485" s="56"/>
      <c r="T485" s="5"/>
      <c r="U485" s="5"/>
      <c r="V485" s="5"/>
      <c r="W485" s="5"/>
      <c r="X485" s="5"/>
      <c r="Y485" s="5"/>
      <c r="Z485" s="5"/>
      <c r="AA485" s="5"/>
    </row>
    <row r="486">
      <c r="A486" s="63"/>
      <c r="B486" s="53"/>
      <c r="G486" s="35"/>
      <c r="N486" s="35">
        <f t="shared" si="1"/>
        <v>0</v>
      </c>
      <c r="O486" s="35">
        <f t="shared" si="2"/>
        <v>0</v>
      </c>
      <c r="P486" s="5"/>
      <c r="Q486" s="5"/>
      <c r="S486" s="56"/>
      <c r="T486" s="5"/>
      <c r="U486" s="5"/>
      <c r="V486" s="5"/>
      <c r="W486" s="5"/>
      <c r="X486" s="5"/>
      <c r="Y486" s="5"/>
      <c r="Z486" s="5"/>
      <c r="AA486" s="5"/>
    </row>
    <row r="487">
      <c r="A487" s="63"/>
      <c r="B487" s="53"/>
      <c r="G487" s="35"/>
      <c r="N487" s="35">
        <f t="shared" si="1"/>
        <v>0</v>
      </c>
      <c r="O487" s="35">
        <f t="shared" si="2"/>
        <v>0</v>
      </c>
      <c r="P487" s="5"/>
      <c r="Q487" s="5"/>
      <c r="S487" s="56"/>
      <c r="T487" s="5"/>
      <c r="U487" s="5"/>
      <c r="V487" s="5"/>
      <c r="W487" s="5"/>
      <c r="X487" s="5"/>
      <c r="Y487" s="5"/>
      <c r="Z487" s="5"/>
      <c r="AA487" s="5"/>
    </row>
    <row r="488">
      <c r="A488" s="63"/>
      <c r="B488" s="53"/>
      <c r="G488" s="35"/>
      <c r="N488" s="35">
        <f t="shared" si="1"/>
        <v>0</v>
      </c>
      <c r="O488" s="35">
        <f t="shared" si="2"/>
        <v>0</v>
      </c>
      <c r="P488" s="5"/>
      <c r="Q488" s="5"/>
      <c r="S488" s="56"/>
      <c r="T488" s="5"/>
      <c r="U488" s="5"/>
      <c r="V488" s="5"/>
      <c r="W488" s="5"/>
      <c r="X488" s="5"/>
      <c r="Y488" s="5"/>
      <c r="Z488" s="5"/>
      <c r="AA488" s="5"/>
    </row>
    <row r="489">
      <c r="A489" s="63"/>
      <c r="B489" s="53"/>
      <c r="G489" s="35"/>
      <c r="N489" s="35">
        <f t="shared" si="1"/>
        <v>0</v>
      </c>
      <c r="O489" s="35">
        <f t="shared" si="2"/>
        <v>0</v>
      </c>
      <c r="P489" s="5"/>
      <c r="Q489" s="5"/>
      <c r="S489" s="56"/>
      <c r="T489" s="5"/>
      <c r="U489" s="5"/>
      <c r="V489" s="5"/>
      <c r="W489" s="5"/>
      <c r="X489" s="5"/>
      <c r="Y489" s="5"/>
      <c r="Z489" s="5"/>
      <c r="AA489" s="5"/>
    </row>
    <row r="490">
      <c r="A490" s="63"/>
      <c r="B490" s="53"/>
      <c r="G490" s="35"/>
      <c r="N490" s="35">
        <f t="shared" si="1"/>
        <v>0</v>
      </c>
      <c r="O490" s="35">
        <f t="shared" si="2"/>
        <v>0</v>
      </c>
      <c r="P490" s="5"/>
      <c r="Q490" s="5"/>
      <c r="S490" s="56"/>
      <c r="T490" s="5"/>
      <c r="U490" s="5"/>
      <c r="V490" s="5"/>
      <c r="W490" s="5"/>
      <c r="X490" s="5"/>
      <c r="Y490" s="5"/>
      <c r="Z490" s="5"/>
      <c r="AA490" s="5"/>
    </row>
    <row r="491">
      <c r="A491" s="63"/>
      <c r="B491" s="53"/>
      <c r="G491" s="35"/>
      <c r="N491" s="35">
        <f t="shared" si="1"/>
        <v>0</v>
      </c>
      <c r="O491" s="35">
        <f t="shared" si="2"/>
        <v>0</v>
      </c>
      <c r="P491" s="5"/>
      <c r="Q491" s="5"/>
      <c r="S491" s="56"/>
      <c r="T491" s="5"/>
      <c r="U491" s="5"/>
      <c r="V491" s="5"/>
      <c r="W491" s="5"/>
      <c r="X491" s="5"/>
      <c r="Y491" s="5"/>
      <c r="Z491" s="5"/>
      <c r="AA491" s="5"/>
    </row>
    <row r="492">
      <c r="A492" s="63"/>
      <c r="B492" s="53"/>
      <c r="G492" s="35"/>
      <c r="N492" s="35">
        <f t="shared" si="1"/>
        <v>0</v>
      </c>
      <c r="O492" s="35">
        <f t="shared" si="2"/>
        <v>0</v>
      </c>
      <c r="P492" s="5"/>
      <c r="Q492" s="5"/>
      <c r="S492" s="56"/>
      <c r="T492" s="5"/>
      <c r="U492" s="5"/>
      <c r="V492" s="5"/>
      <c r="W492" s="5"/>
      <c r="X492" s="5"/>
      <c r="Y492" s="5"/>
      <c r="Z492" s="5"/>
      <c r="AA492" s="5"/>
    </row>
    <row r="493">
      <c r="A493" s="63"/>
      <c r="B493" s="53"/>
      <c r="G493" s="35"/>
      <c r="N493" s="35">
        <f t="shared" si="1"/>
        <v>0</v>
      </c>
      <c r="O493" s="35">
        <f t="shared" si="2"/>
        <v>0</v>
      </c>
      <c r="P493" s="5"/>
      <c r="Q493" s="5"/>
      <c r="S493" s="56"/>
      <c r="T493" s="5"/>
      <c r="U493" s="5"/>
      <c r="V493" s="5"/>
      <c r="W493" s="5"/>
      <c r="X493" s="5"/>
      <c r="Y493" s="5"/>
      <c r="Z493" s="5"/>
      <c r="AA493" s="5"/>
    </row>
    <row r="494">
      <c r="A494" s="63"/>
      <c r="B494" s="53"/>
      <c r="G494" s="35"/>
      <c r="N494" s="35">
        <f t="shared" si="1"/>
        <v>0</v>
      </c>
      <c r="O494" s="35">
        <f t="shared" si="2"/>
        <v>0</v>
      </c>
      <c r="P494" s="5"/>
      <c r="Q494" s="5"/>
      <c r="S494" s="56"/>
      <c r="T494" s="5"/>
      <c r="U494" s="5"/>
      <c r="V494" s="5"/>
      <c r="W494" s="5"/>
      <c r="X494" s="5"/>
      <c r="Y494" s="5"/>
      <c r="Z494" s="5"/>
      <c r="AA494" s="5"/>
    </row>
    <row r="495">
      <c r="A495" s="63"/>
      <c r="B495" s="53"/>
      <c r="G495" s="35"/>
      <c r="N495" s="35">
        <f t="shared" si="1"/>
        <v>0</v>
      </c>
      <c r="O495" s="35">
        <f t="shared" si="2"/>
        <v>0</v>
      </c>
      <c r="P495" s="5"/>
      <c r="Q495" s="5"/>
      <c r="S495" s="56"/>
      <c r="T495" s="5"/>
      <c r="U495" s="5"/>
      <c r="V495" s="5"/>
      <c r="W495" s="5"/>
      <c r="X495" s="5"/>
      <c r="Y495" s="5"/>
      <c r="Z495" s="5"/>
      <c r="AA495" s="5"/>
    </row>
    <row r="496">
      <c r="A496" s="63"/>
      <c r="B496" s="53"/>
      <c r="G496" s="35"/>
      <c r="N496" s="35">
        <f t="shared" si="1"/>
        <v>0</v>
      </c>
      <c r="O496" s="35">
        <f t="shared" si="2"/>
        <v>0</v>
      </c>
      <c r="P496" s="5"/>
      <c r="Q496" s="5"/>
      <c r="S496" s="56"/>
      <c r="T496" s="5"/>
      <c r="U496" s="5"/>
      <c r="V496" s="5"/>
      <c r="W496" s="5"/>
      <c r="X496" s="5"/>
      <c r="Y496" s="5"/>
      <c r="Z496" s="5"/>
      <c r="AA496" s="5"/>
    </row>
    <row r="497">
      <c r="A497" s="63"/>
      <c r="B497" s="53"/>
      <c r="G497" s="35"/>
      <c r="N497" s="35">
        <f t="shared" si="1"/>
        <v>0</v>
      </c>
      <c r="O497" s="35">
        <f t="shared" si="2"/>
        <v>0</v>
      </c>
      <c r="P497" s="5"/>
      <c r="Q497" s="5"/>
      <c r="S497" s="56"/>
      <c r="T497" s="5"/>
      <c r="U497" s="5"/>
      <c r="V497" s="5"/>
      <c r="W497" s="5"/>
      <c r="X497" s="5"/>
      <c r="Y497" s="5"/>
      <c r="Z497" s="5"/>
      <c r="AA497" s="5"/>
    </row>
    <row r="498">
      <c r="A498" s="63"/>
      <c r="B498" s="53"/>
      <c r="G498" s="35"/>
      <c r="N498" s="35">
        <f t="shared" si="1"/>
        <v>0</v>
      </c>
      <c r="O498" s="35">
        <f t="shared" si="2"/>
        <v>0</v>
      </c>
      <c r="P498" s="5"/>
      <c r="Q498" s="5"/>
      <c r="S498" s="56"/>
      <c r="T498" s="5"/>
      <c r="U498" s="5"/>
      <c r="V498" s="5"/>
      <c r="W498" s="5"/>
      <c r="X498" s="5"/>
      <c r="Y498" s="5"/>
      <c r="Z498" s="5"/>
      <c r="AA498" s="5"/>
    </row>
    <row r="499">
      <c r="A499" s="63"/>
      <c r="B499" s="53"/>
      <c r="G499" s="35"/>
      <c r="N499" s="35">
        <f t="shared" si="1"/>
        <v>0</v>
      </c>
      <c r="O499" s="35">
        <f t="shared" si="2"/>
        <v>0</v>
      </c>
      <c r="P499" s="5"/>
      <c r="Q499" s="5"/>
      <c r="S499" s="56"/>
      <c r="T499" s="5"/>
      <c r="U499" s="5"/>
      <c r="V499" s="5"/>
      <c r="W499" s="5"/>
      <c r="X499" s="5"/>
      <c r="Y499" s="5"/>
      <c r="Z499" s="5"/>
      <c r="AA499" s="5"/>
    </row>
    <row r="500">
      <c r="A500" s="63"/>
      <c r="B500" s="53"/>
      <c r="G500" s="35"/>
      <c r="N500" s="35">
        <f t="shared" si="1"/>
        <v>0</v>
      </c>
      <c r="O500" s="35">
        <f t="shared" si="2"/>
        <v>0</v>
      </c>
      <c r="P500" s="5"/>
      <c r="Q500" s="5"/>
      <c r="S500" s="56"/>
      <c r="T500" s="5"/>
      <c r="U500" s="5"/>
      <c r="V500" s="5"/>
      <c r="W500" s="5"/>
      <c r="X500" s="5"/>
      <c r="Y500" s="5"/>
      <c r="Z500" s="5"/>
      <c r="AA500" s="5"/>
    </row>
    <row r="501">
      <c r="A501" s="63"/>
      <c r="B501" s="53"/>
      <c r="G501" s="35"/>
      <c r="N501" s="35">
        <f t="shared" si="1"/>
        <v>0</v>
      </c>
      <c r="O501" s="35">
        <f t="shared" si="2"/>
        <v>0</v>
      </c>
      <c r="P501" s="5"/>
      <c r="Q501" s="5"/>
      <c r="S501" s="56"/>
      <c r="T501" s="5"/>
      <c r="U501" s="5"/>
      <c r="V501" s="5"/>
      <c r="W501" s="5"/>
      <c r="X501" s="5"/>
      <c r="Y501" s="5"/>
      <c r="Z501" s="5"/>
      <c r="AA501" s="5"/>
    </row>
    <row r="502">
      <c r="A502" s="63"/>
      <c r="B502" s="53"/>
      <c r="G502" s="35"/>
      <c r="N502" s="35">
        <f t="shared" si="1"/>
        <v>0</v>
      </c>
      <c r="O502" s="35">
        <f t="shared" si="2"/>
        <v>0</v>
      </c>
      <c r="P502" s="5"/>
      <c r="Q502" s="5"/>
      <c r="S502" s="56"/>
      <c r="T502" s="5"/>
      <c r="U502" s="5"/>
      <c r="V502" s="5"/>
      <c r="W502" s="5"/>
      <c r="X502" s="5"/>
      <c r="Y502" s="5"/>
      <c r="Z502" s="5"/>
      <c r="AA502" s="5"/>
    </row>
    <row r="503">
      <c r="A503" s="63"/>
      <c r="B503" s="53"/>
      <c r="G503" s="35"/>
      <c r="N503" s="35">
        <f t="shared" si="1"/>
        <v>0</v>
      </c>
      <c r="O503" s="35">
        <f t="shared" si="2"/>
        <v>0</v>
      </c>
      <c r="P503" s="5"/>
      <c r="Q503" s="5"/>
      <c r="S503" s="56"/>
      <c r="T503" s="5"/>
      <c r="U503" s="5"/>
      <c r="V503" s="5"/>
      <c r="W503" s="5"/>
      <c r="X503" s="5"/>
      <c r="Y503" s="5"/>
      <c r="Z503" s="5"/>
      <c r="AA503" s="5"/>
    </row>
    <row r="504">
      <c r="A504" s="63"/>
      <c r="B504" s="53"/>
      <c r="G504" s="35"/>
      <c r="N504" s="35">
        <f t="shared" si="1"/>
        <v>0</v>
      </c>
      <c r="O504" s="35">
        <f t="shared" si="2"/>
        <v>0</v>
      </c>
      <c r="P504" s="5"/>
      <c r="Q504" s="5"/>
      <c r="S504" s="56"/>
      <c r="T504" s="5"/>
      <c r="U504" s="5"/>
      <c r="V504" s="5"/>
      <c r="W504" s="5"/>
      <c r="X504" s="5"/>
      <c r="Y504" s="5"/>
      <c r="Z504" s="5"/>
      <c r="AA504" s="5"/>
    </row>
    <row r="505">
      <c r="A505" s="63"/>
      <c r="B505" s="53"/>
      <c r="G505" s="35"/>
      <c r="N505" s="35">
        <f t="shared" si="1"/>
        <v>0</v>
      </c>
      <c r="O505" s="35">
        <f t="shared" si="2"/>
        <v>0</v>
      </c>
      <c r="P505" s="5"/>
      <c r="Q505" s="5"/>
      <c r="S505" s="56"/>
      <c r="T505" s="5"/>
      <c r="U505" s="5"/>
      <c r="V505" s="5"/>
      <c r="W505" s="5"/>
      <c r="X505" s="5"/>
      <c r="Y505" s="5"/>
      <c r="Z505" s="5"/>
      <c r="AA505" s="5"/>
    </row>
    <row r="506">
      <c r="A506" s="63"/>
      <c r="B506" s="53"/>
      <c r="G506" s="35"/>
      <c r="N506" s="35">
        <f t="shared" si="1"/>
        <v>0</v>
      </c>
      <c r="O506" s="35">
        <f t="shared" si="2"/>
        <v>0</v>
      </c>
      <c r="P506" s="5"/>
      <c r="Q506" s="5"/>
      <c r="S506" s="56"/>
      <c r="T506" s="5"/>
      <c r="U506" s="5"/>
      <c r="V506" s="5"/>
      <c r="W506" s="5"/>
      <c r="X506" s="5"/>
      <c r="Y506" s="5"/>
      <c r="Z506" s="5"/>
      <c r="AA506" s="5"/>
    </row>
    <row r="507">
      <c r="A507" s="63"/>
      <c r="B507" s="53"/>
      <c r="G507" s="35"/>
      <c r="N507" s="35">
        <f t="shared" si="1"/>
        <v>0</v>
      </c>
      <c r="O507" s="35">
        <f t="shared" si="2"/>
        <v>0</v>
      </c>
      <c r="P507" s="5"/>
      <c r="Q507" s="5"/>
      <c r="S507" s="56"/>
      <c r="T507" s="5"/>
      <c r="U507" s="5"/>
      <c r="V507" s="5"/>
      <c r="W507" s="5"/>
      <c r="X507" s="5"/>
      <c r="Y507" s="5"/>
      <c r="Z507" s="5"/>
      <c r="AA507" s="5"/>
    </row>
    <row r="508">
      <c r="A508" s="63"/>
      <c r="B508" s="53"/>
      <c r="G508" s="35"/>
      <c r="N508" s="35">
        <f t="shared" si="1"/>
        <v>0</v>
      </c>
      <c r="O508" s="35">
        <f t="shared" si="2"/>
        <v>0</v>
      </c>
      <c r="P508" s="5"/>
      <c r="Q508" s="5"/>
      <c r="S508" s="56"/>
      <c r="T508" s="5"/>
      <c r="U508" s="5"/>
      <c r="V508" s="5"/>
      <c r="W508" s="5"/>
      <c r="X508" s="5"/>
      <c r="Y508" s="5"/>
      <c r="Z508" s="5"/>
      <c r="AA508" s="5"/>
    </row>
    <row r="509">
      <c r="A509" s="63"/>
      <c r="B509" s="53"/>
      <c r="G509" s="35"/>
      <c r="N509" s="35">
        <f t="shared" si="1"/>
        <v>0</v>
      </c>
      <c r="O509" s="35">
        <f t="shared" si="2"/>
        <v>0</v>
      </c>
      <c r="P509" s="5"/>
      <c r="Q509" s="5"/>
      <c r="S509" s="56"/>
      <c r="T509" s="5"/>
      <c r="U509" s="5"/>
      <c r="V509" s="5"/>
      <c r="W509" s="5"/>
      <c r="X509" s="5"/>
      <c r="Y509" s="5"/>
      <c r="Z509" s="5"/>
      <c r="AA509" s="5"/>
    </row>
    <row r="510">
      <c r="A510" s="63"/>
      <c r="B510" s="53"/>
      <c r="G510" s="35"/>
      <c r="N510" s="35">
        <f t="shared" si="1"/>
        <v>0</v>
      </c>
      <c r="O510" s="35">
        <f t="shared" si="2"/>
        <v>0</v>
      </c>
      <c r="P510" s="5"/>
      <c r="Q510" s="5"/>
      <c r="S510" s="56"/>
      <c r="T510" s="5"/>
      <c r="U510" s="5"/>
      <c r="V510" s="5"/>
      <c r="W510" s="5"/>
      <c r="X510" s="5"/>
      <c r="Y510" s="5"/>
      <c r="Z510" s="5"/>
      <c r="AA510" s="5"/>
    </row>
    <row r="511">
      <c r="A511" s="63"/>
      <c r="B511" s="53"/>
      <c r="G511" s="35"/>
      <c r="N511" s="35">
        <f t="shared" si="1"/>
        <v>0</v>
      </c>
      <c r="O511" s="35">
        <f t="shared" si="2"/>
        <v>0</v>
      </c>
      <c r="P511" s="5"/>
      <c r="Q511" s="5"/>
      <c r="S511" s="56"/>
      <c r="T511" s="5"/>
      <c r="U511" s="5"/>
      <c r="V511" s="5"/>
      <c r="W511" s="5"/>
      <c r="X511" s="5"/>
      <c r="Y511" s="5"/>
      <c r="Z511" s="5"/>
      <c r="AA511" s="5"/>
    </row>
    <row r="512">
      <c r="A512" s="63"/>
      <c r="B512" s="53"/>
      <c r="G512" s="35"/>
      <c r="N512" s="35">
        <f t="shared" si="1"/>
        <v>0</v>
      </c>
      <c r="O512" s="35">
        <f t="shared" si="2"/>
        <v>0</v>
      </c>
      <c r="P512" s="5"/>
      <c r="Q512" s="5"/>
      <c r="S512" s="56"/>
      <c r="T512" s="5"/>
      <c r="U512" s="5"/>
      <c r="V512" s="5"/>
      <c r="W512" s="5"/>
      <c r="X512" s="5"/>
      <c r="Y512" s="5"/>
      <c r="Z512" s="5"/>
      <c r="AA512" s="5"/>
    </row>
    <row r="513">
      <c r="A513" s="63"/>
      <c r="B513" s="53"/>
      <c r="G513" s="35"/>
      <c r="N513" s="35">
        <f t="shared" si="1"/>
        <v>0</v>
      </c>
      <c r="O513" s="35">
        <f t="shared" si="2"/>
        <v>0</v>
      </c>
      <c r="P513" s="5"/>
      <c r="Q513" s="5"/>
      <c r="S513" s="56"/>
      <c r="T513" s="5"/>
      <c r="U513" s="5"/>
      <c r="V513" s="5"/>
      <c r="W513" s="5"/>
      <c r="X513" s="5"/>
      <c r="Y513" s="5"/>
      <c r="Z513" s="5"/>
      <c r="AA513" s="5"/>
    </row>
    <row r="514">
      <c r="A514" s="63"/>
      <c r="B514" s="53"/>
      <c r="G514" s="35"/>
      <c r="N514" s="35">
        <f t="shared" si="1"/>
        <v>0</v>
      </c>
      <c r="O514" s="35">
        <f t="shared" si="2"/>
        <v>0</v>
      </c>
      <c r="P514" s="5"/>
      <c r="Q514" s="5"/>
      <c r="S514" s="56"/>
      <c r="T514" s="5"/>
      <c r="U514" s="5"/>
      <c r="V514" s="5"/>
      <c r="W514" s="5"/>
      <c r="X514" s="5"/>
      <c r="Y514" s="5"/>
      <c r="Z514" s="5"/>
      <c r="AA514" s="5"/>
    </row>
    <row r="515">
      <c r="A515" s="63"/>
      <c r="B515" s="53"/>
      <c r="G515" s="35"/>
      <c r="N515" s="35">
        <f t="shared" si="1"/>
        <v>0</v>
      </c>
      <c r="O515" s="35">
        <f t="shared" si="2"/>
        <v>0</v>
      </c>
      <c r="P515" s="5"/>
      <c r="Q515" s="5"/>
      <c r="S515" s="56"/>
      <c r="T515" s="5"/>
      <c r="U515" s="5"/>
      <c r="V515" s="5"/>
      <c r="W515" s="5"/>
      <c r="X515" s="5"/>
      <c r="Y515" s="5"/>
      <c r="Z515" s="5"/>
      <c r="AA515" s="5"/>
    </row>
    <row r="516">
      <c r="A516" s="63"/>
      <c r="B516" s="53"/>
      <c r="G516" s="35"/>
      <c r="N516" s="35">
        <f t="shared" si="1"/>
        <v>0</v>
      </c>
      <c r="O516" s="35">
        <f t="shared" si="2"/>
        <v>0</v>
      </c>
      <c r="P516" s="5"/>
      <c r="Q516" s="5"/>
      <c r="S516" s="56"/>
      <c r="T516" s="5"/>
      <c r="U516" s="5"/>
      <c r="V516" s="5"/>
      <c r="W516" s="5"/>
      <c r="X516" s="5"/>
      <c r="Y516" s="5"/>
      <c r="Z516" s="5"/>
      <c r="AA516" s="5"/>
    </row>
    <row r="517">
      <c r="A517" s="63"/>
      <c r="B517" s="53"/>
      <c r="G517" s="35"/>
      <c r="N517" s="35">
        <f t="shared" si="1"/>
        <v>0</v>
      </c>
      <c r="O517" s="35">
        <f t="shared" si="2"/>
        <v>0</v>
      </c>
      <c r="P517" s="5"/>
      <c r="Q517" s="5"/>
      <c r="S517" s="56"/>
      <c r="T517" s="5"/>
      <c r="U517" s="5"/>
      <c r="V517" s="5"/>
      <c r="W517" s="5"/>
      <c r="X517" s="5"/>
      <c r="Y517" s="5"/>
      <c r="Z517" s="5"/>
      <c r="AA517" s="5"/>
    </row>
    <row r="518">
      <c r="A518" s="63"/>
      <c r="B518" s="53"/>
      <c r="G518" s="35"/>
      <c r="N518" s="35">
        <f t="shared" si="1"/>
        <v>0</v>
      </c>
      <c r="O518" s="35">
        <f t="shared" si="2"/>
        <v>0</v>
      </c>
      <c r="P518" s="5"/>
      <c r="Q518" s="5"/>
      <c r="S518" s="56"/>
      <c r="T518" s="5"/>
      <c r="U518" s="5"/>
      <c r="V518" s="5"/>
      <c r="W518" s="5"/>
      <c r="X518" s="5"/>
      <c r="Y518" s="5"/>
      <c r="Z518" s="5"/>
      <c r="AA518" s="5"/>
    </row>
    <row r="519">
      <c r="A519" s="63"/>
      <c r="B519" s="53"/>
      <c r="G519" s="35"/>
      <c r="N519" s="35">
        <f t="shared" si="1"/>
        <v>0</v>
      </c>
      <c r="O519" s="35">
        <f t="shared" si="2"/>
        <v>0</v>
      </c>
      <c r="P519" s="5"/>
      <c r="Q519" s="5"/>
      <c r="S519" s="56"/>
      <c r="T519" s="5"/>
      <c r="U519" s="5"/>
      <c r="V519" s="5"/>
      <c r="W519" s="5"/>
      <c r="X519" s="5"/>
      <c r="Y519" s="5"/>
      <c r="Z519" s="5"/>
      <c r="AA519" s="5"/>
    </row>
    <row r="520">
      <c r="A520" s="63"/>
      <c r="B520" s="53"/>
      <c r="G520" s="35"/>
      <c r="N520" s="35">
        <f t="shared" si="1"/>
        <v>0</v>
      </c>
      <c r="O520" s="35">
        <f t="shared" si="2"/>
        <v>0</v>
      </c>
      <c r="P520" s="5"/>
      <c r="Q520" s="5"/>
      <c r="S520" s="56"/>
      <c r="T520" s="5"/>
      <c r="U520" s="5"/>
      <c r="V520" s="5"/>
      <c r="W520" s="5"/>
      <c r="X520" s="5"/>
      <c r="Y520" s="5"/>
      <c r="Z520" s="5"/>
      <c r="AA520" s="5"/>
    </row>
    <row r="521">
      <c r="A521" s="63"/>
      <c r="B521" s="53"/>
      <c r="G521" s="35"/>
      <c r="N521" s="35">
        <f t="shared" si="1"/>
        <v>0</v>
      </c>
      <c r="O521" s="35">
        <f t="shared" si="2"/>
        <v>0</v>
      </c>
      <c r="P521" s="5"/>
      <c r="Q521" s="5"/>
      <c r="S521" s="56"/>
      <c r="T521" s="5"/>
      <c r="U521" s="5"/>
      <c r="V521" s="5"/>
      <c r="W521" s="5"/>
      <c r="X521" s="5"/>
      <c r="Y521" s="5"/>
      <c r="Z521" s="5"/>
      <c r="AA521" s="5"/>
    </row>
    <row r="522">
      <c r="A522" s="63"/>
      <c r="B522" s="53"/>
      <c r="G522" s="35"/>
      <c r="N522" s="35">
        <f t="shared" si="1"/>
        <v>0</v>
      </c>
      <c r="O522" s="35">
        <f t="shared" si="2"/>
        <v>0</v>
      </c>
      <c r="P522" s="5"/>
      <c r="Q522" s="5"/>
      <c r="S522" s="56"/>
      <c r="T522" s="5"/>
      <c r="U522" s="5"/>
      <c r="V522" s="5"/>
      <c r="W522" s="5"/>
      <c r="X522" s="5"/>
      <c r="Y522" s="5"/>
      <c r="Z522" s="5"/>
      <c r="AA522" s="5"/>
    </row>
    <row r="523">
      <c r="A523" s="63"/>
      <c r="B523" s="53"/>
      <c r="G523" s="35"/>
      <c r="N523" s="35">
        <f t="shared" si="1"/>
        <v>0</v>
      </c>
      <c r="O523" s="35">
        <f t="shared" si="2"/>
        <v>0</v>
      </c>
      <c r="P523" s="5"/>
      <c r="Q523" s="5"/>
      <c r="S523" s="56"/>
      <c r="T523" s="5"/>
      <c r="U523" s="5"/>
      <c r="V523" s="5"/>
      <c r="W523" s="5"/>
      <c r="X523" s="5"/>
      <c r="Y523" s="5"/>
      <c r="Z523" s="5"/>
      <c r="AA523" s="5"/>
    </row>
    <row r="524">
      <c r="A524" s="63"/>
      <c r="B524" s="53"/>
      <c r="G524" s="35"/>
      <c r="N524" s="35">
        <f t="shared" si="1"/>
        <v>0</v>
      </c>
      <c r="O524" s="35">
        <f t="shared" si="2"/>
        <v>0</v>
      </c>
      <c r="P524" s="5"/>
      <c r="Q524" s="5"/>
      <c r="S524" s="56"/>
      <c r="T524" s="5"/>
      <c r="U524" s="5"/>
      <c r="V524" s="5"/>
      <c r="W524" s="5"/>
      <c r="X524" s="5"/>
      <c r="Y524" s="5"/>
      <c r="Z524" s="5"/>
      <c r="AA524" s="5"/>
    </row>
    <row r="525">
      <c r="A525" s="63"/>
      <c r="B525" s="53"/>
      <c r="G525" s="35"/>
      <c r="N525" s="35">
        <f t="shared" si="1"/>
        <v>0</v>
      </c>
      <c r="O525" s="35">
        <f t="shared" si="2"/>
        <v>0</v>
      </c>
      <c r="P525" s="5"/>
      <c r="Q525" s="5"/>
      <c r="S525" s="56"/>
      <c r="T525" s="5"/>
      <c r="U525" s="5"/>
      <c r="V525" s="5"/>
      <c r="W525" s="5"/>
      <c r="X525" s="5"/>
      <c r="Y525" s="5"/>
      <c r="Z525" s="5"/>
      <c r="AA525" s="5"/>
    </row>
    <row r="526">
      <c r="A526" s="63"/>
      <c r="B526" s="53"/>
      <c r="G526" s="35"/>
      <c r="N526" s="35">
        <f t="shared" si="1"/>
        <v>0</v>
      </c>
      <c r="O526" s="35">
        <f t="shared" si="2"/>
        <v>0</v>
      </c>
      <c r="P526" s="5"/>
      <c r="Q526" s="5"/>
      <c r="S526" s="56"/>
      <c r="T526" s="5"/>
      <c r="U526" s="5"/>
      <c r="V526" s="5"/>
      <c r="W526" s="5"/>
      <c r="X526" s="5"/>
      <c r="Y526" s="5"/>
      <c r="Z526" s="5"/>
      <c r="AA526" s="5"/>
    </row>
    <row r="527">
      <c r="A527" s="63"/>
      <c r="B527" s="53"/>
      <c r="G527" s="35"/>
      <c r="N527" s="35">
        <f t="shared" si="1"/>
        <v>0</v>
      </c>
      <c r="O527" s="35">
        <f t="shared" si="2"/>
        <v>0</v>
      </c>
      <c r="P527" s="5"/>
      <c r="Q527" s="5"/>
      <c r="S527" s="56"/>
      <c r="T527" s="5"/>
      <c r="U527" s="5"/>
      <c r="V527" s="5"/>
      <c r="W527" s="5"/>
      <c r="X527" s="5"/>
      <c r="Y527" s="5"/>
      <c r="Z527" s="5"/>
      <c r="AA527" s="5"/>
    </row>
    <row r="528">
      <c r="A528" s="63"/>
      <c r="B528" s="53"/>
      <c r="G528" s="35"/>
      <c r="N528" s="35">
        <f t="shared" si="1"/>
        <v>0</v>
      </c>
      <c r="O528" s="35">
        <f t="shared" si="2"/>
        <v>0</v>
      </c>
      <c r="P528" s="5"/>
      <c r="Q528" s="5"/>
      <c r="S528" s="56"/>
      <c r="T528" s="5"/>
      <c r="U528" s="5"/>
      <c r="V528" s="5"/>
      <c r="W528" s="5"/>
      <c r="X528" s="5"/>
      <c r="Y528" s="5"/>
      <c r="Z528" s="5"/>
      <c r="AA528" s="5"/>
    </row>
    <row r="529">
      <c r="A529" s="63"/>
      <c r="B529" s="53"/>
      <c r="G529" s="35"/>
      <c r="N529" s="35">
        <f t="shared" si="1"/>
        <v>0</v>
      </c>
      <c r="O529" s="35">
        <f t="shared" si="2"/>
        <v>0</v>
      </c>
      <c r="P529" s="5"/>
      <c r="Q529" s="5"/>
      <c r="S529" s="56"/>
      <c r="T529" s="5"/>
      <c r="U529" s="5"/>
      <c r="V529" s="5"/>
      <c r="W529" s="5"/>
      <c r="X529" s="5"/>
      <c r="Y529" s="5"/>
      <c r="Z529" s="5"/>
      <c r="AA529" s="5"/>
    </row>
    <row r="530">
      <c r="A530" s="63"/>
      <c r="B530" s="53"/>
      <c r="G530" s="35"/>
      <c r="N530" s="35">
        <f t="shared" si="1"/>
        <v>0</v>
      </c>
      <c r="O530" s="35">
        <f t="shared" si="2"/>
        <v>0</v>
      </c>
      <c r="P530" s="5"/>
      <c r="Q530" s="5"/>
      <c r="S530" s="56"/>
      <c r="T530" s="5"/>
      <c r="U530" s="5"/>
      <c r="V530" s="5"/>
      <c r="W530" s="5"/>
      <c r="X530" s="5"/>
      <c r="Y530" s="5"/>
      <c r="Z530" s="5"/>
      <c r="AA530" s="5"/>
    </row>
    <row r="531">
      <c r="A531" s="63"/>
      <c r="B531" s="53"/>
      <c r="G531" s="35"/>
      <c r="N531" s="35">
        <f t="shared" si="1"/>
        <v>0</v>
      </c>
      <c r="O531" s="35">
        <f t="shared" si="2"/>
        <v>0</v>
      </c>
      <c r="P531" s="5"/>
      <c r="Q531" s="5"/>
      <c r="S531" s="56"/>
      <c r="T531" s="5"/>
      <c r="U531" s="5"/>
      <c r="V531" s="5"/>
      <c r="W531" s="5"/>
      <c r="X531" s="5"/>
      <c r="Y531" s="5"/>
      <c r="Z531" s="5"/>
      <c r="AA531" s="5"/>
    </row>
    <row r="532">
      <c r="A532" s="63"/>
      <c r="B532" s="53"/>
      <c r="G532" s="35"/>
      <c r="N532" s="35">
        <f t="shared" si="1"/>
        <v>0</v>
      </c>
      <c r="O532" s="35">
        <f t="shared" si="2"/>
        <v>0</v>
      </c>
      <c r="P532" s="5"/>
      <c r="Q532" s="5"/>
      <c r="S532" s="56"/>
      <c r="T532" s="5"/>
      <c r="U532" s="5"/>
      <c r="V532" s="5"/>
      <c r="W532" s="5"/>
      <c r="X532" s="5"/>
      <c r="Y532" s="5"/>
      <c r="Z532" s="5"/>
      <c r="AA532" s="5"/>
    </row>
    <row r="533">
      <c r="A533" s="63"/>
      <c r="B533" s="53"/>
      <c r="G533" s="35"/>
      <c r="N533" s="35">
        <f t="shared" si="1"/>
        <v>0</v>
      </c>
      <c r="O533" s="35">
        <f t="shared" si="2"/>
        <v>0</v>
      </c>
      <c r="P533" s="5"/>
      <c r="Q533" s="5"/>
      <c r="S533" s="56"/>
      <c r="T533" s="5"/>
      <c r="U533" s="5"/>
      <c r="V533" s="5"/>
      <c r="W533" s="5"/>
      <c r="X533" s="5"/>
      <c r="Y533" s="5"/>
      <c r="Z533" s="5"/>
      <c r="AA533" s="5"/>
    </row>
    <row r="534">
      <c r="A534" s="63"/>
      <c r="B534" s="53"/>
      <c r="G534" s="35"/>
      <c r="N534" s="35">
        <f t="shared" si="1"/>
        <v>0</v>
      </c>
      <c r="O534" s="35">
        <f t="shared" si="2"/>
        <v>0</v>
      </c>
      <c r="P534" s="5"/>
      <c r="Q534" s="5"/>
      <c r="S534" s="56"/>
      <c r="T534" s="5"/>
      <c r="U534" s="5"/>
      <c r="V534" s="5"/>
      <c r="W534" s="5"/>
      <c r="X534" s="5"/>
      <c r="Y534" s="5"/>
      <c r="Z534" s="5"/>
      <c r="AA534" s="5"/>
    </row>
    <row r="535">
      <c r="A535" s="63"/>
      <c r="B535" s="53"/>
      <c r="G535" s="35"/>
      <c r="N535" s="35">
        <f t="shared" si="1"/>
        <v>0</v>
      </c>
      <c r="O535" s="35">
        <f t="shared" si="2"/>
        <v>0</v>
      </c>
      <c r="P535" s="5"/>
      <c r="Q535" s="5"/>
      <c r="S535" s="56"/>
      <c r="X535" s="53"/>
      <c r="AA535" s="53"/>
    </row>
    <row r="536">
      <c r="A536" s="63"/>
      <c r="B536" s="53"/>
      <c r="G536" s="35"/>
      <c r="N536" s="35">
        <f t="shared" si="1"/>
        <v>0</v>
      </c>
      <c r="O536" s="35">
        <f t="shared" si="2"/>
        <v>0</v>
      </c>
      <c r="P536" s="5"/>
      <c r="Q536" s="5"/>
      <c r="S536" s="56"/>
      <c r="X536" s="53"/>
      <c r="AA536" s="53"/>
    </row>
    <row r="537">
      <c r="A537" s="63"/>
      <c r="B537" s="53"/>
      <c r="G537" s="35"/>
      <c r="N537" s="35">
        <f t="shared" si="1"/>
        <v>0</v>
      </c>
      <c r="O537" s="35">
        <f t="shared" si="2"/>
        <v>0</v>
      </c>
      <c r="P537" s="5"/>
      <c r="Q537" s="5"/>
      <c r="S537" s="56"/>
    </row>
    <row r="538">
      <c r="A538" s="63"/>
      <c r="B538" s="53"/>
      <c r="G538" s="35"/>
      <c r="N538" s="35">
        <f t="shared" si="1"/>
        <v>0</v>
      </c>
      <c r="O538" s="35">
        <f t="shared" si="2"/>
        <v>0</v>
      </c>
      <c r="P538" s="5"/>
      <c r="Q538" s="5"/>
      <c r="S538" s="56"/>
    </row>
    <row r="539">
      <c r="A539" s="63"/>
      <c r="B539" s="53"/>
      <c r="G539" s="35"/>
      <c r="N539" s="35">
        <f t="shared" si="1"/>
        <v>0</v>
      </c>
      <c r="O539" s="35">
        <f t="shared" si="2"/>
        <v>0</v>
      </c>
      <c r="P539" s="5"/>
      <c r="Q539" s="5"/>
      <c r="S539" s="56"/>
    </row>
    <row r="540">
      <c r="A540" s="63"/>
      <c r="B540" s="53"/>
      <c r="G540" s="35"/>
      <c r="N540" s="35">
        <f t="shared" si="1"/>
        <v>0</v>
      </c>
      <c r="O540" s="35">
        <f t="shared" si="2"/>
        <v>0</v>
      </c>
      <c r="P540" s="5"/>
      <c r="Q540" s="5"/>
      <c r="S540" s="56"/>
    </row>
    <row r="541">
      <c r="A541" s="63"/>
      <c r="B541" s="53"/>
      <c r="G541" s="35"/>
      <c r="N541" s="35">
        <f t="shared" si="1"/>
        <v>0</v>
      </c>
      <c r="O541" s="35">
        <f t="shared" si="2"/>
        <v>0</v>
      </c>
      <c r="P541" s="5"/>
      <c r="Q541" s="5"/>
      <c r="S541" s="56"/>
    </row>
    <row r="542">
      <c r="A542" s="63"/>
      <c r="B542" s="53"/>
      <c r="G542" s="35"/>
      <c r="N542" s="35">
        <f t="shared" si="1"/>
        <v>0</v>
      </c>
      <c r="O542" s="35">
        <f t="shared" si="2"/>
        <v>0</v>
      </c>
      <c r="P542" s="5"/>
      <c r="Q542" s="5"/>
      <c r="S542" s="56"/>
    </row>
    <row r="543">
      <c r="A543" s="63"/>
      <c r="B543" s="53"/>
      <c r="G543" s="35"/>
      <c r="N543" s="35">
        <f t="shared" si="1"/>
        <v>0</v>
      </c>
      <c r="O543" s="35">
        <f t="shared" si="2"/>
        <v>0</v>
      </c>
      <c r="P543" s="5"/>
      <c r="Q543" s="5"/>
      <c r="S543" s="56"/>
    </row>
    <row r="544">
      <c r="A544" s="63"/>
      <c r="B544" s="53"/>
      <c r="G544" s="35"/>
      <c r="N544" s="35">
        <f t="shared" si="1"/>
        <v>0</v>
      </c>
      <c r="O544" s="35">
        <f t="shared" si="2"/>
        <v>0</v>
      </c>
      <c r="P544" s="5"/>
      <c r="Q544" s="5"/>
      <c r="S544" s="56"/>
    </row>
    <row r="545">
      <c r="A545" s="63"/>
      <c r="B545" s="53"/>
      <c r="G545" s="35"/>
      <c r="N545" s="35">
        <f t="shared" si="1"/>
        <v>0</v>
      </c>
      <c r="O545" s="35">
        <f t="shared" si="2"/>
        <v>0</v>
      </c>
      <c r="P545" s="5"/>
      <c r="Q545" s="5"/>
      <c r="S545" s="56"/>
    </row>
    <row r="546">
      <c r="A546" s="63"/>
      <c r="B546" s="53"/>
      <c r="G546" s="35"/>
      <c r="N546" s="35">
        <f t="shared" si="1"/>
        <v>0</v>
      </c>
      <c r="O546" s="35">
        <f t="shared" si="2"/>
        <v>0</v>
      </c>
      <c r="P546" s="5"/>
      <c r="Q546" s="5"/>
      <c r="S546" s="56"/>
    </row>
    <row r="547">
      <c r="A547" s="63"/>
      <c r="B547" s="53"/>
      <c r="G547" s="35"/>
      <c r="N547" s="35">
        <f t="shared" si="1"/>
        <v>0</v>
      </c>
      <c r="O547" s="35">
        <f t="shared" si="2"/>
        <v>0</v>
      </c>
      <c r="P547" s="5"/>
      <c r="Q547" s="5"/>
      <c r="S547" s="56"/>
    </row>
    <row r="548">
      <c r="A548" s="63"/>
      <c r="B548" s="53"/>
      <c r="G548" s="35"/>
      <c r="N548" s="35">
        <f t="shared" si="1"/>
        <v>0</v>
      </c>
      <c r="O548" s="35">
        <f t="shared" si="2"/>
        <v>0</v>
      </c>
      <c r="P548" s="5"/>
      <c r="Q548" s="5"/>
      <c r="S548" s="56"/>
    </row>
    <row r="549">
      <c r="A549" s="63"/>
      <c r="B549" s="53"/>
      <c r="G549" s="35"/>
      <c r="N549" s="35">
        <f t="shared" si="1"/>
        <v>0</v>
      </c>
      <c r="O549" s="35">
        <f t="shared" si="2"/>
        <v>0</v>
      </c>
      <c r="P549" s="5"/>
      <c r="Q549" s="5"/>
      <c r="S549" s="56"/>
    </row>
    <row r="550">
      <c r="A550" s="63"/>
      <c r="B550" s="53"/>
      <c r="G550" s="35"/>
      <c r="N550" s="35">
        <f t="shared" si="1"/>
        <v>0</v>
      </c>
      <c r="O550" s="35">
        <f t="shared" si="2"/>
        <v>0</v>
      </c>
      <c r="P550" s="5"/>
      <c r="Q550" s="5"/>
      <c r="S550" s="56"/>
    </row>
    <row r="551">
      <c r="A551" s="63"/>
      <c r="B551" s="53"/>
      <c r="G551" s="35"/>
      <c r="N551" s="35">
        <f t="shared" si="1"/>
        <v>0</v>
      </c>
      <c r="O551" s="35">
        <f t="shared" si="2"/>
        <v>0</v>
      </c>
      <c r="P551" s="5"/>
      <c r="Q551" s="5"/>
      <c r="S551" s="56"/>
    </row>
    <row r="552">
      <c r="A552" s="63"/>
      <c r="B552" s="53"/>
      <c r="G552" s="35"/>
      <c r="N552" s="35">
        <f t="shared" si="1"/>
        <v>0</v>
      </c>
      <c r="O552" s="35">
        <f t="shared" si="2"/>
        <v>0</v>
      </c>
      <c r="P552" s="5"/>
      <c r="Q552" s="5"/>
      <c r="S552" s="56"/>
    </row>
    <row r="553">
      <c r="A553" s="63"/>
      <c r="B553" s="53"/>
      <c r="G553" s="35"/>
      <c r="N553" s="35">
        <f t="shared" si="1"/>
        <v>0</v>
      </c>
      <c r="O553" s="35">
        <f t="shared" si="2"/>
        <v>0</v>
      </c>
      <c r="P553" s="5"/>
      <c r="Q553" s="5"/>
      <c r="S553" s="56"/>
    </row>
    <row r="554">
      <c r="A554" s="63"/>
      <c r="B554" s="53"/>
      <c r="G554" s="35"/>
      <c r="N554" s="35">
        <f t="shared" si="1"/>
        <v>0</v>
      </c>
      <c r="O554" s="35">
        <f t="shared" si="2"/>
        <v>0</v>
      </c>
      <c r="P554" s="5"/>
      <c r="Q554" s="5"/>
      <c r="S554" s="56"/>
    </row>
    <row r="555">
      <c r="A555" s="63"/>
      <c r="B555" s="53"/>
      <c r="G555" s="35"/>
      <c r="N555" s="35">
        <f t="shared" si="1"/>
        <v>0</v>
      </c>
      <c r="O555" s="35">
        <f t="shared" si="2"/>
        <v>0</v>
      </c>
      <c r="P555" s="5"/>
      <c r="Q555" s="5"/>
      <c r="S555" s="56"/>
    </row>
    <row r="556">
      <c r="A556" s="63"/>
      <c r="B556" s="53"/>
      <c r="G556" s="35"/>
      <c r="N556" s="35">
        <f t="shared" si="1"/>
        <v>0</v>
      </c>
      <c r="O556" s="35">
        <f t="shared" si="2"/>
        <v>0</v>
      </c>
      <c r="P556" s="5"/>
      <c r="Q556" s="5"/>
      <c r="S556" s="56"/>
    </row>
    <row r="557">
      <c r="A557" s="63"/>
      <c r="B557" s="53"/>
      <c r="G557" s="35"/>
      <c r="N557" s="35">
        <f t="shared" si="1"/>
        <v>0</v>
      </c>
      <c r="O557" s="35">
        <f t="shared" si="2"/>
        <v>0</v>
      </c>
      <c r="P557" s="5"/>
      <c r="Q557" s="5"/>
      <c r="S557" s="56"/>
    </row>
    <row r="558">
      <c r="A558" s="63"/>
      <c r="B558" s="53"/>
      <c r="G558" s="35"/>
      <c r="N558" s="35">
        <f t="shared" si="1"/>
        <v>0</v>
      </c>
      <c r="O558" s="35">
        <f t="shared" si="2"/>
        <v>0</v>
      </c>
      <c r="P558" s="5"/>
      <c r="Q558" s="5"/>
      <c r="S558" s="56"/>
    </row>
    <row r="559">
      <c r="A559" s="63"/>
      <c r="B559" s="53"/>
      <c r="G559" s="35"/>
      <c r="N559" s="35">
        <f t="shared" si="1"/>
        <v>0</v>
      </c>
      <c r="O559" s="35">
        <f t="shared" si="2"/>
        <v>0</v>
      </c>
      <c r="P559" s="5"/>
      <c r="Q559" s="5"/>
      <c r="S559" s="56"/>
    </row>
    <row r="560">
      <c r="A560" s="63"/>
      <c r="B560" s="53"/>
      <c r="G560" s="35"/>
      <c r="N560" s="35">
        <f t="shared" si="1"/>
        <v>0</v>
      </c>
      <c r="O560" s="35">
        <f t="shared" si="2"/>
        <v>0</v>
      </c>
      <c r="P560" s="5"/>
      <c r="Q560" s="5"/>
      <c r="S560" s="56"/>
    </row>
    <row r="561">
      <c r="A561" s="63"/>
      <c r="B561" s="53"/>
      <c r="G561" s="35"/>
      <c r="N561" s="35">
        <f t="shared" si="1"/>
        <v>0</v>
      </c>
      <c r="O561" s="35">
        <f t="shared" si="2"/>
        <v>0</v>
      </c>
      <c r="P561" s="5"/>
      <c r="Q561" s="5"/>
      <c r="S561" s="56"/>
    </row>
    <row r="562">
      <c r="A562" s="63"/>
      <c r="B562" s="53"/>
      <c r="G562" s="35"/>
      <c r="N562" s="35">
        <f t="shared" si="1"/>
        <v>0</v>
      </c>
      <c r="O562" s="35">
        <f t="shared" si="2"/>
        <v>0</v>
      </c>
      <c r="P562" s="5"/>
      <c r="Q562" s="5"/>
      <c r="S562" s="56"/>
    </row>
    <row r="563">
      <c r="A563" s="63"/>
      <c r="B563" s="53"/>
      <c r="G563" s="35"/>
      <c r="N563" s="35">
        <f t="shared" si="1"/>
        <v>0</v>
      </c>
      <c r="O563" s="35">
        <f t="shared" si="2"/>
        <v>0</v>
      </c>
      <c r="P563" s="5"/>
      <c r="Q563" s="5"/>
      <c r="S563" s="56"/>
    </row>
    <row r="564">
      <c r="A564" s="63"/>
      <c r="B564" s="53"/>
      <c r="G564" s="35"/>
      <c r="N564" s="35">
        <f t="shared" si="1"/>
        <v>0</v>
      </c>
      <c r="O564" s="35">
        <f t="shared" si="2"/>
        <v>0</v>
      </c>
      <c r="P564" s="5"/>
      <c r="Q564" s="5"/>
      <c r="S564" s="56"/>
    </row>
    <row r="565">
      <c r="A565" s="63"/>
      <c r="B565" s="53"/>
      <c r="G565" s="35"/>
      <c r="N565" s="35">
        <f t="shared" si="1"/>
        <v>0</v>
      </c>
      <c r="O565" s="35">
        <f t="shared" si="2"/>
        <v>0</v>
      </c>
      <c r="P565" s="5"/>
      <c r="Q565" s="5"/>
      <c r="S565" s="56"/>
    </row>
    <row r="566">
      <c r="A566" s="63"/>
      <c r="B566" s="53"/>
      <c r="G566" s="35"/>
      <c r="N566" s="35">
        <f t="shared" si="1"/>
        <v>0</v>
      </c>
      <c r="O566" s="35">
        <f t="shared" si="2"/>
        <v>0</v>
      </c>
      <c r="P566" s="5"/>
      <c r="Q566" s="5"/>
      <c r="S566" s="56"/>
    </row>
    <row r="567">
      <c r="A567" s="63"/>
      <c r="B567" s="53"/>
      <c r="G567" s="35"/>
      <c r="N567" s="35">
        <f t="shared" si="1"/>
        <v>0</v>
      </c>
      <c r="O567" s="35">
        <f t="shared" si="2"/>
        <v>0</v>
      </c>
      <c r="P567" s="5"/>
      <c r="Q567" s="5"/>
      <c r="S567" s="56"/>
    </row>
    <row r="568">
      <c r="A568" s="63"/>
      <c r="B568" s="53"/>
      <c r="G568" s="35"/>
      <c r="N568" s="35">
        <f t="shared" si="1"/>
        <v>0</v>
      </c>
      <c r="O568" s="35">
        <f t="shared" si="2"/>
        <v>0</v>
      </c>
      <c r="P568" s="5"/>
      <c r="Q568" s="5"/>
      <c r="S568" s="56"/>
    </row>
    <row r="569">
      <c r="A569" s="63"/>
      <c r="B569" s="53"/>
      <c r="G569" s="35"/>
      <c r="N569" s="35">
        <f t="shared" si="1"/>
        <v>0</v>
      </c>
      <c r="O569" s="35">
        <f t="shared" si="2"/>
        <v>0</v>
      </c>
      <c r="P569" s="5"/>
      <c r="Q569" s="5"/>
      <c r="S569" s="56"/>
    </row>
    <row r="570">
      <c r="A570" s="63"/>
      <c r="B570" s="53"/>
      <c r="G570" s="35"/>
      <c r="N570" s="35">
        <f t="shared" si="1"/>
        <v>0</v>
      </c>
      <c r="O570" s="35">
        <f t="shared" si="2"/>
        <v>0</v>
      </c>
      <c r="P570" s="5"/>
      <c r="Q570" s="5"/>
      <c r="S570" s="56"/>
    </row>
    <row r="571">
      <c r="A571" s="63"/>
      <c r="B571" s="53"/>
      <c r="G571" s="35"/>
      <c r="N571" s="35">
        <f t="shared" si="1"/>
        <v>0</v>
      </c>
      <c r="O571" s="35">
        <f t="shared" si="2"/>
        <v>0</v>
      </c>
      <c r="P571" s="5"/>
      <c r="Q571" s="5"/>
      <c r="S571" s="56"/>
    </row>
    <row r="572">
      <c r="A572" s="63"/>
      <c r="B572" s="53"/>
      <c r="G572" s="35"/>
      <c r="N572" s="35">
        <f t="shared" si="1"/>
        <v>0</v>
      </c>
      <c r="O572" s="35">
        <f t="shared" si="2"/>
        <v>0</v>
      </c>
      <c r="P572" s="5"/>
      <c r="Q572" s="5"/>
      <c r="S572" s="56"/>
    </row>
    <row r="573">
      <c r="A573" s="63"/>
      <c r="B573" s="53"/>
      <c r="G573" s="35"/>
      <c r="N573" s="35">
        <f t="shared" si="1"/>
        <v>0</v>
      </c>
      <c r="O573" s="35">
        <f t="shared" si="2"/>
        <v>0</v>
      </c>
      <c r="P573" s="5"/>
      <c r="Q573" s="5"/>
      <c r="S573" s="56"/>
    </row>
    <row r="574">
      <c r="A574" s="63"/>
      <c r="B574" s="53"/>
      <c r="G574" s="35"/>
      <c r="N574" s="35">
        <f t="shared" si="1"/>
        <v>0</v>
      </c>
      <c r="O574" s="35">
        <f t="shared" si="2"/>
        <v>0</v>
      </c>
      <c r="P574" s="5"/>
      <c r="Q574" s="5"/>
      <c r="S574" s="56"/>
    </row>
    <row r="575">
      <c r="A575" s="63"/>
      <c r="B575" s="53"/>
      <c r="G575" s="35"/>
      <c r="N575" s="35">
        <f t="shared" si="1"/>
        <v>0</v>
      </c>
      <c r="O575" s="35">
        <f t="shared" si="2"/>
        <v>0</v>
      </c>
      <c r="P575" s="5"/>
      <c r="Q575" s="5"/>
      <c r="S575" s="56"/>
    </row>
    <row r="576">
      <c r="A576" s="63"/>
      <c r="B576" s="53"/>
      <c r="G576" s="35"/>
      <c r="N576" s="35">
        <f t="shared" si="1"/>
        <v>0</v>
      </c>
      <c r="O576" s="35">
        <f t="shared" si="2"/>
        <v>0</v>
      </c>
      <c r="P576" s="5"/>
      <c r="Q576" s="5"/>
      <c r="S576" s="56"/>
    </row>
    <row r="577">
      <c r="A577" s="63"/>
      <c r="B577" s="53"/>
      <c r="G577" s="35"/>
      <c r="N577" s="35">
        <f t="shared" si="1"/>
        <v>0</v>
      </c>
      <c r="O577" s="35">
        <f t="shared" si="2"/>
        <v>0</v>
      </c>
      <c r="P577" s="5"/>
      <c r="Q577" s="5"/>
      <c r="S577" s="56"/>
    </row>
    <row r="578">
      <c r="A578" s="63"/>
      <c r="B578" s="53"/>
      <c r="G578" s="35"/>
      <c r="N578" s="35">
        <f t="shared" si="1"/>
        <v>0</v>
      </c>
      <c r="O578" s="35">
        <f t="shared" si="2"/>
        <v>0</v>
      </c>
      <c r="P578" s="5"/>
      <c r="Q578" s="5"/>
      <c r="S578" s="56"/>
    </row>
    <row r="579">
      <c r="A579" s="63"/>
      <c r="B579" s="53"/>
      <c r="G579" s="35"/>
      <c r="N579" s="35">
        <f t="shared" si="1"/>
        <v>0</v>
      </c>
      <c r="O579" s="35">
        <f t="shared" si="2"/>
        <v>0</v>
      </c>
      <c r="P579" s="5"/>
      <c r="Q579" s="5"/>
      <c r="S579" s="56"/>
    </row>
    <row r="580">
      <c r="A580" s="63"/>
      <c r="B580" s="53"/>
      <c r="G580" s="35"/>
      <c r="N580" s="35">
        <f t="shared" si="1"/>
        <v>0</v>
      </c>
      <c r="O580" s="35">
        <f t="shared" si="2"/>
        <v>0</v>
      </c>
      <c r="P580" s="5"/>
      <c r="Q580" s="5"/>
      <c r="S580" s="56"/>
    </row>
    <row r="581">
      <c r="A581" s="63"/>
      <c r="B581" s="53"/>
      <c r="G581" s="35"/>
      <c r="N581" s="35">
        <f t="shared" si="1"/>
        <v>0</v>
      </c>
      <c r="O581" s="35">
        <f t="shared" si="2"/>
        <v>0</v>
      </c>
      <c r="P581" s="5"/>
      <c r="Q581" s="5"/>
      <c r="S581" s="56"/>
    </row>
    <row r="582">
      <c r="A582" s="63"/>
      <c r="B582" s="53"/>
      <c r="G582" s="35"/>
      <c r="N582" s="35">
        <f t="shared" si="1"/>
        <v>0</v>
      </c>
      <c r="O582" s="35">
        <f t="shared" si="2"/>
        <v>0</v>
      </c>
      <c r="P582" s="5"/>
      <c r="Q582" s="5"/>
      <c r="S582" s="56"/>
    </row>
    <row r="583">
      <c r="A583" s="63"/>
      <c r="B583" s="53"/>
      <c r="G583" s="35"/>
      <c r="N583" s="35">
        <f t="shared" si="1"/>
        <v>0</v>
      </c>
      <c r="O583" s="35">
        <f t="shared" si="2"/>
        <v>0</v>
      </c>
      <c r="P583" s="5"/>
      <c r="Q583" s="5"/>
      <c r="S583" s="56"/>
    </row>
    <row r="584">
      <c r="A584" s="63"/>
      <c r="B584" s="53"/>
      <c r="G584" s="35"/>
      <c r="N584" s="35">
        <f t="shared" si="1"/>
        <v>0</v>
      </c>
      <c r="O584" s="35">
        <f t="shared" si="2"/>
        <v>0</v>
      </c>
      <c r="P584" s="5"/>
      <c r="Q584" s="5"/>
      <c r="S584" s="56"/>
    </row>
    <row r="585">
      <c r="A585" s="63"/>
      <c r="B585" s="53"/>
      <c r="G585" s="35"/>
      <c r="N585" s="35">
        <f t="shared" si="1"/>
        <v>0</v>
      </c>
      <c r="O585" s="35">
        <f t="shared" si="2"/>
        <v>0</v>
      </c>
      <c r="P585" s="5"/>
      <c r="Q585" s="5"/>
      <c r="S585" s="56"/>
    </row>
    <row r="586">
      <c r="A586" s="63"/>
      <c r="B586" s="53"/>
      <c r="G586" s="35"/>
      <c r="N586" s="35">
        <f t="shared" si="1"/>
        <v>0</v>
      </c>
      <c r="O586" s="35">
        <f t="shared" si="2"/>
        <v>0</v>
      </c>
      <c r="P586" s="5"/>
      <c r="Q586" s="5"/>
      <c r="S586" s="56"/>
    </row>
    <row r="587">
      <c r="A587" s="63"/>
      <c r="B587" s="53"/>
      <c r="G587" s="35"/>
      <c r="N587" s="35">
        <f t="shared" si="1"/>
        <v>0</v>
      </c>
      <c r="O587" s="35">
        <f t="shared" si="2"/>
        <v>0</v>
      </c>
      <c r="P587" s="5"/>
      <c r="Q587" s="5"/>
      <c r="S587" s="56"/>
    </row>
    <row r="588">
      <c r="A588" s="63"/>
      <c r="B588" s="53"/>
      <c r="G588" s="35"/>
      <c r="N588" s="35">
        <f t="shared" si="1"/>
        <v>0</v>
      </c>
      <c r="O588" s="35">
        <f t="shared" si="2"/>
        <v>0</v>
      </c>
      <c r="P588" s="5"/>
      <c r="Q588" s="5"/>
      <c r="S588" s="56"/>
    </row>
    <row r="589">
      <c r="A589" s="63"/>
      <c r="B589" s="53"/>
      <c r="G589" s="35"/>
      <c r="N589" s="35">
        <f t="shared" si="1"/>
        <v>0</v>
      </c>
      <c r="O589" s="35">
        <f t="shared" si="2"/>
        <v>0</v>
      </c>
      <c r="P589" s="5"/>
      <c r="Q589" s="5"/>
      <c r="S589" s="56"/>
    </row>
    <row r="590">
      <c r="A590" s="63"/>
      <c r="B590" s="53"/>
      <c r="G590" s="35"/>
      <c r="N590" s="35">
        <f t="shared" si="1"/>
        <v>0</v>
      </c>
      <c r="O590" s="35">
        <f t="shared" si="2"/>
        <v>0</v>
      </c>
      <c r="P590" s="5"/>
      <c r="Q590" s="5"/>
      <c r="S590" s="56"/>
    </row>
    <row r="591">
      <c r="A591" s="63"/>
      <c r="B591" s="53"/>
      <c r="G591" s="35"/>
      <c r="N591" s="35">
        <f t="shared" si="1"/>
        <v>0</v>
      </c>
      <c r="O591" s="35">
        <f t="shared" si="2"/>
        <v>0</v>
      </c>
      <c r="P591" s="5"/>
      <c r="Q591" s="5"/>
      <c r="S591" s="56"/>
    </row>
    <row r="592">
      <c r="A592" s="63"/>
      <c r="B592" s="53"/>
      <c r="G592" s="35"/>
      <c r="N592" s="35">
        <f t="shared" si="1"/>
        <v>0</v>
      </c>
      <c r="O592" s="35">
        <f t="shared" si="2"/>
        <v>0</v>
      </c>
      <c r="P592" s="5"/>
      <c r="Q592" s="5"/>
      <c r="S592" s="56"/>
    </row>
    <row r="593">
      <c r="A593" s="63"/>
      <c r="B593" s="53"/>
      <c r="G593" s="35"/>
      <c r="N593" s="35">
        <f t="shared" si="1"/>
        <v>0</v>
      </c>
      <c r="O593" s="35">
        <f t="shared" si="2"/>
        <v>0</v>
      </c>
      <c r="P593" s="5"/>
      <c r="Q593" s="5"/>
      <c r="S593" s="56"/>
    </row>
    <row r="594">
      <c r="A594" s="63"/>
      <c r="B594" s="53"/>
      <c r="G594" s="35"/>
      <c r="N594" s="35">
        <f t="shared" si="1"/>
        <v>0</v>
      </c>
      <c r="O594" s="35">
        <f t="shared" si="2"/>
        <v>0</v>
      </c>
      <c r="P594" s="5"/>
      <c r="Q594" s="5"/>
      <c r="S594" s="56"/>
    </row>
    <row r="595">
      <c r="A595" s="63"/>
      <c r="B595" s="53"/>
      <c r="G595" s="35"/>
      <c r="N595" s="35">
        <f t="shared" si="1"/>
        <v>0</v>
      </c>
      <c r="O595" s="35">
        <f t="shared" si="2"/>
        <v>0</v>
      </c>
      <c r="P595" s="5"/>
      <c r="Q595" s="5"/>
      <c r="S595" s="56"/>
    </row>
    <row r="596">
      <c r="A596" s="63"/>
      <c r="B596" s="53"/>
      <c r="G596" s="35"/>
      <c r="N596" s="35">
        <f t="shared" si="1"/>
        <v>0</v>
      </c>
      <c r="O596" s="35">
        <f t="shared" si="2"/>
        <v>0</v>
      </c>
      <c r="P596" s="5"/>
      <c r="Q596" s="5"/>
      <c r="S596" s="56"/>
    </row>
    <row r="597">
      <c r="A597" s="63"/>
      <c r="B597" s="53"/>
      <c r="G597" s="35"/>
      <c r="N597" s="35">
        <f t="shared" si="1"/>
        <v>0</v>
      </c>
      <c r="O597" s="35">
        <f t="shared" si="2"/>
        <v>0</v>
      </c>
      <c r="P597" s="5"/>
      <c r="Q597" s="5"/>
      <c r="S597" s="56"/>
    </row>
    <row r="598">
      <c r="A598" s="63"/>
      <c r="B598" s="53"/>
      <c r="G598" s="35"/>
      <c r="N598" s="35">
        <f t="shared" si="1"/>
        <v>0</v>
      </c>
      <c r="O598" s="35">
        <f t="shared" si="2"/>
        <v>0</v>
      </c>
      <c r="P598" s="5"/>
      <c r="Q598" s="5"/>
      <c r="S598" s="56"/>
    </row>
    <row r="599">
      <c r="A599" s="63"/>
      <c r="B599" s="53"/>
      <c r="G599" s="35"/>
      <c r="N599" s="35">
        <f t="shared" si="1"/>
        <v>0</v>
      </c>
      <c r="O599" s="35">
        <f t="shared" si="2"/>
        <v>0</v>
      </c>
      <c r="P599" s="5"/>
      <c r="Q599" s="5"/>
      <c r="S599" s="56"/>
    </row>
    <row r="600">
      <c r="A600" s="63"/>
      <c r="B600" s="53"/>
      <c r="G600" s="35"/>
      <c r="N600" s="35">
        <f t="shared" si="1"/>
        <v>0</v>
      </c>
      <c r="O600" s="35">
        <f t="shared" si="2"/>
        <v>0</v>
      </c>
      <c r="P600" s="5"/>
      <c r="Q600" s="5"/>
      <c r="S600" s="56"/>
    </row>
    <row r="601">
      <c r="A601" s="63"/>
      <c r="B601" s="53"/>
      <c r="G601" s="35"/>
      <c r="N601" s="35">
        <f t="shared" si="1"/>
        <v>0</v>
      </c>
      <c r="O601" s="35">
        <f t="shared" si="2"/>
        <v>0</v>
      </c>
      <c r="P601" s="5"/>
      <c r="Q601" s="5"/>
      <c r="S601" s="56"/>
    </row>
    <row r="602">
      <c r="A602" s="63"/>
      <c r="B602" s="53"/>
      <c r="G602" s="35"/>
      <c r="N602" s="35">
        <f t="shared" si="1"/>
        <v>0</v>
      </c>
      <c r="O602" s="35">
        <f t="shared" si="2"/>
        <v>0</v>
      </c>
      <c r="P602" s="5"/>
      <c r="Q602" s="5"/>
      <c r="S602" s="56"/>
    </row>
    <row r="603">
      <c r="A603" s="63"/>
      <c r="B603" s="53"/>
      <c r="G603" s="35"/>
      <c r="N603" s="35">
        <f t="shared" si="1"/>
        <v>0</v>
      </c>
      <c r="O603" s="35">
        <f t="shared" si="2"/>
        <v>0</v>
      </c>
      <c r="P603" s="5"/>
      <c r="Q603" s="5"/>
      <c r="S603" s="56"/>
    </row>
    <row r="604">
      <c r="A604" s="63"/>
      <c r="B604" s="53"/>
      <c r="G604" s="35"/>
      <c r="N604" s="35">
        <f t="shared" si="1"/>
        <v>0</v>
      </c>
      <c r="O604" s="35">
        <f t="shared" si="2"/>
        <v>0</v>
      </c>
      <c r="P604" s="5"/>
      <c r="Q604" s="5"/>
      <c r="S604" s="56"/>
    </row>
    <row r="605">
      <c r="A605" s="63"/>
      <c r="B605" s="53"/>
      <c r="G605" s="35"/>
      <c r="N605" s="35">
        <f t="shared" si="1"/>
        <v>0</v>
      </c>
      <c r="O605" s="35">
        <f t="shared" si="2"/>
        <v>0</v>
      </c>
      <c r="P605" s="5"/>
      <c r="Q605" s="5"/>
      <c r="S605" s="56"/>
    </row>
    <row r="606">
      <c r="A606" s="63"/>
      <c r="B606" s="53"/>
      <c r="G606" s="35"/>
      <c r="N606" s="35">
        <f t="shared" si="1"/>
        <v>0</v>
      </c>
      <c r="O606" s="35">
        <f t="shared" si="2"/>
        <v>0</v>
      </c>
      <c r="P606" s="5"/>
      <c r="Q606" s="5"/>
      <c r="S606" s="56"/>
    </row>
    <row r="607">
      <c r="A607" s="63"/>
      <c r="B607" s="53"/>
      <c r="G607" s="35"/>
      <c r="N607" s="35">
        <f t="shared" si="1"/>
        <v>0</v>
      </c>
      <c r="O607" s="35">
        <f t="shared" si="2"/>
        <v>0</v>
      </c>
      <c r="P607" s="5"/>
      <c r="Q607" s="5"/>
      <c r="S607" s="56"/>
    </row>
    <row r="608">
      <c r="A608" s="63"/>
      <c r="B608" s="53"/>
      <c r="G608" s="35"/>
      <c r="N608" s="35">
        <f t="shared" si="1"/>
        <v>0</v>
      </c>
      <c r="O608" s="35">
        <f t="shared" si="2"/>
        <v>0</v>
      </c>
      <c r="P608" s="5"/>
      <c r="Q608" s="5"/>
      <c r="S608" s="56"/>
    </row>
    <row r="609">
      <c r="A609" s="63"/>
      <c r="B609" s="53"/>
      <c r="G609" s="35"/>
      <c r="N609" s="35">
        <f t="shared" si="1"/>
        <v>0</v>
      </c>
      <c r="O609" s="35">
        <f t="shared" si="2"/>
        <v>0</v>
      </c>
      <c r="P609" s="5"/>
      <c r="Q609" s="5"/>
      <c r="S609" s="56"/>
    </row>
    <row r="610">
      <c r="A610" s="63"/>
      <c r="B610" s="53"/>
      <c r="G610" s="35"/>
      <c r="N610" s="35">
        <f t="shared" si="1"/>
        <v>0</v>
      </c>
      <c r="O610" s="35">
        <f t="shared" si="2"/>
        <v>0</v>
      </c>
      <c r="P610" s="5"/>
      <c r="Q610" s="5"/>
      <c r="S610" s="56"/>
    </row>
    <row r="611">
      <c r="A611" s="63"/>
      <c r="B611" s="53"/>
      <c r="G611" s="35"/>
      <c r="N611" s="35">
        <f t="shared" si="1"/>
        <v>0</v>
      </c>
      <c r="O611" s="35">
        <f t="shared" si="2"/>
        <v>0</v>
      </c>
      <c r="P611" s="5"/>
      <c r="Q611" s="5"/>
      <c r="S611" s="56"/>
    </row>
    <row r="612">
      <c r="A612" s="63"/>
      <c r="B612" s="53"/>
      <c r="G612" s="35"/>
      <c r="N612" s="35">
        <f t="shared" si="1"/>
        <v>0</v>
      </c>
      <c r="O612" s="35">
        <f t="shared" si="2"/>
        <v>0</v>
      </c>
      <c r="P612" s="5"/>
      <c r="Q612" s="5"/>
      <c r="S612" s="56"/>
    </row>
    <row r="613">
      <c r="A613" s="63"/>
      <c r="B613" s="53"/>
      <c r="G613" s="35"/>
      <c r="N613" s="35">
        <f t="shared" si="1"/>
        <v>0</v>
      </c>
      <c r="O613" s="35">
        <f t="shared" si="2"/>
        <v>0</v>
      </c>
      <c r="P613" s="5"/>
      <c r="Q613" s="5"/>
      <c r="S613" s="56"/>
    </row>
    <row r="614">
      <c r="A614" s="63"/>
      <c r="B614" s="53"/>
      <c r="G614" s="35"/>
      <c r="N614" s="35">
        <f t="shared" si="1"/>
        <v>0</v>
      </c>
      <c r="O614" s="35">
        <f t="shared" si="2"/>
        <v>0</v>
      </c>
      <c r="P614" s="5"/>
      <c r="Q614" s="5"/>
      <c r="S614" s="56"/>
    </row>
    <row r="615">
      <c r="A615" s="63"/>
      <c r="B615" s="53"/>
      <c r="G615" s="35"/>
      <c r="N615" s="35">
        <f t="shared" si="1"/>
        <v>0</v>
      </c>
      <c r="O615" s="35">
        <f t="shared" si="2"/>
        <v>0</v>
      </c>
      <c r="P615" s="5"/>
      <c r="Q615" s="5"/>
      <c r="S615" s="56"/>
    </row>
    <row r="616">
      <c r="A616" s="63"/>
      <c r="B616" s="53"/>
      <c r="G616" s="35"/>
      <c r="N616" s="35">
        <f t="shared" si="1"/>
        <v>0</v>
      </c>
      <c r="O616" s="35">
        <f t="shared" si="2"/>
        <v>0</v>
      </c>
      <c r="P616" s="5"/>
      <c r="Q616" s="5"/>
      <c r="S616" s="56"/>
    </row>
    <row r="617">
      <c r="A617" s="63"/>
      <c r="B617" s="53"/>
      <c r="G617" s="35"/>
      <c r="N617" s="35">
        <f t="shared" si="1"/>
        <v>0</v>
      </c>
      <c r="O617" s="35">
        <f t="shared" si="2"/>
        <v>0</v>
      </c>
      <c r="P617" s="5"/>
      <c r="Q617" s="5"/>
      <c r="S617" s="56"/>
    </row>
    <row r="618">
      <c r="A618" s="63"/>
      <c r="B618" s="53"/>
      <c r="G618" s="35"/>
      <c r="N618" s="35">
        <f t="shared" si="1"/>
        <v>0</v>
      </c>
      <c r="O618" s="35">
        <f t="shared" si="2"/>
        <v>0</v>
      </c>
      <c r="P618" s="5"/>
      <c r="Q618" s="5"/>
      <c r="S618" s="56"/>
    </row>
    <row r="619">
      <c r="A619" s="63"/>
      <c r="B619" s="53"/>
      <c r="G619" s="35"/>
      <c r="N619" s="35">
        <f t="shared" si="1"/>
        <v>0</v>
      </c>
      <c r="O619" s="35">
        <f t="shared" si="2"/>
        <v>0</v>
      </c>
      <c r="P619" s="5"/>
      <c r="Q619" s="5"/>
      <c r="S619" s="56"/>
    </row>
    <row r="620">
      <c r="A620" s="63"/>
      <c r="B620" s="53"/>
      <c r="G620" s="35"/>
      <c r="N620" s="35">
        <f t="shared" si="1"/>
        <v>0</v>
      </c>
      <c r="O620" s="35">
        <f t="shared" si="2"/>
        <v>0</v>
      </c>
      <c r="P620" s="5"/>
      <c r="Q620" s="5"/>
      <c r="S620" s="56"/>
    </row>
    <row r="621">
      <c r="A621" s="63"/>
      <c r="B621" s="53"/>
      <c r="G621" s="35"/>
      <c r="N621" s="35">
        <f t="shared" si="1"/>
        <v>0</v>
      </c>
      <c r="O621" s="35">
        <f t="shared" si="2"/>
        <v>0</v>
      </c>
      <c r="P621" s="5"/>
      <c r="Q621" s="5"/>
      <c r="S621" s="56"/>
    </row>
    <row r="622">
      <c r="A622" s="63"/>
      <c r="B622" s="53"/>
      <c r="G622" s="35"/>
      <c r="N622" s="35">
        <f t="shared" si="1"/>
        <v>0</v>
      </c>
      <c r="O622" s="35">
        <f t="shared" si="2"/>
        <v>0</v>
      </c>
      <c r="P622" s="5"/>
      <c r="Q622" s="5"/>
      <c r="S622" s="56"/>
    </row>
    <row r="623">
      <c r="A623" s="63"/>
      <c r="B623" s="53"/>
      <c r="G623" s="35"/>
      <c r="N623" s="35">
        <f t="shared" si="1"/>
        <v>0</v>
      </c>
      <c r="O623" s="35">
        <f t="shared" si="2"/>
        <v>0</v>
      </c>
      <c r="P623" s="5"/>
      <c r="Q623" s="5"/>
      <c r="S623" s="56"/>
    </row>
    <row r="624">
      <c r="A624" s="63"/>
      <c r="B624" s="53"/>
      <c r="G624" s="35"/>
      <c r="N624" s="35">
        <f t="shared" si="1"/>
        <v>0</v>
      </c>
      <c r="O624" s="35">
        <f t="shared" si="2"/>
        <v>0</v>
      </c>
      <c r="P624" s="5"/>
      <c r="Q624" s="5"/>
      <c r="S624" s="56"/>
    </row>
    <row r="625">
      <c r="A625" s="63"/>
      <c r="B625" s="53"/>
      <c r="G625" s="35"/>
      <c r="N625" s="35">
        <f t="shared" si="1"/>
        <v>0</v>
      </c>
      <c r="O625" s="35">
        <f t="shared" si="2"/>
        <v>0</v>
      </c>
      <c r="P625" s="5"/>
      <c r="Q625" s="5"/>
      <c r="S625" s="56"/>
    </row>
    <row r="626">
      <c r="A626" s="63"/>
      <c r="B626" s="53"/>
      <c r="G626" s="35"/>
      <c r="N626" s="35">
        <f t="shared" si="1"/>
        <v>0</v>
      </c>
      <c r="O626" s="35">
        <f t="shared" si="2"/>
        <v>0</v>
      </c>
      <c r="P626" s="5"/>
      <c r="Q626" s="5"/>
      <c r="S626" s="56"/>
    </row>
    <row r="627">
      <c r="A627" s="63"/>
      <c r="B627" s="53"/>
      <c r="G627" s="35"/>
      <c r="N627" s="35">
        <f t="shared" si="1"/>
        <v>0</v>
      </c>
      <c r="O627" s="35">
        <f t="shared" si="2"/>
        <v>0</v>
      </c>
      <c r="P627" s="5"/>
      <c r="Q627" s="5"/>
      <c r="S627" s="56"/>
    </row>
    <row r="628">
      <c r="A628" s="63"/>
      <c r="B628" s="53"/>
      <c r="G628" s="35"/>
      <c r="N628" s="35">
        <f t="shared" si="1"/>
        <v>0</v>
      </c>
      <c r="O628" s="35">
        <f t="shared" si="2"/>
        <v>0</v>
      </c>
      <c r="P628" s="5"/>
      <c r="Q628" s="5"/>
      <c r="S628" s="56"/>
    </row>
    <row r="629">
      <c r="A629" s="63"/>
      <c r="B629" s="53"/>
      <c r="G629" s="35"/>
      <c r="N629" s="35">
        <f t="shared" si="1"/>
        <v>0</v>
      </c>
      <c r="O629" s="35">
        <f t="shared" si="2"/>
        <v>0</v>
      </c>
      <c r="P629" s="5"/>
      <c r="Q629" s="5"/>
      <c r="S629" s="56"/>
    </row>
    <row r="630">
      <c r="A630" s="63"/>
      <c r="B630" s="53"/>
      <c r="G630" s="35"/>
      <c r="N630" s="35">
        <f t="shared" si="1"/>
        <v>0</v>
      </c>
      <c r="O630" s="35">
        <f t="shared" si="2"/>
        <v>0</v>
      </c>
      <c r="P630" s="5"/>
      <c r="Q630" s="5"/>
      <c r="S630" s="56"/>
    </row>
    <row r="631">
      <c r="A631" s="63"/>
      <c r="B631" s="53"/>
      <c r="G631" s="35"/>
      <c r="N631" s="35">
        <f t="shared" si="1"/>
        <v>0</v>
      </c>
      <c r="O631" s="35">
        <f t="shared" si="2"/>
        <v>0</v>
      </c>
      <c r="P631" s="5"/>
      <c r="Q631" s="5"/>
      <c r="S631" s="56"/>
    </row>
    <row r="632">
      <c r="A632" s="63"/>
      <c r="B632" s="53"/>
      <c r="G632" s="35"/>
      <c r="N632" s="35">
        <f t="shared" si="1"/>
        <v>0</v>
      </c>
      <c r="O632" s="35">
        <f t="shared" si="2"/>
        <v>0</v>
      </c>
      <c r="P632" s="5"/>
      <c r="Q632" s="5"/>
      <c r="S632" s="56"/>
    </row>
    <row r="633">
      <c r="A633" s="63"/>
      <c r="B633" s="53"/>
      <c r="G633" s="35"/>
      <c r="N633" s="35">
        <f t="shared" si="1"/>
        <v>0</v>
      </c>
      <c r="O633" s="35">
        <f t="shared" si="2"/>
        <v>0</v>
      </c>
      <c r="P633" s="5"/>
      <c r="Q633" s="5"/>
      <c r="S633" s="56"/>
    </row>
    <row r="634">
      <c r="A634" s="63"/>
      <c r="B634" s="53"/>
      <c r="G634" s="35"/>
      <c r="N634" s="35">
        <f t="shared" si="1"/>
        <v>0</v>
      </c>
      <c r="O634" s="35">
        <f t="shared" si="2"/>
        <v>0</v>
      </c>
      <c r="P634" s="5"/>
      <c r="Q634" s="5"/>
      <c r="S634" s="56"/>
    </row>
    <row r="635">
      <c r="A635" s="63"/>
      <c r="B635" s="53"/>
      <c r="G635" s="35"/>
      <c r="N635" s="35">
        <f t="shared" si="1"/>
        <v>0</v>
      </c>
      <c r="O635" s="35">
        <f t="shared" si="2"/>
        <v>0</v>
      </c>
      <c r="P635" s="5"/>
      <c r="Q635" s="5"/>
      <c r="S635" s="56"/>
    </row>
    <row r="636">
      <c r="A636" s="63"/>
      <c r="B636" s="53"/>
      <c r="G636" s="35"/>
      <c r="N636" s="35">
        <f t="shared" si="1"/>
        <v>0</v>
      </c>
      <c r="O636" s="35">
        <f t="shared" si="2"/>
        <v>0</v>
      </c>
      <c r="P636" s="5"/>
      <c r="Q636" s="5"/>
      <c r="S636" s="56"/>
    </row>
    <row r="637">
      <c r="A637" s="63"/>
      <c r="B637" s="53"/>
      <c r="G637" s="35"/>
      <c r="N637" s="35">
        <f t="shared" si="1"/>
        <v>0</v>
      </c>
      <c r="O637" s="35">
        <f t="shared" si="2"/>
        <v>0</v>
      </c>
      <c r="P637" s="5"/>
      <c r="Q637" s="5"/>
      <c r="S637" s="56"/>
    </row>
    <row r="638">
      <c r="A638" s="63"/>
      <c r="B638" s="53"/>
      <c r="G638" s="35"/>
      <c r="N638" s="35">
        <f t="shared" si="1"/>
        <v>0</v>
      </c>
      <c r="O638" s="35">
        <f t="shared" si="2"/>
        <v>0</v>
      </c>
      <c r="P638" s="5"/>
      <c r="Q638" s="5"/>
      <c r="S638" s="56"/>
    </row>
    <row r="639">
      <c r="A639" s="63"/>
      <c r="B639" s="53"/>
      <c r="G639" s="35"/>
      <c r="N639" s="35">
        <f t="shared" si="1"/>
        <v>0</v>
      </c>
      <c r="O639" s="35">
        <f t="shared" si="2"/>
        <v>0</v>
      </c>
      <c r="P639" s="5"/>
      <c r="Q639" s="5"/>
      <c r="S639" s="56"/>
    </row>
    <row r="640">
      <c r="A640" s="63"/>
      <c r="B640" s="53"/>
      <c r="G640" s="35"/>
      <c r="N640" s="35">
        <f t="shared" si="1"/>
        <v>0</v>
      </c>
      <c r="O640" s="35">
        <f t="shared" si="2"/>
        <v>0</v>
      </c>
      <c r="P640" s="5"/>
      <c r="Q640" s="5"/>
      <c r="S640" s="56"/>
    </row>
    <row r="641">
      <c r="A641" s="63"/>
      <c r="B641" s="53"/>
      <c r="G641" s="35"/>
      <c r="N641" s="35">
        <f t="shared" si="1"/>
        <v>0</v>
      </c>
      <c r="O641" s="35">
        <f t="shared" si="2"/>
        <v>0</v>
      </c>
      <c r="P641" s="5"/>
      <c r="Q641" s="5"/>
      <c r="S641" s="56"/>
    </row>
    <row r="642">
      <c r="A642" s="63"/>
      <c r="B642" s="53"/>
      <c r="G642" s="35"/>
      <c r="N642" s="35">
        <f t="shared" si="1"/>
        <v>0</v>
      </c>
      <c r="O642" s="35">
        <f t="shared" si="2"/>
        <v>0</v>
      </c>
      <c r="P642" s="5"/>
      <c r="Q642" s="5"/>
      <c r="S642" s="56"/>
    </row>
    <row r="643">
      <c r="A643" s="63"/>
      <c r="B643" s="53"/>
      <c r="G643" s="35"/>
      <c r="N643" s="35">
        <f t="shared" si="1"/>
        <v>0</v>
      </c>
      <c r="O643" s="35">
        <f t="shared" si="2"/>
        <v>0</v>
      </c>
      <c r="P643" s="5"/>
      <c r="Q643" s="5"/>
      <c r="S643" s="56"/>
    </row>
    <row r="644">
      <c r="A644" s="63"/>
      <c r="B644" s="53"/>
      <c r="G644" s="35"/>
      <c r="N644" s="35">
        <f t="shared" si="1"/>
        <v>0</v>
      </c>
      <c r="O644" s="35">
        <f t="shared" si="2"/>
        <v>0</v>
      </c>
      <c r="P644" s="5"/>
      <c r="Q644" s="5"/>
      <c r="S644" s="56"/>
    </row>
    <row r="645">
      <c r="A645" s="63"/>
      <c r="B645" s="53"/>
      <c r="G645" s="35"/>
      <c r="N645" s="35">
        <f t="shared" si="1"/>
        <v>0</v>
      </c>
      <c r="O645" s="35">
        <f t="shared" si="2"/>
        <v>0</v>
      </c>
      <c r="P645" s="5"/>
      <c r="Q645" s="5"/>
      <c r="S645" s="56"/>
    </row>
    <row r="646">
      <c r="A646" s="63"/>
      <c r="B646" s="53"/>
      <c r="G646" s="35"/>
      <c r="N646" s="35">
        <f t="shared" si="1"/>
        <v>0</v>
      </c>
      <c r="O646" s="35">
        <f t="shared" si="2"/>
        <v>0</v>
      </c>
      <c r="P646" s="5"/>
      <c r="Q646" s="5"/>
      <c r="S646" s="56"/>
    </row>
    <row r="647">
      <c r="A647" s="63"/>
      <c r="B647" s="53"/>
      <c r="G647" s="35"/>
      <c r="N647" s="35">
        <f t="shared" si="1"/>
        <v>0</v>
      </c>
      <c r="O647" s="35">
        <f t="shared" si="2"/>
        <v>0</v>
      </c>
      <c r="P647" s="5"/>
      <c r="Q647" s="5"/>
      <c r="S647" s="56"/>
    </row>
    <row r="648">
      <c r="A648" s="63"/>
      <c r="B648" s="53"/>
      <c r="G648" s="35"/>
      <c r="N648" s="35">
        <f t="shared" si="1"/>
        <v>0</v>
      </c>
      <c r="O648" s="35">
        <f t="shared" si="2"/>
        <v>0</v>
      </c>
      <c r="P648" s="5"/>
      <c r="Q648" s="5"/>
      <c r="S648" s="56"/>
    </row>
    <row r="649">
      <c r="A649" s="63"/>
      <c r="B649" s="53"/>
      <c r="G649" s="35"/>
      <c r="N649" s="35">
        <f t="shared" si="1"/>
        <v>0</v>
      </c>
      <c r="O649" s="35">
        <f t="shared" si="2"/>
        <v>0</v>
      </c>
      <c r="P649" s="5"/>
      <c r="Q649" s="5"/>
      <c r="S649" s="56"/>
    </row>
    <row r="650">
      <c r="A650" s="63"/>
      <c r="B650" s="53"/>
      <c r="G650" s="35"/>
      <c r="N650" s="35">
        <f t="shared" si="1"/>
        <v>0</v>
      </c>
      <c r="O650" s="35">
        <f t="shared" si="2"/>
        <v>0</v>
      </c>
      <c r="P650" s="5"/>
      <c r="Q650" s="5"/>
      <c r="S650" s="56"/>
    </row>
    <row r="651">
      <c r="A651" s="63"/>
      <c r="B651" s="53"/>
      <c r="G651" s="35"/>
      <c r="N651" s="35">
        <f t="shared" si="1"/>
        <v>0</v>
      </c>
      <c r="O651" s="35">
        <f t="shared" si="2"/>
        <v>0</v>
      </c>
      <c r="P651" s="5"/>
      <c r="Q651" s="5"/>
      <c r="S651" s="56"/>
    </row>
    <row r="652">
      <c r="A652" s="63"/>
      <c r="B652" s="53"/>
      <c r="G652" s="35"/>
      <c r="N652" s="35">
        <f t="shared" si="1"/>
        <v>0</v>
      </c>
      <c r="O652" s="35">
        <f t="shared" si="2"/>
        <v>0</v>
      </c>
      <c r="P652" s="5"/>
      <c r="Q652" s="5"/>
      <c r="S652" s="56"/>
    </row>
    <row r="653">
      <c r="A653" s="63"/>
      <c r="B653" s="53"/>
      <c r="G653" s="35"/>
      <c r="N653" s="35">
        <f t="shared" si="1"/>
        <v>0</v>
      </c>
      <c r="O653" s="35">
        <f t="shared" si="2"/>
        <v>0</v>
      </c>
      <c r="P653" s="5"/>
      <c r="Q653" s="5"/>
      <c r="S653" s="56"/>
    </row>
    <row r="654">
      <c r="A654" s="63"/>
      <c r="B654" s="53"/>
      <c r="G654" s="35"/>
      <c r="N654" s="35">
        <f t="shared" si="1"/>
        <v>0</v>
      </c>
      <c r="O654" s="35">
        <f t="shared" si="2"/>
        <v>0</v>
      </c>
      <c r="P654" s="5"/>
      <c r="Q654" s="5"/>
      <c r="S654" s="56"/>
    </row>
    <row r="655">
      <c r="A655" s="63"/>
      <c r="B655" s="53"/>
      <c r="G655" s="35"/>
      <c r="N655" s="35">
        <f t="shared" si="1"/>
        <v>0</v>
      </c>
      <c r="O655" s="35">
        <f t="shared" si="2"/>
        <v>0</v>
      </c>
      <c r="P655" s="5"/>
      <c r="Q655" s="5"/>
      <c r="S655" s="56"/>
    </row>
    <row r="656">
      <c r="A656" s="63"/>
      <c r="B656" s="53"/>
      <c r="G656" s="35"/>
      <c r="N656" s="35">
        <f t="shared" si="1"/>
        <v>0</v>
      </c>
      <c r="O656" s="35">
        <f t="shared" si="2"/>
        <v>0</v>
      </c>
      <c r="P656" s="5"/>
      <c r="Q656" s="5"/>
      <c r="S656" s="56"/>
    </row>
    <row r="657">
      <c r="A657" s="63"/>
      <c r="B657" s="53"/>
      <c r="G657" s="35"/>
      <c r="N657" s="35">
        <f t="shared" si="1"/>
        <v>0</v>
      </c>
      <c r="O657" s="35">
        <f t="shared" si="2"/>
        <v>0</v>
      </c>
      <c r="P657" s="5"/>
      <c r="Q657" s="5"/>
      <c r="S657" s="56"/>
    </row>
    <row r="658">
      <c r="A658" s="63"/>
      <c r="B658" s="53"/>
      <c r="G658" s="35"/>
      <c r="N658" s="35">
        <f t="shared" si="1"/>
        <v>0</v>
      </c>
      <c r="O658" s="35">
        <f t="shared" si="2"/>
        <v>0</v>
      </c>
      <c r="P658" s="5"/>
      <c r="Q658" s="5"/>
      <c r="S658" s="56"/>
    </row>
    <row r="659">
      <c r="A659" s="63"/>
      <c r="B659" s="53"/>
      <c r="G659" s="35"/>
      <c r="N659" s="35">
        <f t="shared" si="1"/>
        <v>0</v>
      </c>
      <c r="O659" s="35">
        <f t="shared" si="2"/>
        <v>0</v>
      </c>
      <c r="P659" s="5"/>
      <c r="Q659" s="5"/>
      <c r="S659" s="56"/>
    </row>
    <row r="660">
      <c r="A660" s="63"/>
      <c r="B660" s="53"/>
      <c r="G660" s="35"/>
      <c r="N660" s="35">
        <f t="shared" si="1"/>
        <v>0</v>
      </c>
      <c r="O660" s="35">
        <f t="shared" si="2"/>
        <v>0</v>
      </c>
      <c r="P660" s="5"/>
      <c r="Q660" s="5"/>
      <c r="S660" s="56"/>
    </row>
    <row r="661">
      <c r="A661" s="63"/>
      <c r="B661" s="53"/>
      <c r="G661" s="35"/>
      <c r="N661" s="35">
        <f t="shared" si="1"/>
        <v>0</v>
      </c>
      <c r="O661" s="35">
        <f t="shared" si="2"/>
        <v>0</v>
      </c>
      <c r="P661" s="5"/>
      <c r="Q661" s="5"/>
      <c r="S661" s="56"/>
    </row>
    <row r="662">
      <c r="A662" s="63"/>
      <c r="B662" s="53"/>
      <c r="G662" s="35"/>
      <c r="N662" s="35">
        <f t="shared" si="1"/>
        <v>0</v>
      </c>
      <c r="O662" s="35">
        <f t="shared" si="2"/>
        <v>0</v>
      </c>
      <c r="P662" s="5"/>
      <c r="Q662" s="5"/>
      <c r="S662" s="56"/>
    </row>
    <row r="663">
      <c r="A663" s="63"/>
      <c r="B663" s="53"/>
      <c r="G663" s="35"/>
      <c r="N663" s="35">
        <f t="shared" si="1"/>
        <v>0</v>
      </c>
      <c r="O663" s="35">
        <f t="shared" si="2"/>
        <v>0</v>
      </c>
      <c r="P663" s="5"/>
      <c r="Q663" s="5"/>
      <c r="S663" s="56"/>
    </row>
    <row r="664">
      <c r="A664" s="63"/>
      <c r="B664" s="53"/>
      <c r="G664" s="35"/>
      <c r="N664" s="35">
        <f t="shared" si="1"/>
        <v>0</v>
      </c>
      <c r="O664" s="35">
        <f t="shared" si="2"/>
        <v>0</v>
      </c>
      <c r="P664" s="5"/>
      <c r="Q664" s="5"/>
      <c r="S664" s="56"/>
    </row>
    <row r="665">
      <c r="A665" s="63"/>
      <c r="B665" s="53"/>
      <c r="G665" s="35"/>
      <c r="N665" s="35">
        <f t="shared" si="1"/>
        <v>0</v>
      </c>
      <c r="O665" s="35">
        <f t="shared" si="2"/>
        <v>0</v>
      </c>
      <c r="P665" s="5"/>
      <c r="Q665" s="5"/>
      <c r="S665" s="56"/>
    </row>
    <row r="666">
      <c r="A666" s="63"/>
      <c r="B666" s="53"/>
      <c r="G666" s="35"/>
      <c r="N666" s="35">
        <f t="shared" si="1"/>
        <v>0</v>
      </c>
      <c r="O666" s="35">
        <f t="shared" si="2"/>
        <v>0</v>
      </c>
      <c r="P666" s="5"/>
      <c r="Q666" s="5"/>
      <c r="S666" s="56"/>
    </row>
    <row r="667">
      <c r="A667" s="63"/>
      <c r="B667" s="53"/>
      <c r="G667" s="35"/>
      <c r="N667" s="35">
        <f t="shared" si="1"/>
        <v>0</v>
      </c>
      <c r="O667" s="35">
        <f t="shared" si="2"/>
        <v>0</v>
      </c>
      <c r="P667" s="5"/>
      <c r="Q667" s="5"/>
      <c r="S667" s="56"/>
    </row>
    <row r="668">
      <c r="A668" s="63"/>
      <c r="B668" s="53"/>
      <c r="G668" s="35"/>
      <c r="N668" s="35">
        <f t="shared" si="1"/>
        <v>0</v>
      </c>
      <c r="O668" s="35">
        <f t="shared" si="2"/>
        <v>0</v>
      </c>
      <c r="P668" s="5"/>
      <c r="Q668" s="5"/>
      <c r="S668" s="56"/>
    </row>
    <row r="669">
      <c r="A669" s="63"/>
      <c r="B669" s="53"/>
      <c r="G669" s="35"/>
      <c r="N669" s="35">
        <f t="shared" si="1"/>
        <v>0</v>
      </c>
      <c r="O669" s="35">
        <f t="shared" si="2"/>
        <v>0</v>
      </c>
      <c r="P669" s="5"/>
      <c r="Q669" s="5"/>
      <c r="S669" s="56"/>
    </row>
    <row r="670">
      <c r="A670" s="63"/>
      <c r="B670" s="53"/>
      <c r="G670" s="35"/>
      <c r="N670" s="35">
        <f t="shared" si="1"/>
        <v>0</v>
      </c>
      <c r="O670" s="35">
        <f t="shared" si="2"/>
        <v>0</v>
      </c>
      <c r="P670" s="5"/>
      <c r="Q670" s="5"/>
      <c r="S670" s="56"/>
    </row>
    <row r="671">
      <c r="A671" s="63"/>
      <c r="B671" s="53"/>
      <c r="G671" s="35"/>
      <c r="N671" s="35">
        <f t="shared" si="1"/>
        <v>0</v>
      </c>
      <c r="O671" s="35">
        <f t="shared" si="2"/>
        <v>0</v>
      </c>
      <c r="P671" s="5"/>
      <c r="Q671" s="5"/>
      <c r="S671" s="56"/>
    </row>
    <row r="672">
      <c r="A672" s="63"/>
      <c r="B672" s="53"/>
      <c r="G672" s="35"/>
      <c r="N672" s="35">
        <f t="shared" si="1"/>
        <v>0</v>
      </c>
      <c r="O672" s="35">
        <f t="shared" si="2"/>
        <v>0</v>
      </c>
      <c r="P672" s="5"/>
      <c r="Q672" s="5"/>
      <c r="S672" s="56"/>
    </row>
    <row r="673">
      <c r="A673" s="63"/>
      <c r="B673" s="53"/>
      <c r="G673" s="35"/>
      <c r="N673" s="35">
        <f t="shared" si="1"/>
        <v>0</v>
      </c>
      <c r="O673" s="35">
        <f t="shared" si="2"/>
        <v>0</v>
      </c>
      <c r="P673" s="5"/>
      <c r="Q673" s="5"/>
      <c r="S673" s="56"/>
    </row>
    <row r="674">
      <c r="A674" s="63"/>
      <c r="B674" s="53"/>
      <c r="G674" s="35"/>
      <c r="N674" s="35">
        <f t="shared" si="1"/>
        <v>0</v>
      </c>
      <c r="O674" s="35">
        <f t="shared" si="2"/>
        <v>0</v>
      </c>
      <c r="P674" s="5"/>
      <c r="Q674" s="5"/>
      <c r="S674" s="56"/>
    </row>
    <row r="675">
      <c r="A675" s="63"/>
      <c r="B675" s="53"/>
      <c r="G675" s="35"/>
      <c r="N675" s="35">
        <f t="shared" si="1"/>
        <v>0</v>
      </c>
      <c r="O675" s="35">
        <f t="shared" si="2"/>
        <v>0</v>
      </c>
      <c r="P675" s="5"/>
      <c r="Q675" s="5"/>
      <c r="S675" s="56"/>
    </row>
    <row r="676">
      <c r="A676" s="63"/>
      <c r="B676" s="53"/>
      <c r="G676" s="35"/>
      <c r="N676" s="35">
        <f t="shared" si="1"/>
        <v>0</v>
      </c>
      <c r="O676" s="35">
        <f t="shared" si="2"/>
        <v>0</v>
      </c>
      <c r="P676" s="5"/>
      <c r="Q676" s="5"/>
      <c r="S676" s="56"/>
    </row>
    <row r="677">
      <c r="A677" s="63"/>
      <c r="B677" s="53"/>
      <c r="G677" s="35"/>
      <c r="N677" s="35">
        <f t="shared" si="1"/>
        <v>0</v>
      </c>
      <c r="O677" s="35">
        <f t="shared" si="2"/>
        <v>0</v>
      </c>
      <c r="P677" s="5"/>
      <c r="Q677" s="5"/>
      <c r="S677" s="56"/>
    </row>
    <row r="678">
      <c r="A678" s="63"/>
      <c r="B678" s="53"/>
      <c r="G678" s="35"/>
      <c r="N678" s="35">
        <f t="shared" si="1"/>
        <v>0</v>
      </c>
      <c r="O678" s="35">
        <f t="shared" si="2"/>
        <v>0</v>
      </c>
      <c r="P678" s="5"/>
      <c r="Q678" s="5"/>
      <c r="S678" s="56"/>
    </row>
    <row r="679">
      <c r="A679" s="63"/>
      <c r="B679" s="53"/>
      <c r="G679" s="35"/>
      <c r="N679" s="35">
        <f t="shared" si="1"/>
        <v>0</v>
      </c>
      <c r="O679" s="35">
        <f t="shared" si="2"/>
        <v>0</v>
      </c>
      <c r="P679" s="5"/>
      <c r="Q679" s="5"/>
      <c r="S679" s="56"/>
    </row>
    <row r="680">
      <c r="A680" s="63"/>
      <c r="B680" s="53"/>
      <c r="G680" s="35"/>
      <c r="N680" s="35">
        <f t="shared" si="1"/>
        <v>0</v>
      </c>
      <c r="O680" s="35">
        <f t="shared" si="2"/>
        <v>0</v>
      </c>
      <c r="P680" s="5"/>
      <c r="Q680" s="5"/>
      <c r="S680" s="56"/>
    </row>
    <row r="681">
      <c r="A681" s="63"/>
      <c r="B681" s="53"/>
      <c r="G681" s="35"/>
      <c r="N681" s="35">
        <f t="shared" si="1"/>
        <v>0</v>
      </c>
      <c r="O681" s="35">
        <f t="shared" si="2"/>
        <v>0</v>
      </c>
      <c r="P681" s="5"/>
      <c r="Q681" s="5"/>
      <c r="S681" s="56"/>
    </row>
    <row r="682">
      <c r="A682" s="63"/>
      <c r="B682" s="53"/>
      <c r="G682" s="35"/>
      <c r="N682" s="35">
        <f t="shared" si="1"/>
        <v>0</v>
      </c>
      <c r="O682" s="35">
        <f t="shared" si="2"/>
        <v>0</v>
      </c>
      <c r="P682" s="5"/>
      <c r="Q682" s="5"/>
      <c r="S682" s="56"/>
    </row>
    <row r="683">
      <c r="A683" s="63"/>
      <c r="B683" s="53"/>
      <c r="G683" s="35"/>
      <c r="N683" s="35">
        <f t="shared" si="1"/>
        <v>0</v>
      </c>
      <c r="O683" s="35">
        <f t="shared" si="2"/>
        <v>0</v>
      </c>
      <c r="P683" s="5"/>
      <c r="Q683" s="5"/>
      <c r="S683" s="56"/>
    </row>
    <row r="684">
      <c r="A684" s="63"/>
      <c r="B684" s="53"/>
      <c r="G684" s="35"/>
      <c r="N684" s="35">
        <f t="shared" si="1"/>
        <v>0</v>
      </c>
      <c r="O684" s="35">
        <f t="shared" si="2"/>
        <v>0</v>
      </c>
      <c r="P684" s="5"/>
      <c r="Q684" s="5"/>
      <c r="S684" s="56"/>
    </row>
    <row r="685">
      <c r="A685" s="63"/>
      <c r="B685" s="53"/>
      <c r="G685" s="35"/>
      <c r="N685" s="35">
        <f t="shared" si="1"/>
        <v>0</v>
      </c>
      <c r="O685" s="35">
        <f t="shared" si="2"/>
        <v>0</v>
      </c>
      <c r="P685" s="5"/>
      <c r="Q685" s="5"/>
      <c r="S685" s="56"/>
    </row>
    <row r="686">
      <c r="A686" s="63"/>
      <c r="B686" s="53"/>
      <c r="G686" s="35"/>
      <c r="N686" s="35">
        <f t="shared" si="1"/>
        <v>0</v>
      </c>
      <c r="O686" s="35">
        <f t="shared" si="2"/>
        <v>0</v>
      </c>
      <c r="P686" s="5"/>
      <c r="Q686" s="5"/>
      <c r="S686" s="56"/>
    </row>
    <row r="687">
      <c r="A687" s="63"/>
      <c r="B687" s="53"/>
      <c r="G687" s="35"/>
      <c r="N687" s="35">
        <f t="shared" si="1"/>
        <v>0</v>
      </c>
      <c r="O687" s="35">
        <f t="shared" si="2"/>
        <v>0</v>
      </c>
      <c r="P687" s="5"/>
      <c r="Q687" s="5"/>
      <c r="S687" s="56"/>
    </row>
    <row r="688">
      <c r="A688" s="63"/>
      <c r="B688" s="53"/>
      <c r="G688" s="35"/>
      <c r="N688" s="35">
        <f t="shared" si="1"/>
        <v>0</v>
      </c>
      <c r="O688" s="35">
        <f t="shared" si="2"/>
        <v>0</v>
      </c>
      <c r="P688" s="5"/>
      <c r="Q688" s="5"/>
      <c r="S688" s="56"/>
    </row>
    <row r="689">
      <c r="A689" s="63"/>
      <c r="B689" s="53"/>
      <c r="G689" s="35"/>
      <c r="N689" s="35">
        <f t="shared" si="1"/>
        <v>0</v>
      </c>
      <c r="O689" s="35">
        <f t="shared" si="2"/>
        <v>0</v>
      </c>
      <c r="P689" s="5"/>
      <c r="Q689" s="5"/>
      <c r="S689" s="56"/>
    </row>
    <row r="690">
      <c r="A690" s="63"/>
      <c r="B690" s="53"/>
      <c r="G690" s="35"/>
      <c r="N690" s="35">
        <f t="shared" si="1"/>
        <v>0</v>
      </c>
      <c r="O690" s="35">
        <f t="shared" si="2"/>
        <v>0</v>
      </c>
      <c r="P690" s="5"/>
      <c r="Q690" s="5"/>
      <c r="S690" s="56"/>
    </row>
    <row r="691">
      <c r="A691" s="63"/>
      <c r="B691" s="53"/>
      <c r="G691" s="35"/>
      <c r="N691" s="35">
        <f t="shared" si="1"/>
        <v>0</v>
      </c>
      <c r="O691" s="35">
        <f t="shared" si="2"/>
        <v>0</v>
      </c>
      <c r="P691" s="5"/>
      <c r="Q691" s="5"/>
      <c r="S691" s="56"/>
    </row>
    <row r="692">
      <c r="A692" s="63"/>
      <c r="B692" s="53"/>
      <c r="G692" s="35"/>
      <c r="N692" s="35">
        <f t="shared" si="1"/>
        <v>0</v>
      </c>
      <c r="O692" s="35">
        <f t="shared" si="2"/>
        <v>0</v>
      </c>
      <c r="P692" s="5"/>
      <c r="Q692" s="5"/>
      <c r="S692" s="56"/>
    </row>
    <row r="693">
      <c r="A693" s="63"/>
      <c r="B693" s="53"/>
      <c r="G693" s="35"/>
      <c r="N693" s="35">
        <f t="shared" si="1"/>
        <v>0</v>
      </c>
      <c r="O693" s="35">
        <f t="shared" si="2"/>
        <v>0</v>
      </c>
      <c r="P693" s="5"/>
      <c r="Q693" s="5"/>
      <c r="S693" s="56"/>
    </row>
    <row r="694">
      <c r="A694" s="63"/>
      <c r="B694" s="53"/>
      <c r="G694" s="35"/>
      <c r="N694" s="35">
        <f t="shared" si="1"/>
        <v>0</v>
      </c>
      <c r="O694" s="35">
        <f t="shared" si="2"/>
        <v>0</v>
      </c>
      <c r="P694" s="5"/>
      <c r="Q694" s="5"/>
      <c r="S694" s="56"/>
    </row>
    <row r="695">
      <c r="A695" s="63"/>
      <c r="B695" s="53"/>
      <c r="G695" s="35"/>
      <c r="N695" s="35">
        <f t="shared" si="1"/>
        <v>0</v>
      </c>
      <c r="O695" s="35">
        <f t="shared" si="2"/>
        <v>0</v>
      </c>
      <c r="P695" s="5"/>
      <c r="Q695" s="5"/>
      <c r="S695" s="56"/>
    </row>
    <row r="696">
      <c r="A696" s="63"/>
      <c r="B696" s="53"/>
      <c r="G696" s="35"/>
      <c r="N696" s="35">
        <f t="shared" si="1"/>
        <v>0</v>
      </c>
      <c r="O696" s="35">
        <f t="shared" si="2"/>
        <v>0</v>
      </c>
      <c r="P696" s="5"/>
      <c r="Q696" s="5"/>
      <c r="S696" s="56"/>
    </row>
    <row r="697">
      <c r="A697" s="63"/>
      <c r="B697" s="53"/>
      <c r="G697" s="35"/>
      <c r="N697" s="35">
        <f t="shared" si="1"/>
        <v>0</v>
      </c>
      <c r="O697" s="35">
        <f t="shared" si="2"/>
        <v>0</v>
      </c>
      <c r="P697" s="5"/>
      <c r="Q697" s="5"/>
      <c r="S697" s="56"/>
    </row>
    <row r="698">
      <c r="A698" s="63"/>
      <c r="B698" s="53"/>
      <c r="G698" s="35"/>
      <c r="N698" s="35">
        <f t="shared" si="1"/>
        <v>0</v>
      </c>
      <c r="O698" s="35">
        <f t="shared" si="2"/>
        <v>0</v>
      </c>
      <c r="P698" s="5"/>
      <c r="Q698" s="5"/>
      <c r="S698" s="56"/>
    </row>
    <row r="699">
      <c r="A699" s="63"/>
      <c r="B699" s="53"/>
      <c r="G699" s="35"/>
      <c r="N699" s="35">
        <f t="shared" si="1"/>
        <v>0</v>
      </c>
      <c r="O699" s="35">
        <f t="shared" si="2"/>
        <v>0</v>
      </c>
      <c r="P699" s="5"/>
      <c r="Q699" s="5"/>
      <c r="S699" s="56"/>
    </row>
    <row r="700">
      <c r="A700" s="63"/>
      <c r="B700" s="53"/>
      <c r="G700" s="35"/>
      <c r="N700" s="35">
        <f t="shared" si="1"/>
        <v>0</v>
      </c>
      <c r="O700" s="35">
        <f t="shared" si="2"/>
        <v>0</v>
      </c>
      <c r="P700" s="5"/>
      <c r="Q700" s="5"/>
      <c r="S700" s="56"/>
    </row>
    <row r="701">
      <c r="A701" s="63"/>
      <c r="B701" s="53"/>
      <c r="G701" s="35"/>
      <c r="N701" s="35">
        <f t="shared" si="1"/>
        <v>0</v>
      </c>
      <c r="O701" s="35">
        <f t="shared" si="2"/>
        <v>0</v>
      </c>
      <c r="P701" s="5"/>
      <c r="Q701" s="5"/>
      <c r="S701" s="56"/>
    </row>
    <row r="702">
      <c r="A702" s="63"/>
      <c r="B702" s="53"/>
      <c r="G702" s="35"/>
      <c r="N702" s="35">
        <f t="shared" si="1"/>
        <v>0</v>
      </c>
      <c r="O702" s="35">
        <f t="shared" si="2"/>
        <v>0</v>
      </c>
      <c r="P702" s="5"/>
      <c r="Q702" s="5"/>
      <c r="S702" s="56"/>
    </row>
    <row r="703">
      <c r="A703" s="63"/>
      <c r="B703" s="53"/>
      <c r="G703" s="35"/>
      <c r="N703" s="35">
        <f t="shared" si="1"/>
        <v>0</v>
      </c>
      <c r="O703" s="35">
        <f t="shared" si="2"/>
        <v>0</v>
      </c>
      <c r="P703" s="5"/>
      <c r="Q703" s="5"/>
      <c r="S703" s="56"/>
    </row>
    <row r="704">
      <c r="A704" s="63"/>
      <c r="B704" s="53"/>
      <c r="G704" s="35"/>
      <c r="N704" s="35">
        <f t="shared" si="1"/>
        <v>0</v>
      </c>
      <c r="O704" s="35">
        <f t="shared" si="2"/>
        <v>0</v>
      </c>
      <c r="P704" s="5"/>
      <c r="Q704" s="5"/>
      <c r="S704" s="56"/>
    </row>
    <row r="705">
      <c r="A705" s="63"/>
      <c r="B705" s="53"/>
      <c r="G705" s="35"/>
      <c r="N705" s="35">
        <f t="shared" si="1"/>
        <v>0</v>
      </c>
      <c r="O705" s="35">
        <f t="shared" si="2"/>
        <v>0</v>
      </c>
      <c r="P705" s="5"/>
      <c r="Q705" s="5"/>
      <c r="S705" s="56"/>
    </row>
    <row r="706">
      <c r="A706" s="63"/>
      <c r="B706" s="53"/>
      <c r="G706" s="35"/>
      <c r="N706" s="35">
        <f t="shared" si="1"/>
        <v>0</v>
      </c>
      <c r="O706" s="35">
        <f t="shared" si="2"/>
        <v>0</v>
      </c>
      <c r="P706" s="5"/>
      <c r="Q706" s="5"/>
      <c r="S706" s="56"/>
    </row>
    <row r="707">
      <c r="A707" s="63"/>
      <c r="B707" s="53"/>
      <c r="G707" s="35"/>
      <c r="N707" s="35">
        <f t="shared" si="1"/>
        <v>0</v>
      </c>
      <c r="O707" s="35">
        <f t="shared" si="2"/>
        <v>0</v>
      </c>
      <c r="P707" s="5"/>
      <c r="Q707" s="5"/>
      <c r="S707" s="56"/>
    </row>
    <row r="708">
      <c r="A708" s="63"/>
      <c r="B708" s="53"/>
      <c r="G708" s="35"/>
      <c r="N708" s="35">
        <f t="shared" si="1"/>
        <v>0</v>
      </c>
      <c r="O708" s="35">
        <f t="shared" si="2"/>
        <v>0</v>
      </c>
      <c r="P708" s="5"/>
      <c r="Q708" s="5"/>
      <c r="S708" s="56"/>
    </row>
    <row r="709">
      <c r="A709" s="63"/>
      <c r="B709" s="53"/>
      <c r="G709" s="35"/>
      <c r="N709" s="35">
        <f t="shared" si="1"/>
        <v>0</v>
      </c>
      <c r="O709" s="35">
        <f t="shared" si="2"/>
        <v>0</v>
      </c>
      <c r="P709" s="5"/>
      <c r="Q709" s="5"/>
      <c r="S709" s="56"/>
    </row>
    <row r="710">
      <c r="A710" s="63"/>
      <c r="B710" s="53"/>
      <c r="G710" s="35"/>
      <c r="N710" s="35">
        <f t="shared" si="1"/>
        <v>0</v>
      </c>
      <c r="O710" s="35">
        <f t="shared" si="2"/>
        <v>0</v>
      </c>
      <c r="P710" s="5"/>
      <c r="Q710" s="5"/>
      <c r="S710" s="56"/>
    </row>
    <row r="711">
      <c r="A711" s="63"/>
      <c r="B711" s="53"/>
      <c r="G711" s="35"/>
      <c r="N711" s="35">
        <f t="shared" si="1"/>
        <v>0</v>
      </c>
      <c r="O711" s="35">
        <f t="shared" si="2"/>
        <v>0</v>
      </c>
      <c r="P711" s="5"/>
      <c r="Q711" s="5"/>
      <c r="S711" s="56"/>
    </row>
    <row r="712">
      <c r="A712" s="63"/>
      <c r="B712" s="53"/>
      <c r="G712" s="35"/>
      <c r="N712" s="35">
        <f t="shared" si="1"/>
        <v>0</v>
      </c>
      <c r="O712" s="35">
        <f t="shared" si="2"/>
        <v>0</v>
      </c>
      <c r="P712" s="5"/>
      <c r="Q712" s="5"/>
      <c r="S712" s="56"/>
    </row>
    <row r="713">
      <c r="A713" s="63"/>
      <c r="B713" s="53"/>
      <c r="G713" s="35"/>
      <c r="N713" s="35">
        <f t="shared" si="1"/>
        <v>0</v>
      </c>
      <c r="O713" s="35">
        <f t="shared" si="2"/>
        <v>0</v>
      </c>
      <c r="P713" s="5"/>
      <c r="Q713" s="5"/>
      <c r="S713" s="56"/>
    </row>
    <row r="714">
      <c r="A714" s="63"/>
      <c r="B714" s="53"/>
      <c r="G714" s="35"/>
      <c r="N714" s="35">
        <f t="shared" si="1"/>
        <v>0</v>
      </c>
      <c r="O714" s="35">
        <f t="shared" si="2"/>
        <v>0</v>
      </c>
      <c r="P714" s="5"/>
      <c r="Q714" s="5"/>
      <c r="S714" s="56"/>
    </row>
    <row r="715">
      <c r="A715" s="63"/>
      <c r="B715" s="53"/>
      <c r="G715" s="35"/>
      <c r="N715" s="35">
        <f t="shared" si="1"/>
        <v>0</v>
      </c>
      <c r="O715" s="35">
        <f t="shared" si="2"/>
        <v>0</v>
      </c>
      <c r="P715" s="5"/>
      <c r="Q715" s="5"/>
      <c r="S715" s="56"/>
    </row>
    <row r="716">
      <c r="A716" s="63"/>
      <c r="B716" s="53"/>
      <c r="G716" s="35"/>
      <c r="N716" s="35">
        <f t="shared" si="1"/>
        <v>0</v>
      </c>
      <c r="O716" s="35">
        <f t="shared" si="2"/>
        <v>0</v>
      </c>
      <c r="P716" s="5"/>
      <c r="Q716" s="5"/>
      <c r="S716" s="56"/>
    </row>
    <row r="717">
      <c r="A717" s="63"/>
      <c r="B717" s="53"/>
      <c r="G717" s="35"/>
      <c r="N717" s="35">
        <f t="shared" si="1"/>
        <v>0</v>
      </c>
      <c r="O717" s="35">
        <f t="shared" si="2"/>
        <v>0</v>
      </c>
      <c r="P717" s="5"/>
      <c r="Q717" s="5"/>
      <c r="S717" s="56"/>
    </row>
    <row r="718">
      <c r="A718" s="63"/>
      <c r="B718" s="53"/>
      <c r="G718" s="35"/>
      <c r="N718" s="35">
        <f t="shared" si="1"/>
        <v>0</v>
      </c>
      <c r="O718" s="35">
        <f t="shared" si="2"/>
        <v>0</v>
      </c>
      <c r="P718" s="5"/>
      <c r="Q718" s="5"/>
      <c r="S718" s="56"/>
    </row>
    <row r="719">
      <c r="A719" s="63"/>
      <c r="B719" s="53"/>
      <c r="G719" s="35"/>
      <c r="N719" s="35">
        <f t="shared" si="1"/>
        <v>0</v>
      </c>
      <c r="O719" s="35">
        <f t="shared" si="2"/>
        <v>0</v>
      </c>
      <c r="P719" s="5"/>
      <c r="Q719" s="5"/>
      <c r="S719" s="56"/>
    </row>
    <row r="720">
      <c r="A720" s="63"/>
      <c r="B720" s="53"/>
      <c r="G720" s="35"/>
      <c r="N720" s="35">
        <f t="shared" si="1"/>
        <v>0</v>
      </c>
      <c r="O720" s="35">
        <f t="shared" si="2"/>
        <v>0</v>
      </c>
      <c r="P720" s="5"/>
      <c r="Q720" s="5"/>
      <c r="S720" s="56"/>
    </row>
    <row r="721">
      <c r="A721" s="63"/>
      <c r="B721" s="53"/>
      <c r="G721" s="35"/>
      <c r="N721" s="35">
        <f t="shared" si="1"/>
        <v>0</v>
      </c>
      <c r="O721" s="35">
        <f t="shared" si="2"/>
        <v>0</v>
      </c>
      <c r="P721" s="5"/>
      <c r="Q721" s="5"/>
      <c r="S721" s="56"/>
    </row>
    <row r="722">
      <c r="A722" s="63"/>
      <c r="B722" s="53"/>
      <c r="G722" s="35"/>
      <c r="N722" s="35">
        <f t="shared" si="1"/>
        <v>0</v>
      </c>
      <c r="O722" s="35">
        <f t="shared" si="2"/>
        <v>0</v>
      </c>
      <c r="P722" s="5"/>
      <c r="Q722" s="5"/>
      <c r="S722" s="56"/>
    </row>
    <row r="723">
      <c r="A723" s="63"/>
      <c r="B723" s="53"/>
      <c r="G723" s="35"/>
      <c r="N723" s="35">
        <f t="shared" si="1"/>
        <v>0</v>
      </c>
      <c r="O723" s="35">
        <f t="shared" si="2"/>
        <v>0</v>
      </c>
      <c r="P723" s="5"/>
      <c r="Q723" s="5"/>
      <c r="S723" s="56"/>
    </row>
    <row r="724">
      <c r="A724" s="63"/>
      <c r="B724" s="53"/>
      <c r="G724" s="35"/>
      <c r="N724" s="35">
        <f t="shared" si="1"/>
        <v>0</v>
      </c>
      <c r="O724" s="35">
        <f t="shared" si="2"/>
        <v>0</v>
      </c>
      <c r="P724" s="5"/>
      <c r="Q724" s="5"/>
      <c r="S724" s="56"/>
    </row>
    <row r="725">
      <c r="A725" s="63"/>
      <c r="B725" s="53"/>
      <c r="G725" s="35"/>
      <c r="N725" s="35">
        <f t="shared" si="1"/>
        <v>0</v>
      </c>
      <c r="O725" s="35">
        <f t="shared" si="2"/>
        <v>0</v>
      </c>
      <c r="P725" s="5"/>
      <c r="Q725" s="5"/>
      <c r="S725" s="56"/>
    </row>
    <row r="726">
      <c r="A726" s="63"/>
      <c r="B726" s="53"/>
      <c r="G726" s="35"/>
      <c r="N726" s="35">
        <f t="shared" si="1"/>
        <v>0</v>
      </c>
      <c r="O726" s="35">
        <f t="shared" si="2"/>
        <v>0</v>
      </c>
      <c r="P726" s="5"/>
      <c r="Q726" s="5"/>
      <c r="S726" s="56"/>
    </row>
    <row r="727">
      <c r="A727" s="63"/>
      <c r="B727" s="53"/>
      <c r="G727" s="35"/>
      <c r="N727" s="35">
        <f t="shared" si="1"/>
        <v>0</v>
      </c>
      <c r="O727" s="35">
        <f t="shared" si="2"/>
        <v>0</v>
      </c>
      <c r="P727" s="5"/>
      <c r="Q727" s="5"/>
      <c r="S727" s="56"/>
    </row>
    <row r="728">
      <c r="A728" s="63"/>
      <c r="B728" s="53"/>
      <c r="G728" s="35"/>
      <c r="N728" s="35">
        <f t="shared" si="1"/>
        <v>0</v>
      </c>
      <c r="O728" s="35">
        <f t="shared" si="2"/>
        <v>0</v>
      </c>
      <c r="P728" s="5"/>
      <c r="Q728" s="5"/>
      <c r="S728" s="56"/>
    </row>
    <row r="729">
      <c r="A729" s="63"/>
      <c r="B729" s="53"/>
      <c r="G729" s="35"/>
      <c r="N729" s="35">
        <f t="shared" si="1"/>
        <v>0</v>
      </c>
      <c r="O729" s="35">
        <f t="shared" si="2"/>
        <v>0</v>
      </c>
      <c r="P729" s="5"/>
      <c r="Q729" s="5"/>
      <c r="S729" s="56"/>
    </row>
    <row r="730">
      <c r="A730" s="63"/>
      <c r="B730" s="53"/>
      <c r="G730" s="35"/>
      <c r="N730" s="35">
        <f t="shared" si="1"/>
        <v>0</v>
      </c>
      <c r="O730" s="35">
        <f t="shared" si="2"/>
        <v>0</v>
      </c>
      <c r="P730" s="5"/>
      <c r="Q730" s="5"/>
      <c r="S730" s="56"/>
    </row>
    <row r="731">
      <c r="A731" s="63"/>
      <c r="B731" s="53"/>
      <c r="G731" s="35"/>
      <c r="N731" s="35">
        <f t="shared" si="1"/>
        <v>0</v>
      </c>
      <c r="O731" s="35">
        <f t="shared" si="2"/>
        <v>0</v>
      </c>
      <c r="P731" s="5"/>
      <c r="Q731" s="5"/>
      <c r="S731" s="56"/>
    </row>
    <row r="732">
      <c r="A732" s="63"/>
      <c r="B732" s="53"/>
      <c r="G732" s="35"/>
      <c r="N732" s="35">
        <f t="shared" si="1"/>
        <v>0</v>
      </c>
      <c r="O732" s="35">
        <f t="shared" si="2"/>
        <v>0</v>
      </c>
      <c r="P732" s="5"/>
      <c r="Q732" s="5"/>
      <c r="S732" s="56"/>
    </row>
    <row r="733">
      <c r="A733" s="63"/>
      <c r="B733" s="53"/>
      <c r="G733" s="35"/>
      <c r="N733" s="35">
        <f t="shared" si="1"/>
        <v>0</v>
      </c>
      <c r="O733" s="35">
        <f t="shared" si="2"/>
        <v>0</v>
      </c>
      <c r="P733" s="5"/>
      <c r="Q733" s="5"/>
      <c r="S733" s="56"/>
    </row>
    <row r="734">
      <c r="A734" s="63"/>
      <c r="B734" s="53"/>
      <c r="G734" s="35"/>
      <c r="N734" s="35">
        <f t="shared" si="1"/>
        <v>0</v>
      </c>
      <c r="O734" s="35">
        <f t="shared" si="2"/>
        <v>0</v>
      </c>
      <c r="P734" s="5"/>
      <c r="Q734" s="5"/>
      <c r="S734" s="56"/>
    </row>
    <row r="735">
      <c r="A735" s="63"/>
      <c r="B735" s="53"/>
      <c r="G735" s="35"/>
      <c r="N735" s="35">
        <f t="shared" si="1"/>
        <v>0</v>
      </c>
      <c r="O735" s="35">
        <f t="shared" si="2"/>
        <v>0</v>
      </c>
      <c r="P735" s="5"/>
      <c r="Q735" s="5"/>
      <c r="S735" s="56"/>
    </row>
    <row r="736">
      <c r="A736" s="63"/>
      <c r="B736" s="53"/>
      <c r="G736" s="35"/>
      <c r="N736" s="35">
        <f t="shared" si="1"/>
        <v>0</v>
      </c>
      <c r="O736" s="35">
        <f t="shared" si="2"/>
        <v>0</v>
      </c>
      <c r="P736" s="5"/>
      <c r="Q736" s="5"/>
      <c r="S736" s="56"/>
    </row>
    <row r="737">
      <c r="A737" s="63"/>
      <c r="B737" s="53"/>
      <c r="G737" s="35"/>
      <c r="N737" s="35">
        <f t="shared" si="1"/>
        <v>0</v>
      </c>
      <c r="O737" s="35">
        <f t="shared" si="2"/>
        <v>0</v>
      </c>
      <c r="P737" s="5"/>
      <c r="Q737" s="5"/>
      <c r="S737" s="56"/>
    </row>
    <row r="738">
      <c r="A738" s="63"/>
      <c r="B738" s="53"/>
      <c r="G738" s="35"/>
      <c r="N738" s="35">
        <f t="shared" si="1"/>
        <v>0</v>
      </c>
      <c r="O738" s="35">
        <f t="shared" si="2"/>
        <v>0</v>
      </c>
      <c r="P738" s="5"/>
      <c r="Q738" s="5"/>
      <c r="S738" s="56"/>
    </row>
    <row r="739">
      <c r="A739" s="63"/>
      <c r="B739" s="53"/>
      <c r="G739" s="35"/>
      <c r="N739" s="35">
        <f t="shared" si="1"/>
        <v>0</v>
      </c>
      <c r="O739" s="35">
        <f t="shared" si="2"/>
        <v>0</v>
      </c>
      <c r="P739" s="5"/>
      <c r="Q739" s="5"/>
      <c r="S739" s="56"/>
    </row>
    <row r="740">
      <c r="A740" s="63"/>
      <c r="B740" s="53"/>
      <c r="G740" s="35"/>
      <c r="N740" s="35">
        <f t="shared" si="1"/>
        <v>0</v>
      </c>
      <c r="O740" s="35">
        <f t="shared" si="2"/>
        <v>0</v>
      </c>
      <c r="P740" s="5"/>
      <c r="Q740" s="5"/>
      <c r="S740" s="56"/>
    </row>
    <row r="741">
      <c r="A741" s="63"/>
      <c r="B741" s="53"/>
      <c r="G741" s="35"/>
      <c r="N741" s="35">
        <f t="shared" si="1"/>
        <v>0</v>
      </c>
      <c r="O741" s="35">
        <f t="shared" si="2"/>
        <v>0</v>
      </c>
      <c r="P741" s="5"/>
      <c r="Q741" s="5"/>
      <c r="S741" s="56"/>
    </row>
    <row r="742">
      <c r="A742" s="63"/>
      <c r="B742" s="53"/>
      <c r="G742" s="35"/>
      <c r="N742" s="35">
        <f t="shared" si="1"/>
        <v>0</v>
      </c>
      <c r="O742" s="35">
        <f t="shared" si="2"/>
        <v>0</v>
      </c>
      <c r="P742" s="5"/>
      <c r="Q742" s="5"/>
      <c r="S742" s="56"/>
    </row>
    <row r="743">
      <c r="A743" s="63"/>
      <c r="B743" s="53"/>
      <c r="G743" s="35"/>
      <c r="N743" s="35">
        <f t="shared" si="1"/>
        <v>0</v>
      </c>
      <c r="O743" s="35">
        <f t="shared" si="2"/>
        <v>0</v>
      </c>
      <c r="P743" s="5"/>
      <c r="Q743" s="5"/>
      <c r="S743" s="56"/>
    </row>
    <row r="744">
      <c r="A744" s="63"/>
      <c r="B744" s="53"/>
      <c r="G744" s="35"/>
      <c r="N744" s="35">
        <f t="shared" si="1"/>
        <v>0</v>
      </c>
      <c r="O744" s="35">
        <f t="shared" si="2"/>
        <v>0</v>
      </c>
      <c r="P744" s="5"/>
      <c r="Q744" s="5"/>
      <c r="S744" s="56"/>
    </row>
    <row r="745">
      <c r="A745" s="63"/>
      <c r="B745" s="53"/>
      <c r="G745" s="35"/>
      <c r="N745" s="35">
        <f t="shared" si="1"/>
        <v>0</v>
      </c>
      <c r="O745" s="35">
        <f t="shared" si="2"/>
        <v>0</v>
      </c>
      <c r="P745" s="5"/>
      <c r="Q745" s="5"/>
      <c r="S745" s="56"/>
    </row>
    <row r="746">
      <c r="A746" s="63"/>
      <c r="B746" s="53"/>
      <c r="G746" s="35"/>
      <c r="N746" s="35">
        <f t="shared" si="1"/>
        <v>0</v>
      </c>
      <c r="O746" s="35">
        <f t="shared" si="2"/>
        <v>0</v>
      </c>
      <c r="P746" s="5"/>
      <c r="Q746" s="5"/>
      <c r="S746" s="56"/>
    </row>
    <row r="747">
      <c r="A747" s="63"/>
      <c r="B747" s="53"/>
      <c r="G747" s="35"/>
      <c r="N747" s="35">
        <f t="shared" si="1"/>
        <v>0</v>
      </c>
      <c r="O747" s="35">
        <f t="shared" si="2"/>
        <v>0</v>
      </c>
      <c r="P747" s="5"/>
      <c r="Q747" s="5"/>
      <c r="S747" s="56"/>
    </row>
    <row r="748">
      <c r="A748" s="63"/>
      <c r="B748" s="53"/>
      <c r="G748" s="35"/>
      <c r="N748" s="35">
        <f t="shared" si="1"/>
        <v>0</v>
      </c>
      <c r="O748" s="35">
        <f t="shared" si="2"/>
        <v>0</v>
      </c>
      <c r="P748" s="5"/>
      <c r="Q748" s="5"/>
      <c r="S748" s="56"/>
    </row>
    <row r="749">
      <c r="A749" s="63"/>
      <c r="B749" s="53"/>
      <c r="G749" s="35"/>
      <c r="N749" s="35">
        <f t="shared" si="1"/>
        <v>0</v>
      </c>
      <c r="O749" s="35">
        <f t="shared" si="2"/>
        <v>0</v>
      </c>
      <c r="P749" s="5"/>
      <c r="Q749" s="5"/>
      <c r="S749" s="56"/>
    </row>
    <row r="750">
      <c r="A750" s="63"/>
      <c r="B750" s="53"/>
      <c r="G750" s="35"/>
      <c r="N750" s="35">
        <f t="shared" si="1"/>
        <v>0</v>
      </c>
      <c r="O750" s="35">
        <f t="shared" si="2"/>
        <v>0</v>
      </c>
      <c r="P750" s="5"/>
      <c r="Q750" s="5"/>
      <c r="S750" s="56"/>
    </row>
    <row r="751">
      <c r="A751" s="63"/>
      <c r="B751" s="53"/>
      <c r="G751" s="35"/>
      <c r="N751" s="35">
        <f t="shared" si="1"/>
        <v>0</v>
      </c>
      <c r="O751" s="35">
        <f t="shared" si="2"/>
        <v>0</v>
      </c>
      <c r="P751" s="5"/>
      <c r="Q751" s="5"/>
      <c r="S751" s="56"/>
    </row>
    <row r="752">
      <c r="A752" s="63"/>
      <c r="B752" s="53"/>
      <c r="G752" s="35"/>
      <c r="N752" s="35">
        <f t="shared" si="1"/>
        <v>0</v>
      </c>
      <c r="O752" s="35">
        <f t="shared" si="2"/>
        <v>0</v>
      </c>
      <c r="P752" s="5"/>
      <c r="Q752" s="5"/>
      <c r="S752" s="56"/>
    </row>
    <row r="753">
      <c r="A753" s="63"/>
      <c r="B753" s="53"/>
      <c r="G753" s="35"/>
      <c r="N753" s="35">
        <f t="shared" si="1"/>
        <v>0</v>
      </c>
      <c r="O753" s="35">
        <f t="shared" si="2"/>
        <v>0</v>
      </c>
      <c r="P753" s="5"/>
      <c r="Q753" s="5"/>
      <c r="S753" s="56"/>
    </row>
    <row r="754">
      <c r="A754" s="63"/>
      <c r="B754" s="53"/>
      <c r="G754" s="35"/>
      <c r="N754" s="35">
        <f t="shared" si="1"/>
        <v>0</v>
      </c>
      <c r="O754" s="35">
        <f t="shared" si="2"/>
        <v>0</v>
      </c>
      <c r="P754" s="5"/>
      <c r="Q754" s="5"/>
      <c r="S754" s="56"/>
    </row>
    <row r="755">
      <c r="A755" s="63"/>
      <c r="B755" s="53"/>
      <c r="G755" s="35"/>
      <c r="N755" s="35">
        <f t="shared" si="1"/>
        <v>0</v>
      </c>
      <c r="O755" s="35">
        <f t="shared" si="2"/>
        <v>0</v>
      </c>
      <c r="P755" s="5"/>
      <c r="Q755" s="5"/>
      <c r="S755" s="56"/>
    </row>
    <row r="756">
      <c r="A756" s="63"/>
      <c r="B756" s="53"/>
      <c r="G756" s="35"/>
      <c r="N756" s="35">
        <f t="shared" si="1"/>
        <v>0</v>
      </c>
      <c r="O756" s="35">
        <f t="shared" si="2"/>
        <v>0</v>
      </c>
      <c r="P756" s="5"/>
      <c r="Q756" s="5"/>
      <c r="S756" s="56"/>
    </row>
    <row r="757">
      <c r="A757" s="63"/>
      <c r="B757" s="53"/>
      <c r="G757" s="35"/>
      <c r="N757" s="35">
        <f t="shared" si="1"/>
        <v>0</v>
      </c>
      <c r="O757" s="35">
        <f t="shared" si="2"/>
        <v>0</v>
      </c>
      <c r="P757" s="5"/>
      <c r="Q757" s="5"/>
      <c r="S757" s="56"/>
    </row>
    <row r="758">
      <c r="A758" s="63"/>
      <c r="B758" s="53"/>
      <c r="G758" s="35"/>
      <c r="N758" s="35">
        <f t="shared" si="1"/>
        <v>0</v>
      </c>
      <c r="O758" s="35">
        <f t="shared" si="2"/>
        <v>0</v>
      </c>
      <c r="P758" s="5"/>
      <c r="Q758" s="5"/>
      <c r="S758" s="56"/>
    </row>
    <row r="759">
      <c r="A759" s="63"/>
      <c r="B759" s="53"/>
      <c r="G759" s="35"/>
      <c r="N759" s="35">
        <f t="shared" si="1"/>
        <v>0</v>
      </c>
      <c r="O759" s="35">
        <f t="shared" si="2"/>
        <v>0</v>
      </c>
      <c r="P759" s="5"/>
      <c r="Q759" s="5"/>
      <c r="S759" s="56"/>
    </row>
    <row r="760">
      <c r="A760" s="63"/>
      <c r="B760" s="53"/>
      <c r="G760" s="35"/>
      <c r="N760" s="35">
        <f t="shared" si="1"/>
        <v>0</v>
      </c>
      <c r="O760" s="35">
        <f t="shared" si="2"/>
        <v>0</v>
      </c>
      <c r="P760" s="5"/>
      <c r="Q760" s="5"/>
      <c r="S760" s="56"/>
    </row>
    <row r="761">
      <c r="A761" s="63"/>
      <c r="B761" s="53"/>
      <c r="G761" s="35"/>
      <c r="N761" s="35">
        <f t="shared" si="1"/>
        <v>0</v>
      </c>
      <c r="O761" s="35">
        <f t="shared" si="2"/>
        <v>0</v>
      </c>
      <c r="P761" s="5"/>
      <c r="Q761" s="5"/>
      <c r="S761" s="56"/>
    </row>
    <row r="762">
      <c r="A762" s="63"/>
      <c r="B762" s="53"/>
      <c r="G762" s="35"/>
      <c r="N762" s="35">
        <f t="shared" si="1"/>
        <v>0</v>
      </c>
      <c r="O762" s="35">
        <f t="shared" si="2"/>
        <v>0</v>
      </c>
      <c r="P762" s="5"/>
      <c r="Q762" s="5"/>
      <c r="S762" s="56"/>
    </row>
    <row r="763">
      <c r="A763" s="63"/>
      <c r="B763" s="53"/>
      <c r="G763" s="35"/>
      <c r="N763" s="35">
        <f t="shared" si="1"/>
        <v>0</v>
      </c>
      <c r="O763" s="35">
        <f t="shared" si="2"/>
        <v>0</v>
      </c>
      <c r="P763" s="5"/>
      <c r="Q763" s="5"/>
      <c r="S763" s="56"/>
    </row>
    <row r="764">
      <c r="A764" s="63"/>
      <c r="B764" s="53"/>
      <c r="G764" s="35"/>
      <c r="N764" s="35">
        <f t="shared" si="1"/>
        <v>0</v>
      </c>
      <c r="O764" s="35">
        <f t="shared" si="2"/>
        <v>0</v>
      </c>
      <c r="P764" s="5"/>
      <c r="Q764" s="5"/>
      <c r="S764" s="56"/>
    </row>
    <row r="765">
      <c r="A765" s="63"/>
      <c r="B765" s="53"/>
      <c r="G765" s="35"/>
      <c r="N765" s="35">
        <f t="shared" si="1"/>
        <v>0</v>
      </c>
      <c r="O765" s="35">
        <f t="shared" si="2"/>
        <v>0</v>
      </c>
      <c r="P765" s="5"/>
      <c r="Q765" s="5"/>
      <c r="S765" s="56"/>
    </row>
    <row r="766">
      <c r="A766" s="63"/>
      <c r="B766" s="53"/>
      <c r="G766" s="35"/>
      <c r="N766" s="35">
        <f t="shared" si="1"/>
        <v>0</v>
      </c>
      <c r="O766" s="35">
        <f t="shared" si="2"/>
        <v>0</v>
      </c>
      <c r="P766" s="5"/>
      <c r="Q766" s="5"/>
      <c r="S766" s="56"/>
    </row>
    <row r="767">
      <c r="A767" s="63"/>
      <c r="B767" s="53"/>
      <c r="G767" s="35"/>
      <c r="N767" s="35">
        <f t="shared" si="1"/>
        <v>0</v>
      </c>
      <c r="O767" s="35">
        <f t="shared" si="2"/>
        <v>0</v>
      </c>
      <c r="P767" s="5"/>
      <c r="Q767" s="5"/>
      <c r="S767" s="56"/>
    </row>
    <row r="768">
      <c r="A768" s="63"/>
      <c r="B768" s="53"/>
      <c r="G768" s="35"/>
      <c r="N768" s="35">
        <f t="shared" si="1"/>
        <v>0</v>
      </c>
      <c r="O768" s="35">
        <f t="shared" si="2"/>
        <v>0</v>
      </c>
      <c r="P768" s="5"/>
      <c r="Q768" s="5"/>
      <c r="S768" s="56"/>
    </row>
    <row r="769">
      <c r="A769" s="63"/>
      <c r="B769" s="53"/>
      <c r="G769" s="35"/>
      <c r="N769" s="35">
        <f t="shared" si="1"/>
        <v>0</v>
      </c>
      <c r="O769" s="35">
        <f t="shared" si="2"/>
        <v>0</v>
      </c>
      <c r="P769" s="5"/>
      <c r="Q769" s="5"/>
      <c r="S769" s="56"/>
    </row>
    <row r="770">
      <c r="A770" s="63"/>
      <c r="B770" s="53"/>
      <c r="G770" s="35"/>
      <c r="N770" s="35">
        <f t="shared" si="1"/>
        <v>0</v>
      </c>
      <c r="O770" s="35">
        <f t="shared" si="2"/>
        <v>0</v>
      </c>
      <c r="P770" s="5"/>
      <c r="Q770" s="5"/>
      <c r="S770" s="56"/>
    </row>
    <row r="771">
      <c r="A771" s="63"/>
      <c r="B771" s="53"/>
      <c r="G771" s="35"/>
      <c r="N771" s="35">
        <f t="shared" si="1"/>
        <v>0</v>
      </c>
      <c r="O771" s="35">
        <f t="shared" si="2"/>
        <v>0</v>
      </c>
      <c r="P771" s="5"/>
      <c r="Q771" s="5"/>
      <c r="S771" s="56"/>
    </row>
    <row r="772">
      <c r="A772" s="63"/>
      <c r="B772" s="53"/>
      <c r="G772" s="35"/>
      <c r="N772" s="35">
        <f t="shared" si="1"/>
        <v>0</v>
      </c>
      <c r="O772" s="35">
        <f t="shared" si="2"/>
        <v>0</v>
      </c>
      <c r="P772" s="5"/>
      <c r="Q772" s="5"/>
      <c r="S772" s="56"/>
    </row>
    <row r="773">
      <c r="A773" s="63"/>
      <c r="B773" s="53"/>
      <c r="G773" s="35"/>
      <c r="N773" s="35">
        <f t="shared" si="1"/>
        <v>0</v>
      </c>
      <c r="O773" s="35">
        <f t="shared" si="2"/>
        <v>0</v>
      </c>
      <c r="P773" s="5"/>
      <c r="Q773" s="5"/>
      <c r="S773" s="56"/>
    </row>
    <row r="774">
      <c r="A774" s="63"/>
      <c r="B774" s="53"/>
      <c r="G774" s="35"/>
      <c r="N774" s="35">
        <f t="shared" si="1"/>
        <v>0</v>
      </c>
      <c r="O774" s="35">
        <f t="shared" si="2"/>
        <v>0</v>
      </c>
      <c r="P774" s="5"/>
      <c r="Q774" s="5"/>
      <c r="S774" s="56"/>
    </row>
    <row r="775">
      <c r="A775" s="63"/>
      <c r="B775" s="53"/>
      <c r="G775" s="35"/>
      <c r="N775" s="35">
        <f t="shared" si="1"/>
        <v>0</v>
      </c>
      <c r="O775" s="35">
        <f t="shared" si="2"/>
        <v>0</v>
      </c>
      <c r="P775" s="5"/>
      <c r="Q775" s="5"/>
      <c r="S775" s="56"/>
    </row>
    <row r="776">
      <c r="A776" s="63"/>
      <c r="B776" s="53"/>
      <c r="G776" s="35"/>
      <c r="N776" s="35">
        <f t="shared" si="1"/>
        <v>0</v>
      </c>
      <c r="O776" s="35">
        <f t="shared" si="2"/>
        <v>0</v>
      </c>
      <c r="P776" s="5"/>
      <c r="Q776" s="5"/>
      <c r="S776" s="56"/>
    </row>
    <row r="777">
      <c r="A777" s="63"/>
      <c r="B777" s="53"/>
      <c r="G777" s="35"/>
      <c r="N777" s="35">
        <f t="shared" si="1"/>
        <v>0</v>
      </c>
      <c r="O777" s="35">
        <f t="shared" si="2"/>
        <v>0</v>
      </c>
      <c r="P777" s="5"/>
      <c r="Q777" s="5"/>
      <c r="S777" s="56"/>
    </row>
    <row r="778">
      <c r="A778" s="63"/>
      <c r="B778" s="53"/>
      <c r="G778" s="35"/>
      <c r="N778" s="35">
        <f t="shared" si="1"/>
        <v>0</v>
      </c>
      <c r="O778" s="35">
        <f t="shared" si="2"/>
        <v>0</v>
      </c>
      <c r="P778" s="5"/>
      <c r="Q778" s="5"/>
      <c r="S778" s="56"/>
    </row>
    <row r="779">
      <c r="A779" s="63"/>
      <c r="B779" s="53"/>
      <c r="G779" s="35"/>
      <c r="N779" s="35">
        <f t="shared" si="1"/>
        <v>0</v>
      </c>
      <c r="O779" s="35">
        <f t="shared" si="2"/>
        <v>0</v>
      </c>
      <c r="P779" s="5"/>
      <c r="Q779" s="5"/>
      <c r="S779" s="56"/>
    </row>
    <row r="780">
      <c r="A780" s="63"/>
      <c r="B780" s="53"/>
      <c r="G780" s="35"/>
      <c r="N780" s="35">
        <f t="shared" si="1"/>
        <v>0</v>
      </c>
      <c r="O780" s="35">
        <f t="shared" si="2"/>
        <v>0</v>
      </c>
      <c r="P780" s="5"/>
      <c r="Q780" s="5"/>
      <c r="S780" s="56"/>
    </row>
    <row r="781">
      <c r="A781" s="63"/>
      <c r="B781" s="53"/>
      <c r="G781" s="35"/>
      <c r="N781" s="35">
        <f t="shared" si="1"/>
        <v>0</v>
      </c>
      <c r="O781" s="35">
        <f t="shared" si="2"/>
        <v>0</v>
      </c>
      <c r="P781" s="5"/>
      <c r="Q781" s="5"/>
      <c r="S781" s="56"/>
    </row>
    <row r="782">
      <c r="A782" s="63"/>
      <c r="B782" s="53"/>
      <c r="G782" s="35"/>
      <c r="N782" s="35">
        <f t="shared" si="1"/>
        <v>0</v>
      </c>
      <c r="O782" s="35">
        <f t="shared" si="2"/>
        <v>0</v>
      </c>
      <c r="P782" s="5"/>
      <c r="Q782" s="5"/>
      <c r="S782" s="56"/>
    </row>
    <row r="783">
      <c r="A783" s="63"/>
      <c r="B783" s="53"/>
      <c r="G783" s="35"/>
      <c r="N783" s="35">
        <f t="shared" si="1"/>
        <v>0</v>
      </c>
      <c r="O783" s="35">
        <f t="shared" si="2"/>
        <v>0</v>
      </c>
      <c r="P783" s="5"/>
      <c r="Q783" s="5"/>
      <c r="S783" s="56"/>
    </row>
    <row r="784">
      <c r="A784" s="63"/>
      <c r="B784" s="53"/>
      <c r="G784" s="35"/>
      <c r="N784" s="35">
        <f t="shared" si="1"/>
        <v>0</v>
      </c>
      <c r="O784" s="35">
        <f t="shared" si="2"/>
        <v>0</v>
      </c>
      <c r="P784" s="5"/>
      <c r="Q784" s="5"/>
      <c r="S784" s="56"/>
    </row>
    <row r="785">
      <c r="A785" s="63"/>
      <c r="B785" s="53"/>
      <c r="G785" s="35"/>
      <c r="N785" s="35">
        <f t="shared" si="1"/>
        <v>0</v>
      </c>
      <c r="O785" s="35">
        <f t="shared" si="2"/>
        <v>0</v>
      </c>
      <c r="P785" s="5"/>
      <c r="Q785" s="5"/>
      <c r="S785" s="56"/>
    </row>
    <row r="786">
      <c r="A786" s="63"/>
      <c r="B786" s="53"/>
      <c r="G786" s="35"/>
      <c r="N786" s="35">
        <f t="shared" si="1"/>
        <v>0</v>
      </c>
      <c r="O786" s="35">
        <f t="shared" si="2"/>
        <v>0</v>
      </c>
      <c r="P786" s="5"/>
      <c r="Q786" s="5"/>
      <c r="S786" s="56"/>
    </row>
    <row r="787">
      <c r="A787" s="63"/>
      <c r="B787" s="53"/>
      <c r="G787" s="35"/>
      <c r="N787" s="35">
        <f t="shared" si="1"/>
        <v>0</v>
      </c>
      <c r="O787" s="35">
        <f t="shared" si="2"/>
        <v>0</v>
      </c>
      <c r="P787" s="5"/>
      <c r="Q787" s="5"/>
      <c r="S787" s="56"/>
    </row>
    <row r="788">
      <c r="A788" s="63"/>
      <c r="B788" s="53"/>
      <c r="G788" s="35"/>
      <c r="N788" s="35">
        <f t="shared" si="1"/>
        <v>0</v>
      </c>
      <c r="O788" s="35">
        <f t="shared" si="2"/>
        <v>0</v>
      </c>
      <c r="P788" s="5"/>
      <c r="Q788" s="5"/>
      <c r="S788" s="56"/>
    </row>
    <row r="789">
      <c r="A789" s="63"/>
      <c r="B789" s="53"/>
      <c r="G789" s="35"/>
      <c r="N789" s="35">
        <f t="shared" si="1"/>
        <v>0</v>
      </c>
      <c r="O789" s="35">
        <f t="shared" si="2"/>
        <v>0</v>
      </c>
      <c r="P789" s="5"/>
      <c r="Q789" s="5"/>
      <c r="S789" s="56"/>
    </row>
    <row r="790">
      <c r="A790" s="63"/>
      <c r="B790" s="53"/>
      <c r="G790" s="35"/>
      <c r="N790" s="35">
        <f t="shared" si="1"/>
        <v>0</v>
      </c>
      <c r="O790" s="35">
        <f t="shared" si="2"/>
        <v>0</v>
      </c>
      <c r="P790" s="5"/>
      <c r="Q790" s="5"/>
      <c r="S790" s="56"/>
    </row>
    <row r="791">
      <c r="A791" s="63"/>
      <c r="B791" s="53"/>
      <c r="G791" s="35"/>
      <c r="N791" s="35">
        <f t="shared" si="1"/>
        <v>0</v>
      </c>
      <c r="O791" s="35">
        <f t="shared" si="2"/>
        <v>0</v>
      </c>
      <c r="P791" s="5"/>
      <c r="Q791" s="5"/>
      <c r="S791" s="56"/>
    </row>
    <row r="792">
      <c r="A792" s="63"/>
      <c r="B792" s="53"/>
      <c r="G792" s="35"/>
      <c r="N792" s="35">
        <f t="shared" si="1"/>
        <v>0</v>
      </c>
      <c r="O792" s="35">
        <f t="shared" si="2"/>
        <v>0</v>
      </c>
      <c r="P792" s="5"/>
      <c r="Q792" s="5"/>
      <c r="S792" s="56"/>
    </row>
    <row r="793">
      <c r="A793" s="63"/>
      <c r="B793" s="53"/>
      <c r="G793" s="35"/>
      <c r="N793" s="35">
        <f t="shared" si="1"/>
        <v>0</v>
      </c>
      <c r="O793" s="35">
        <f t="shared" si="2"/>
        <v>0</v>
      </c>
      <c r="P793" s="5"/>
      <c r="Q793" s="5"/>
      <c r="S793" s="56"/>
    </row>
    <row r="794">
      <c r="A794" s="63"/>
      <c r="B794" s="53"/>
      <c r="G794" s="35"/>
      <c r="N794" s="35">
        <f t="shared" si="1"/>
        <v>0</v>
      </c>
      <c r="O794" s="35">
        <f t="shared" si="2"/>
        <v>0</v>
      </c>
      <c r="P794" s="5"/>
      <c r="Q794" s="5"/>
      <c r="S794" s="56"/>
    </row>
    <row r="795">
      <c r="A795" s="63"/>
      <c r="B795" s="53"/>
      <c r="G795" s="35"/>
      <c r="N795" s="35">
        <f t="shared" si="1"/>
        <v>0</v>
      </c>
      <c r="O795" s="35">
        <f t="shared" si="2"/>
        <v>0</v>
      </c>
      <c r="P795" s="5"/>
      <c r="Q795" s="5"/>
      <c r="S795" s="56"/>
    </row>
    <row r="796">
      <c r="A796" s="63"/>
      <c r="B796" s="53"/>
      <c r="G796" s="35"/>
      <c r="N796" s="35">
        <f t="shared" si="1"/>
        <v>0</v>
      </c>
      <c r="O796" s="35">
        <f t="shared" si="2"/>
        <v>0</v>
      </c>
      <c r="P796" s="5"/>
      <c r="Q796" s="5"/>
      <c r="S796" s="56"/>
    </row>
    <row r="797">
      <c r="A797" s="63"/>
      <c r="B797" s="53"/>
      <c r="G797" s="35"/>
      <c r="N797" s="35">
        <f t="shared" si="1"/>
        <v>0</v>
      </c>
      <c r="O797" s="35">
        <f t="shared" si="2"/>
        <v>0</v>
      </c>
      <c r="P797" s="5"/>
      <c r="Q797" s="5"/>
      <c r="S797" s="56"/>
    </row>
    <row r="798">
      <c r="A798" s="63"/>
      <c r="B798" s="53"/>
      <c r="G798" s="35"/>
      <c r="N798" s="35">
        <f t="shared" si="1"/>
        <v>0</v>
      </c>
      <c r="O798" s="35">
        <f t="shared" si="2"/>
        <v>0</v>
      </c>
      <c r="P798" s="5"/>
      <c r="Q798" s="5"/>
      <c r="S798" s="56"/>
    </row>
    <row r="799">
      <c r="A799" s="63"/>
      <c r="B799" s="53"/>
      <c r="G799" s="35"/>
      <c r="N799" s="35">
        <f t="shared" si="1"/>
        <v>0</v>
      </c>
      <c r="O799" s="35">
        <f t="shared" si="2"/>
        <v>0</v>
      </c>
      <c r="P799" s="5"/>
      <c r="Q799" s="5"/>
      <c r="S799" s="56"/>
    </row>
    <row r="800">
      <c r="A800" s="63"/>
      <c r="B800" s="53"/>
      <c r="G800" s="35"/>
      <c r="N800" s="35">
        <f t="shared" si="1"/>
        <v>0</v>
      </c>
      <c r="O800" s="35">
        <f t="shared" si="2"/>
        <v>0</v>
      </c>
      <c r="P800" s="5"/>
      <c r="Q800" s="5"/>
      <c r="S800" s="56"/>
    </row>
    <row r="801">
      <c r="A801" s="63"/>
      <c r="B801" s="53"/>
      <c r="G801" s="35"/>
      <c r="N801" s="35">
        <f t="shared" si="1"/>
        <v>0</v>
      </c>
      <c r="O801" s="35">
        <f t="shared" si="2"/>
        <v>0</v>
      </c>
      <c r="P801" s="5"/>
      <c r="Q801" s="5"/>
      <c r="S801" s="56"/>
    </row>
    <row r="802">
      <c r="A802" s="63"/>
      <c r="B802" s="53"/>
      <c r="G802" s="35"/>
      <c r="N802" s="35">
        <f t="shared" si="1"/>
        <v>0</v>
      </c>
      <c r="O802" s="35">
        <f t="shared" si="2"/>
        <v>0</v>
      </c>
      <c r="P802" s="5"/>
      <c r="Q802" s="5"/>
      <c r="S802" s="56"/>
    </row>
    <row r="803">
      <c r="A803" s="63"/>
      <c r="B803" s="53"/>
      <c r="G803" s="35"/>
      <c r="N803" s="35">
        <f t="shared" si="1"/>
        <v>0</v>
      </c>
      <c r="O803" s="35">
        <f t="shared" si="2"/>
        <v>0</v>
      </c>
      <c r="P803" s="5"/>
      <c r="Q803" s="5"/>
      <c r="S803" s="56"/>
    </row>
    <row r="804">
      <c r="A804" s="63"/>
      <c r="B804" s="53"/>
      <c r="G804" s="35"/>
      <c r="N804" s="35">
        <f t="shared" si="1"/>
        <v>0</v>
      </c>
      <c r="O804" s="35">
        <f t="shared" si="2"/>
        <v>0</v>
      </c>
      <c r="P804" s="5"/>
      <c r="Q804" s="5"/>
      <c r="S804" s="56"/>
    </row>
    <row r="805">
      <c r="A805" s="63"/>
      <c r="B805" s="53"/>
      <c r="G805" s="35"/>
      <c r="N805" s="35">
        <f t="shared" si="1"/>
        <v>0</v>
      </c>
      <c r="O805" s="35">
        <f t="shared" si="2"/>
        <v>0</v>
      </c>
      <c r="P805" s="5"/>
      <c r="Q805" s="5"/>
      <c r="S805" s="56"/>
    </row>
    <row r="806">
      <c r="A806" s="63"/>
      <c r="B806" s="53"/>
      <c r="G806" s="35"/>
      <c r="N806" s="35">
        <f t="shared" si="1"/>
        <v>0</v>
      </c>
      <c r="O806" s="35">
        <f t="shared" si="2"/>
        <v>0</v>
      </c>
      <c r="P806" s="5"/>
      <c r="Q806" s="5"/>
      <c r="S806" s="56"/>
    </row>
    <row r="807">
      <c r="A807" s="63"/>
      <c r="B807" s="53"/>
      <c r="G807" s="35"/>
      <c r="N807" s="35">
        <f t="shared" si="1"/>
        <v>0</v>
      </c>
      <c r="O807" s="35">
        <f t="shared" si="2"/>
        <v>0</v>
      </c>
      <c r="P807" s="5"/>
      <c r="Q807" s="5"/>
      <c r="S807" s="56"/>
    </row>
    <row r="808">
      <c r="A808" s="63"/>
      <c r="B808" s="53"/>
      <c r="G808" s="35"/>
      <c r="N808" s="35">
        <f t="shared" si="1"/>
        <v>0</v>
      </c>
      <c r="O808" s="35">
        <f t="shared" si="2"/>
        <v>0</v>
      </c>
      <c r="P808" s="5"/>
      <c r="Q808" s="5"/>
      <c r="S808" s="56"/>
    </row>
    <row r="809">
      <c r="A809" s="63"/>
      <c r="B809" s="53"/>
      <c r="G809" s="35"/>
      <c r="N809" s="35">
        <f t="shared" si="1"/>
        <v>0</v>
      </c>
      <c r="O809" s="35">
        <f t="shared" si="2"/>
        <v>0</v>
      </c>
      <c r="P809" s="5"/>
      <c r="Q809" s="5"/>
      <c r="S809" s="56"/>
    </row>
    <row r="810">
      <c r="A810" s="63"/>
      <c r="B810" s="53"/>
      <c r="G810" s="35"/>
      <c r="N810" s="35">
        <f t="shared" si="1"/>
        <v>0</v>
      </c>
      <c r="O810" s="35">
        <f t="shared" si="2"/>
        <v>0</v>
      </c>
      <c r="P810" s="5"/>
      <c r="Q810" s="5"/>
      <c r="S810" s="56"/>
    </row>
    <row r="811">
      <c r="A811" s="63"/>
      <c r="B811" s="53"/>
      <c r="G811" s="35"/>
      <c r="N811" s="35">
        <f t="shared" si="1"/>
        <v>0</v>
      </c>
      <c r="O811" s="35">
        <f t="shared" si="2"/>
        <v>0</v>
      </c>
      <c r="P811" s="5"/>
      <c r="Q811" s="5"/>
      <c r="S811" s="56"/>
    </row>
    <row r="812">
      <c r="A812" s="63"/>
      <c r="B812" s="53"/>
      <c r="G812" s="35"/>
      <c r="N812" s="35">
        <f t="shared" si="1"/>
        <v>0</v>
      </c>
      <c r="O812" s="35">
        <f t="shared" si="2"/>
        <v>0</v>
      </c>
      <c r="P812" s="5"/>
      <c r="Q812" s="5"/>
      <c r="S812" s="56"/>
    </row>
    <row r="813">
      <c r="A813" s="63"/>
      <c r="B813" s="53"/>
      <c r="G813" s="35"/>
      <c r="N813" s="35">
        <f t="shared" si="1"/>
        <v>0</v>
      </c>
      <c r="O813" s="35">
        <f t="shared" si="2"/>
        <v>0</v>
      </c>
      <c r="P813" s="5"/>
      <c r="Q813" s="5"/>
      <c r="S813" s="56"/>
    </row>
    <row r="814">
      <c r="A814" s="63"/>
      <c r="B814" s="53"/>
      <c r="G814" s="35"/>
      <c r="N814" s="35">
        <f t="shared" si="1"/>
        <v>0</v>
      </c>
      <c r="O814" s="35">
        <f t="shared" si="2"/>
        <v>0</v>
      </c>
      <c r="P814" s="5"/>
      <c r="Q814" s="5"/>
      <c r="S814" s="56"/>
    </row>
    <row r="815">
      <c r="A815" s="63"/>
      <c r="B815" s="53"/>
      <c r="G815" s="35"/>
      <c r="N815" s="35">
        <f t="shared" si="1"/>
        <v>0</v>
      </c>
      <c r="O815" s="35">
        <f t="shared" si="2"/>
        <v>0</v>
      </c>
      <c r="P815" s="5"/>
      <c r="Q815" s="5"/>
      <c r="S815" s="56"/>
    </row>
    <row r="816">
      <c r="A816" s="63"/>
      <c r="B816" s="53"/>
      <c r="G816" s="35"/>
      <c r="N816" s="35">
        <f t="shared" si="1"/>
        <v>0</v>
      </c>
      <c r="O816" s="35">
        <f t="shared" si="2"/>
        <v>0</v>
      </c>
      <c r="P816" s="5"/>
      <c r="Q816" s="5"/>
      <c r="S816" s="56"/>
    </row>
    <row r="817">
      <c r="A817" s="63"/>
      <c r="B817" s="53"/>
      <c r="G817" s="35"/>
      <c r="N817" s="35">
        <f t="shared" si="1"/>
        <v>0</v>
      </c>
      <c r="O817" s="35">
        <f t="shared" si="2"/>
        <v>0</v>
      </c>
      <c r="P817" s="5"/>
      <c r="Q817" s="5"/>
      <c r="S817" s="56"/>
    </row>
    <row r="818">
      <c r="A818" s="63"/>
      <c r="B818" s="53"/>
      <c r="G818" s="35"/>
      <c r="N818" s="35">
        <f t="shared" si="1"/>
        <v>0</v>
      </c>
      <c r="O818" s="35">
        <f t="shared" si="2"/>
        <v>0</v>
      </c>
      <c r="P818" s="5"/>
      <c r="Q818" s="5"/>
      <c r="S818" s="56"/>
    </row>
    <row r="819">
      <c r="A819" s="63"/>
      <c r="B819" s="53"/>
      <c r="G819" s="35"/>
      <c r="N819" s="35">
        <f t="shared" si="1"/>
        <v>0</v>
      </c>
      <c r="O819" s="35">
        <f t="shared" si="2"/>
        <v>0</v>
      </c>
      <c r="P819" s="5"/>
      <c r="Q819" s="5"/>
      <c r="S819" s="56"/>
    </row>
    <row r="820">
      <c r="A820" s="63"/>
      <c r="B820" s="53"/>
      <c r="G820" s="35"/>
      <c r="N820" s="35">
        <f t="shared" si="1"/>
        <v>0</v>
      </c>
      <c r="O820" s="35">
        <f t="shared" si="2"/>
        <v>0</v>
      </c>
      <c r="P820" s="5"/>
      <c r="Q820" s="5"/>
      <c r="S820" s="56"/>
    </row>
    <row r="821">
      <c r="A821" s="63"/>
      <c r="B821" s="53"/>
      <c r="G821" s="35"/>
      <c r="N821" s="35">
        <f t="shared" si="1"/>
        <v>0</v>
      </c>
      <c r="O821" s="35">
        <f t="shared" si="2"/>
        <v>0</v>
      </c>
      <c r="P821" s="5"/>
      <c r="Q821" s="5"/>
      <c r="S821" s="56"/>
    </row>
    <row r="822">
      <c r="A822" s="63"/>
      <c r="B822" s="53"/>
      <c r="G822" s="35"/>
      <c r="N822" s="35">
        <f t="shared" si="1"/>
        <v>0</v>
      </c>
      <c r="O822" s="35">
        <f t="shared" si="2"/>
        <v>0</v>
      </c>
      <c r="P822" s="5"/>
      <c r="Q822" s="5"/>
      <c r="S822" s="56"/>
    </row>
    <row r="823">
      <c r="A823" s="63"/>
      <c r="B823" s="53"/>
      <c r="G823" s="35"/>
      <c r="N823" s="35">
        <f t="shared" si="1"/>
        <v>0</v>
      </c>
      <c r="O823" s="35">
        <f t="shared" si="2"/>
        <v>0</v>
      </c>
      <c r="P823" s="5"/>
      <c r="Q823" s="5"/>
      <c r="S823" s="56"/>
    </row>
    <row r="824">
      <c r="A824" s="63"/>
      <c r="B824" s="53"/>
      <c r="G824" s="35"/>
      <c r="N824" s="35">
        <f t="shared" si="1"/>
        <v>0</v>
      </c>
      <c r="O824" s="35">
        <f t="shared" si="2"/>
        <v>0</v>
      </c>
      <c r="P824" s="5"/>
      <c r="Q824" s="5"/>
      <c r="S824" s="56"/>
    </row>
    <row r="825">
      <c r="A825" s="63"/>
      <c r="B825" s="53"/>
      <c r="G825" s="35"/>
      <c r="N825" s="35">
        <f t="shared" si="1"/>
        <v>0</v>
      </c>
      <c r="O825" s="35">
        <f t="shared" si="2"/>
        <v>0</v>
      </c>
      <c r="P825" s="5"/>
      <c r="Q825" s="5"/>
      <c r="S825" s="56"/>
    </row>
    <row r="826">
      <c r="A826" s="63"/>
      <c r="B826" s="53"/>
      <c r="G826" s="35"/>
      <c r="N826" s="35">
        <f t="shared" si="1"/>
        <v>0</v>
      </c>
      <c r="O826" s="35">
        <f t="shared" si="2"/>
        <v>0</v>
      </c>
      <c r="P826" s="5"/>
      <c r="Q826" s="5"/>
      <c r="S826" s="56"/>
    </row>
    <row r="827">
      <c r="A827" s="63"/>
      <c r="B827" s="53"/>
      <c r="G827" s="35"/>
      <c r="N827" s="35">
        <f t="shared" si="1"/>
        <v>0</v>
      </c>
      <c r="O827" s="35">
        <f t="shared" si="2"/>
        <v>0</v>
      </c>
      <c r="P827" s="5"/>
      <c r="Q827" s="5"/>
      <c r="S827" s="56"/>
    </row>
    <row r="828">
      <c r="A828" s="63"/>
      <c r="B828" s="53"/>
      <c r="G828" s="35"/>
      <c r="N828" s="35">
        <f t="shared" si="1"/>
        <v>0</v>
      </c>
      <c r="O828" s="35">
        <f t="shared" si="2"/>
        <v>0</v>
      </c>
      <c r="P828" s="5"/>
      <c r="Q828" s="5"/>
      <c r="S828" s="56"/>
    </row>
    <row r="829">
      <c r="A829" s="63"/>
      <c r="B829" s="53"/>
      <c r="G829" s="35"/>
      <c r="N829" s="35">
        <f t="shared" si="1"/>
        <v>0</v>
      </c>
      <c r="O829" s="35">
        <f t="shared" si="2"/>
        <v>0</v>
      </c>
      <c r="P829" s="5"/>
      <c r="Q829" s="5"/>
      <c r="S829" s="56"/>
    </row>
    <row r="830">
      <c r="A830" s="63"/>
      <c r="B830" s="53"/>
      <c r="G830" s="35"/>
      <c r="N830" s="35">
        <f t="shared" si="1"/>
        <v>0</v>
      </c>
      <c r="O830" s="35">
        <f t="shared" si="2"/>
        <v>0</v>
      </c>
      <c r="P830" s="5"/>
      <c r="Q830" s="5"/>
      <c r="S830" s="56"/>
    </row>
    <row r="831">
      <c r="A831" s="63"/>
      <c r="B831" s="52" t="s">
        <v>291</v>
      </c>
      <c r="G831" s="35"/>
      <c r="N831" s="35">
        <f t="shared" si="1"/>
        <v>0</v>
      </c>
      <c r="O831" s="35">
        <f t="shared" si="2"/>
        <v>0</v>
      </c>
      <c r="P831" s="5"/>
      <c r="Q831" s="5"/>
      <c r="S831" s="56"/>
    </row>
    <row r="832">
      <c r="A832" s="63"/>
      <c r="B832" s="53"/>
      <c r="G832" s="35"/>
      <c r="N832" s="35">
        <f t="shared" si="1"/>
        <v>0</v>
      </c>
      <c r="O832" s="35">
        <f t="shared" si="2"/>
        <v>0</v>
      </c>
      <c r="P832" s="5"/>
      <c r="Q832" s="5"/>
      <c r="S832" s="56"/>
    </row>
    <row r="833">
      <c r="A833" s="63"/>
      <c r="B833" s="53"/>
      <c r="G833" s="35"/>
      <c r="N833" s="35">
        <f t="shared" si="1"/>
        <v>0</v>
      </c>
      <c r="O833" s="35">
        <f t="shared" si="2"/>
        <v>0</v>
      </c>
      <c r="P833" s="5"/>
      <c r="Q833" s="5"/>
      <c r="S833" s="56"/>
    </row>
    <row r="834">
      <c r="A834" s="63"/>
      <c r="B834" s="53"/>
      <c r="G834" s="35"/>
      <c r="N834" s="35">
        <f t="shared" si="1"/>
        <v>0</v>
      </c>
      <c r="O834" s="35">
        <f t="shared" si="2"/>
        <v>0</v>
      </c>
      <c r="P834" s="5"/>
      <c r="Q834" s="5"/>
      <c r="S834" s="56"/>
    </row>
    <row r="835">
      <c r="A835" s="63"/>
      <c r="B835" s="53"/>
      <c r="G835" s="35"/>
      <c r="N835" s="35">
        <f t="shared" si="1"/>
        <v>0</v>
      </c>
      <c r="O835" s="35">
        <f t="shared" si="2"/>
        <v>0</v>
      </c>
      <c r="P835" s="5"/>
      <c r="Q835" s="5"/>
      <c r="S835" s="56"/>
    </row>
    <row r="836">
      <c r="A836" s="63"/>
      <c r="B836" s="53"/>
      <c r="G836" s="35"/>
      <c r="N836" s="35">
        <f t="shared" si="1"/>
        <v>0</v>
      </c>
      <c r="O836" s="35">
        <f t="shared" si="2"/>
        <v>0</v>
      </c>
      <c r="P836" s="5"/>
      <c r="Q836" s="5"/>
      <c r="S836" s="56"/>
    </row>
    <row r="837">
      <c r="A837" s="63"/>
      <c r="B837" s="53"/>
      <c r="G837" s="35"/>
      <c r="N837" s="35">
        <f t="shared" si="1"/>
        <v>0</v>
      </c>
      <c r="O837" s="35">
        <f t="shared" si="2"/>
        <v>0</v>
      </c>
      <c r="P837" s="5"/>
      <c r="Q837" s="5"/>
      <c r="S837" s="56"/>
    </row>
    <row r="838">
      <c r="A838" s="63"/>
      <c r="B838" s="53"/>
      <c r="G838" s="35"/>
      <c r="N838" s="35">
        <f t="shared" si="1"/>
        <v>0</v>
      </c>
      <c r="O838" s="35">
        <f t="shared" si="2"/>
        <v>0</v>
      </c>
      <c r="P838" s="5"/>
      <c r="Q838" s="5"/>
      <c r="S838" s="56"/>
    </row>
    <row r="839">
      <c r="A839" s="63"/>
      <c r="B839" s="53"/>
      <c r="G839" s="35"/>
      <c r="N839" s="35">
        <f t="shared" si="1"/>
        <v>0</v>
      </c>
      <c r="O839" s="35">
        <f t="shared" si="2"/>
        <v>0</v>
      </c>
      <c r="P839" s="5"/>
      <c r="Q839" s="5"/>
      <c r="S839" s="56"/>
    </row>
    <row r="840">
      <c r="A840" s="63"/>
      <c r="B840" s="53"/>
      <c r="G840" s="35"/>
      <c r="N840" s="35">
        <f t="shared" si="1"/>
        <v>0</v>
      </c>
      <c r="O840" s="35">
        <f t="shared" si="2"/>
        <v>0</v>
      </c>
      <c r="P840" s="5"/>
      <c r="Q840" s="5"/>
      <c r="S840" s="56"/>
    </row>
    <row r="841">
      <c r="A841" s="63"/>
      <c r="B841" s="53"/>
      <c r="G841" s="35"/>
      <c r="N841" s="35">
        <f t="shared" si="1"/>
        <v>0</v>
      </c>
      <c r="O841" s="35">
        <f t="shared" si="2"/>
        <v>0</v>
      </c>
      <c r="P841" s="5"/>
      <c r="Q841" s="5"/>
      <c r="S841" s="56"/>
    </row>
    <row r="842">
      <c r="A842" s="63"/>
      <c r="B842" s="53"/>
      <c r="G842" s="35"/>
      <c r="N842" s="35">
        <f t="shared" si="1"/>
        <v>0</v>
      </c>
      <c r="O842" s="35">
        <f t="shared" si="2"/>
        <v>0</v>
      </c>
      <c r="P842" s="5"/>
      <c r="Q842" s="5"/>
      <c r="S842" s="56"/>
    </row>
    <row r="843">
      <c r="A843" s="63"/>
      <c r="B843" s="53"/>
      <c r="G843" s="35"/>
      <c r="N843" s="35">
        <f t="shared" si="1"/>
        <v>0</v>
      </c>
      <c r="O843" s="35">
        <f t="shared" si="2"/>
        <v>0</v>
      </c>
      <c r="P843" s="5"/>
      <c r="Q843" s="5"/>
      <c r="S843" s="56"/>
    </row>
    <row r="844">
      <c r="A844" s="63"/>
      <c r="B844" s="53"/>
      <c r="G844" s="35"/>
      <c r="N844" s="35">
        <f t="shared" si="1"/>
        <v>0</v>
      </c>
      <c r="O844" s="35">
        <f t="shared" si="2"/>
        <v>0</v>
      </c>
      <c r="P844" s="5"/>
      <c r="Q844" s="5"/>
      <c r="S844" s="56"/>
    </row>
    <row r="845">
      <c r="A845" s="63"/>
      <c r="B845" s="53"/>
      <c r="G845" s="35"/>
      <c r="N845" s="35">
        <f t="shared" si="1"/>
        <v>0</v>
      </c>
      <c r="O845" s="35">
        <f t="shared" si="2"/>
        <v>0</v>
      </c>
      <c r="P845" s="5"/>
      <c r="Q845" s="5"/>
      <c r="S845" s="56"/>
    </row>
    <row r="846">
      <c r="A846" s="63"/>
      <c r="B846" s="53"/>
      <c r="G846" s="35"/>
      <c r="N846" s="35">
        <f t="shared" si="1"/>
        <v>0</v>
      </c>
      <c r="O846" s="35">
        <f t="shared" si="2"/>
        <v>0</v>
      </c>
      <c r="P846" s="5"/>
      <c r="Q846" s="5"/>
      <c r="S846" s="56"/>
    </row>
    <row r="847">
      <c r="A847" s="63"/>
      <c r="B847" s="53"/>
      <c r="G847" s="35"/>
      <c r="N847" s="35">
        <f t="shared" si="1"/>
        <v>0</v>
      </c>
      <c r="O847" s="35">
        <f t="shared" si="2"/>
        <v>0</v>
      </c>
      <c r="P847" s="5"/>
      <c r="Q847" s="5"/>
      <c r="S847" s="56"/>
    </row>
    <row r="848">
      <c r="A848" s="63"/>
      <c r="B848" s="53"/>
      <c r="G848" s="35"/>
      <c r="N848" s="35">
        <f t="shared" si="1"/>
        <v>0</v>
      </c>
      <c r="O848" s="35">
        <f t="shared" si="2"/>
        <v>0</v>
      </c>
      <c r="P848" s="5"/>
      <c r="Q848" s="5"/>
      <c r="S848" s="56"/>
    </row>
    <row r="849">
      <c r="A849" s="63"/>
      <c r="B849" s="53"/>
      <c r="G849" s="35"/>
      <c r="N849" s="35">
        <f t="shared" si="1"/>
        <v>0</v>
      </c>
      <c r="O849" s="35">
        <f t="shared" si="2"/>
        <v>0</v>
      </c>
      <c r="P849" s="5"/>
      <c r="Q849" s="5"/>
      <c r="S849" s="56"/>
    </row>
    <row r="850">
      <c r="A850" s="63"/>
      <c r="B850" s="53"/>
      <c r="G850" s="35"/>
      <c r="N850" s="35">
        <f t="shared" si="1"/>
        <v>0</v>
      </c>
      <c r="O850" s="35">
        <f t="shared" si="2"/>
        <v>0</v>
      </c>
      <c r="P850" s="5"/>
      <c r="Q850" s="5"/>
      <c r="S850" s="56"/>
    </row>
    <row r="851">
      <c r="A851" s="63"/>
      <c r="B851" s="53"/>
      <c r="G851" s="35"/>
      <c r="N851" s="35">
        <f t="shared" si="1"/>
        <v>0</v>
      </c>
      <c r="O851" s="35">
        <f t="shared" si="2"/>
        <v>0</v>
      </c>
      <c r="P851" s="5"/>
      <c r="Q851" s="5"/>
      <c r="S851" s="56"/>
    </row>
    <row r="852">
      <c r="A852" s="63"/>
      <c r="B852" s="53"/>
      <c r="G852" s="35"/>
      <c r="N852" s="35">
        <f t="shared" si="1"/>
        <v>0</v>
      </c>
      <c r="O852" s="35">
        <f t="shared" si="2"/>
        <v>0</v>
      </c>
      <c r="P852" s="5"/>
      <c r="Q852" s="5"/>
      <c r="S852" s="56"/>
    </row>
    <row r="853">
      <c r="A853" s="63"/>
      <c r="B853" s="53"/>
      <c r="G853" s="35"/>
      <c r="N853" s="35">
        <f t="shared" si="1"/>
        <v>0</v>
      </c>
      <c r="O853" s="35">
        <f t="shared" si="2"/>
        <v>0</v>
      </c>
      <c r="P853" s="5"/>
      <c r="Q853" s="5"/>
      <c r="S853" s="56"/>
    </row>
    <row r="854">
      <c r="A854" s="63"/>
      <c r="B854" s="53"/>
      <c r="G854" s="35"/>
      <c r="N854" s="35">
        <f t="shared" si="1"/>
        <v>0</v>
      </c>
      <c r="O854" s="35">
        <f t="shared" si="2"/>
        <v>0</v>
      </c>
      <c r="P854" s="5"/>
      <c r="Q854" s="5"/>
      <c r="S854" s="56"/>
    </row>
    <row r="855">
      <c r="A855" s="63"/>
      <c r="B855" s="53"/>
      <c r="G855" s="35"/>
      <c r="N855" s="35">
        <f t="shared" si="1"/>
        <v>0</v>
      </c>
      <c r="O855" s="35">
        <f t="shared" si="2"/>
        <v>0</v>
      </c>
      <c r="P855" s="5"/>
      <c r="Q855" s="5"/>
      <c r="S855" s="56"/>
    </row>
    <row r="856">
      <c r="A856" s="63"/>
      <c r="B856" s="53"/>
      <c r="G856" s="35"/>
      <c r="N856" s="35">
        <f t="shared" si="1"/>
        <v>0</v>
      </c>
      <c r="O856" s="35">
        <f t="shared" si="2"/>
        <v>0</v>
      </c>
      <c r="P856" s="5"/>
      <c r="Q856" s="5"/>
      <c r="S856" s="56"/>
    </row>
    <row r="857">
      <c r="A857" s="63"/>
      <c r="B857" s="53"/>
      <c r="G857" s="35"/>
      <c r="N857" s="35">
        <f t="shared" si="1"/>
        <v>0</v>
      </c>
      <c r="O857" s="35">
        <f t="shared" si="2"/>
        <v>0</v>
      </c>
      <c r="P857" s="5"/>
      <c r="Q857" s="5"/>
      <c r="S857" s="56"/>
    </row>
    <row r="858">
      <c r="A858" s="63"/>
      <c r="B858" s="53"/>
      <c r="G858" s="35"/>
      <c r="N858" s="35"/>
      <c r="O858" s="35"/>
      <c r="P858" s="5"/>
      <c r="Q858" s="5"/>
      <c r="S858" s="56"/>
    </row>
    <row r="859">
      <c r="A859" s="63"/>
      <c r="P859" s="5"/>
      <c r="Q859" s="5"/>
      <c r="S859" s="56"/>
    </row>
    <row r="860">
      <c r="Q860" s="5"/>
      <c r="S860" s="56"/>
    </row>
    <row r="861">
      <c r="Q861" s="5"/>
      <c r="S861" s="56"/>
    </row>
    <row r="862">
      <c r="Q862" s="5"/>
      <c r="S862" s="56"/>
    </row>
    <row r="863">
      <c r="Q863" s="5"/>
      <c r="S863" s="56"/>
    </row>
    <row r="864">
      <c r="Q864" s="5"/>
      <c r="S864" s="56"/>
    </row>
    <row r="865">
      <c r="Q865" s="5"/>
      <c r="S865" s="56"/>
    </row>
    <row r="866">
      <c r="Q866" s="5"/>
      <c r="S866" s="56"/>
    </row>
    <row r="867">
      <c r="Q867" s="5"/>
      <c r="S867" s="56"/>
    </row>
    <row r="868">
      <c r="Q868" s="5"/>
      <c r="S868" s="56"/>
    </row>
    <row r="869">
      <c r="Q869" s="5"/>
      <c r="S869" s="56"/>
    </row>
    <row r="870">
      <c r="Q870" s="5"/>
      <c r="S870" s="56"/>
    </row>
    <row r="871">
      <c r="Q871" s="5"/>
      <c r="S871" s="56"/>
    </row>
    <row r="872">
      <c r="Q872" s="5"/>
      <c r="S872" s="56"/>
    </row>
    <row r="873">
      <c r="Q873" s="5"/>
      <c r="S873" s="56"/>
    </row>
    <row r="874">
      <c r="Q874" s="5"/>
      <c r="S874" s="56"/>
    </row>
    <row r="875">
      <c r="Q875" s="5"/>
      <c r="S875" s="56"/>
    </row>
    <row r="876">
      <c r="Q876" s="5"/>
      <c r="S876" s="56"/>
    </row>
    <row r="877">
      <c r="Q877" s="5"/>
      <c r="S877" s="56"/>
    </row>
    <row r="878">
      <c r="Q878" s="5"/>
    </row>
  </sheetData>
  <conditionalFormatting sqref="A2:A878">
    <cfRule type="notContainsBlanks" dxfId="10" priority="1">
      <formula>LEN(TRIM(A2))&gt;0</formula>
    </cfRule>
  </conditionalFormatting>
  <conditionalFormatting sqref="A2:S878">
    <cfRule type="expression" dxfId="0" priority="2">
      <formula>$L2="sp"</formula>
    </cfRule>
  </conditionalFormatting>
  <conditionalFormatting sqref="A2:S878">
    <cfRule type="expression" dxfId="1" priority="3">
      <formula>$M2="완료"</formula>
    </cfRule>
  </conditionalFormatting>
  <conditionalFormatting sqref="A2:S878">
    <cfRule type="expression" dxfId="2" priority="4">
      <formula>$I2&lt;&gt;""</formula>
    </cfRule>
  </conditionalFormatting>
  <conditionalFormatting sqref="AA2:AA878">
    <cfRule type="expression" dxfId="11" priority="5">
      <formula>$AA2="변동비"</formula>
    </cfRule>
  </conditionalFormatting>
  <conditionalFormatting sqref="T2:AA878">
    <cfRule type="expression" dxfId="10" priority="6">
      <formula>$Z2="입금"</formula>
    </cfRule>
  </conditionalFormatting>
  <conditionalFormatting sqref="M1">
    <cfRule type="notContainsBlanks" dxfId="12" priority="7">
      <formula>LEN(TRIM(M1))&gt;0</formula>
    </cfRule>
  </conditionalFormatting>
  <dataValidations>
    <dataValidation type="list" allowBlank="1" showErrorMessage="1" sqref="B2:B858">
      <formula1>"디오트,누죤,APM,럭스,플레이스,남평화,제일평화,청평화,신발상가,퀸즈스퀘어,테크노,평화시장"</formula1>
    </dataValidation>
    <dataValidation type="list" allowBlank="1" showErrorMessage="1" sqref="Z2:Z139">
      <formula1>"출금,입금"</formula1>
    </dataValidation>
    <dataValidation type="custom" allowBlank="1" showDropDown="1" sqref="W2:W139">
      <formula1>AND(ISNUMBER(W2),(NOT(OR(NOT(ISERROR(DATEVALUE(W2))), AND(ISNUMBER(W2), LEFT(CELL("format", W2))="D")))))</formula1>
    </dataValidation>
    <dataValidation type="list" allowBlank="1" showErrorMessage="1" sqref="X2:X139">
      <formula1>"계좌이체,체크카드,현금"</formula1>
    </dataValidation>
    <dataValidation type="list" allowBlank="1" sqref="AA2:AA139">
      <formula1>"변동비,광고비,고정비"</formula1>
    </dataValidation>
    <dataValidation type="list" allowBlank="1" showErrorMessage="1" sqref="X140:X536">
      <formula1>"계좌이체,체크카드,현금"</formula1>
    </dataValidation>
    <dataValidation type="list" allowBlank="1" showErrorMessage="1" sqref="AA140:AA536">
      <formula1>"변동비,광고비,고정비"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9" max="19" width="12.63"/>
    <col customWidth="1" min="24" max="24" width="14.88"/>
    <col customWidth="1" min="25" max="25" width="14.25"/>
    <col customWidth="1" min="26" max="26" width="16.88"/>
    <col customWidth="1" min="27" max="27" width="14.88"/>
  </cols>
  <sheetData>
    <row r="1" ht="15.75" customHeight="1">
      <c r="A1" s="43" t="s">
        <v>265</v>
      </c>
      <c r="B1" s="44" t="s">
        <v>266</v>
      </c>
      <c r="C1" s="44" t="s">
        <v>267</v>
      </c>
      <c r="D1" s="44" t="s">
        <v>268</v>
      </c>
      <c r="E1" s="44" t="s">
        <v>269</v>
      </c>
      <c r="F1" s="44" t="s">
        <v>270</v>
      </c>
      <c r="G1" s="45" t="s">
        <v>271</v>
      </c>
      <c r="H1" s="44" t="s">
        <v>272</v>
      </c>
      <c r="I1" s="44" t="s">
        <v>273</v>
      </c>
      <c r="J1" s="46" t="s">
        <v>274</v>
      </c>
      <c r="K1" s="44" t="s">
        <v>275</v>
      </c>
      <c r="L1" s="46" t="s">
        <v>276</v>
      </c>
      <c r="M1" s="47" t="s">
        <v>277</v>
      </c>
      <c r="N1" s="44" t="s">
        <v>278</v>
      </c>
      <c r="O1" s="44" t="s">
        <v>279</v>
      </c>
      <c r="P1" s="48" t="s">
        <v>280</v>
      </c>
      <c r="Q1" s="48" t="s">
        <v>281</v>
      </c>
      <c r="R1" s="48" t="s">
        <v>282</v>
      </c>
      <c r="S1" s="48"/>
      <c r="T1" s="49" t="s">
        <v>283</v>
      </c>
      <c r="U1" s="49" t="s">
        <v>284</v>
      </c>
      <c r="V1" s="49" t="s">
        <v>285</v>
      </c>
      <c r="W1" s="50" t="s">
        <v>286</v>
      </c>
      <c r="X1" s="50" t="s">
        <v>287</v>
      </c>
      <c r="Y1" s="49" t="s">
        <v>288</v>
      </c>
      <c r="Z1" s="50" t="s">
        <v>289</v>
      </c>
      <c r="AA1" s="49" t="s">
        <v>290</v>
      </c>
    </row>
    <row r="2" ht="15.75" customHeight="1">
      <c r="A2" s="51">
        <v>46204.0</v>
      </c>
      <c r="B2" s="52" t="s">
        <v>291</v>
      </c>
      <c r="C2" s="52" t="s">
        <v>292</v>
      </c>
      <c r="D2" s="52" t="s">
        <v>105</v>
      </c>
      <c r="E2" s="52" t="s">
        <v>293</v>
      </c>
      <c r="F2" s="52" t="s">
        <v>294</v>
      </c>
      <c r="G2" s="36">
        <v>34000.0</v>
      </c>
      <c r="H2" s="52">
        <v>2.0</v>
      </c>
      <c r="I2" s="52">
        <v>1.0</v>
      </c>
      <c r="J2" s="52">
        <v>1000.0</v>
      </c>
      <c r="K2" s="52">
        <v>1000.0</v>
      </c>
      <c r="L2" s="53"/>
      <c r="M2" s="52" t="s">
        <v>295</v>
      </c>
      <c r="N2" s="35">
        <f t="shared" ref="N2:N743" si="1">G2*H2</f>
        <v>68000</v>
      </c>
      <c r="O2" s="35">
        <f t="shared" ref="O2:O743" si="2">SUM(N2,J2,K2)</f>
        <v>70000</v>
      </c>
      <c r="P2" s="35">
        <f>SUM(J:J,K:K)</f>
        <v>70000</v>
      </c>
      <c r="Q2" s="54">
        <f>SUM(N:N)</f>
        <v>1603000</v>
      </c>
      <c r="R2" s="55">
        <f>'2026 거래처별 부가세'!A203</f>
        <v>1419000</v>
      </c>
      <c r="S2" s="56"/>
      <c r="T2" s="57">
        <v>46204.0</v>
      </c>
      <c r="U2" s="58" t="s">
        <v>296</v>
      </c>
      <c r="V2" s="59" t="s">
        <v>297</v>
      </c>
      <c r="W2" s="60">
        <v>431000.0</v>
      </c>
      <c r="X2" s="61" t="s">
        <v>298</v>
      </c>
      <c r="Y2" s="58" t="s">
        <v>299</v>
      </c>
      <c r="Z2" s="61" t="s">
        <v>300</v>
      </c>
      <c r="AA2" s="62"/>
    </row>
    <row r="3" ht="15.75" customHeight="1">
      <c r="A3" s="63"/>
      <c r="B3" s="52" t="s">
        <v>291</v>
      </c>
      <c r="C3" s="52" t="s">
        <v>301</v>
      </c>
      <c r="D3" s="52" t="s">
        <v>302</v>
      </c>
      <c r="E3" s="52" t="s">
        <v>303</v>
      </c>
      <c r="F3" s="52" t="s">
        <v>304</v>
      </c>
      <c r="G3" s="36">
        <v>32000.0</v>
      </c>
      <c r="H3" s="52">
        <v>3.0</v>
      </c>
      <c r="I3" s="52">
        <v>1.0</v>
      </c>
      <c r="J3" s="52">
        <v>1000.0</v>
      </c>
      <c r="K3" s="52">
        <v>1000.0</v>
      </c>
      <c r="L3" s="53"/>
      <c r="M3" s="52" t="s">
        <v>295</v>
      </c>
      <c r="N3" s="35">
        <f t="shared" si="1"/>
        <v>96000</v>
      </c>
      <c r="O3" s="35">
        <f t="shared" si="2"/>
        <v>98000</v>
      </c>
      <c r="P3" s="5"/>
      <c r="Q3" s="5"/>
      <c r="R3" s="53"/>
      <c r="S3" s="56"/>
      <c r="T3" s="57"/>
      <c r="U3" s="64" t="s">
        <v>305</v>
      </c>
      <c r="V3" s="64" t="s">
        <v>306</v>
      </c>
      <c r="W3" s="65">
        <v>50000.0</v>
      </c>
      <c r="X3" s="66" t="s">
        <v>298</v>
      </c>
      <c r="Y3" s="67"/>
      <c r="Z3" s="66" t="s">
        <v>307</v>
      </c>
      <c r="AA3" s="66" t="s">
        <v>308</v>
      </c>
    </row>
    <row r="4" ht="15.75" customHeight="1">
      <c r="A4" s="63"/>
      <c r="B4" s="52" t="s">
        <v>291</v>
      </c>
      <c r="C4" s="52" t="s">
        <v>309</v>
      </c>
      <c r="D4" s="52" t="s">
        <v>214</v>
      </c>
      <c r="E4" s="52" t="s">
        <v>310</v>
      </c>
      <c r="F4" s="52" t="s">
        <v>311</v>
      </c>
      <c r="G4" s="36"/>
      <c r="K4" s="52">
        <v>1000.0</v>
      </c>
      <c r="L4" s="52" t="s">
        <v>312</v>
      </c>
      <c r="N4" s="35">
        <f t="shared" si="1"/>
        <v>0</v>
      </c>
      <c r="O4" s="35">
        <f t="shared" si="2"/>
        <v>1000</v>
      </c>
      <c r="P4" s="5"/>
      <c r="Q4" s="5"/>
      <c r="S4" s="56"/>
      <c r="T4" s="57"/>
      <c r="U4" s="68" t="s">
        <v>313</v>
      </c>
      <c r="V4" s="69" t="s">
        <v>306</v>
      </c>
      <c r="W4" s="70">
        <v>50000.0</v>
      </c>
      <c r="X4" s="71" t="s">
        <v>298</v>
      </c>
      <c r="Y4" s="72"/>
      <c r="Z4" s="71" t="s">
        <v>307</v>
      </c>
      <c r="AA4" s="73" t="s">
        <v>308</v>
      </c>
    </row>
    <row r="5" ht="15.75" customHeight="1">
      <c r="A5" s="63"/>
      <c r="B5" s="52" t="s">
        <v>291</v>
      </c>
      <c r="C5" s="52" t="s">
        <v>314</v>
      </c>
      <c r="D5" s="52" t="s">
        <v>315</v>
      </c>
      <c r="E5" s="52" t="s">
        <v>316</v>
      </c>
      <c r="F5" s="52" t="s">
        <v>317</v>
      </c>
      <c r="G5" s="35"/>
      <c r="H5" s="53"/>
      <c r="I5" s="53"/>
      <c r="J5" s="53"/>
      <c r="K5" s="52">
        <v>2000.0</v>
      </c>
      <c r="L5" s="52" t="s">
        <v>318</v>
      </c>
      <c r="M5" s="53"/>
      <c r="N5" s="35">
        <f t="shared" si="1"/>
        <v>0</v>
      </c>
      <c r="O5" s="35">
        <f t="shared" si="2"/>
        <v>2000</v>
      </c>
      <c r="P5" s="5"/>
      <c r="Q5" s="5"/>
      <c r="R5" s="53"/>
      <c r="S5" s="56"/>
      <c r="T5" s="57"/>
      <c r="U5" s="74" t="s">
        <v>319</v>
      </c>
      <c r="V5" s="75" t="s">
        <v>320</v>
      </c>
      <c r="W5" s="76">
        <v>1700.0</v>
      </c>
      <c r="X5" s="77" t="s">
        <v>298</v>
      </c>
      <c r="Y5" s="74" t="s">
        <v>321</v>
      </c>
      <c r="Z5" s="78" t="s">
        <v>307</v>
      </c>
      <c r="AA5" s="62"/>
    </row>
    <row r="6" ht="15.75" customHeight="1">
      <c r="A6" s="51"/>
      <c r="B6" s="52" t="s">
        <v>322</v>
      </c>
      <c r="C6" s="52" t="s">
        <v>323</v>
      </c>
      <c r="D6" s="52" t="s">
        <v>129</v>
      </c>
      <c r="E6" s="52" t="s">
        <v>324</v>
      </c>
      <c r="F6" s="52" t="s">
        <v>325</v>
      </c>
      <c r="G6" s="36">
        <v>23000.0</v>
      </c>
      <c r="H6" s="52">
        <v>1.0</v>
      </c>
      <c r="I6" s="52">
        <v>1.0</v>
      </c>
      <c r="J6" s="52">
        <v>1000.0</v>
      </c>
      <c r="K6" s="52">
        <v>1000.0</v>
      </c>
      <c r="L6" s="53"/>
      <c r="M6" s="53"/>
      <c r="N6" s="35">
        <f t="shared" si="1"/>
        <v>23000</v>
      </c>
      <c r="O6" s="35">
        <f t="shared" si="2"/>
        <v>25000</v>
      </c>
      <c r="P6" s="5"/>
      <c r="Q6" s="5"/>
      <c r="R6" s="53"/>
      <c r="S6" s="56"/>
      <c r="T6" s="57"/>
      <c r="U6" s="74" t="s">
        <v>319</v>
      </c>
      <c r="V6" s="75" t="s">
        <v>320</v>
      </c>
      <c r="W6" s="76">
        <v>17000.0</v>
      </c>
      <c r="X6" s="77" t="s">
        <v>298</v>
      </c>
      <c r="Y6" s="74" t="s">
        <v>321</v>
      </c>
      <c r="Z6" s="78" t="s">
        <v>307</v>
      </c>
      <c r="AA6" s="62"/>
    </row>
    <row r="7" ht="15.75" customHeight="1">
      <c r="A7" s="51"/>
      <c r="B7" s="52"/>
      <c r="C7" s="52" t="s">
        <v>323</v>
      </c>
      <c r="D7" s="52"/>
      <c r="E7" s="52" t="s">
        <v>326</v>
      </c>
      <c r="F7" s="52" t="s">
        <v>327</v>
      </c>
      <c r="G7" s="36">
        <v>24000.0</v>
      </c>
      <c r="H7" s="52">
        <v>1.0</v>
      </c>
      <c r="N7" s="35">
        <f t="shared" si="1"/>
        <v>24000</v>
      </c>
      <c r="O7" s="35">
        <f t="shared" si="2"/>
        <v>24000</v>
      </c>
      <c r="P7" s="5"/>
      <c r="Q7" s="5"/>
      <c r="S7" s="56"/>
      <c r="T7" s="57"/>
      <c r="U7" s="79" t="s">
        <v>328</v>
      </c>
      <c r="V7" s="79" t="s">
        <v>329</v>
      </c>
      <c r="W7" s="80">
        <v>50000.0</v>
      </c>
      <c r="X7" s="81" t="s">
        <v>298</v>
      </c>
      <c r="Y7" s="82" t="s">
        <v>330</v>
      </c>
      <c r="Z7" s="81" t="s">
        <v>307</v>
      </c>
      <c r="AA7" s="83" t="s">
        <v>330</v>
      </c>
    </row>
    <row r="8" ht="15.75" customHeight="1">
      <c r="A8" s="63"/>
      <c r="B8" s="52" t="s">
        <v>331</v>
      </c>
      <c r="C8" s="52" t="s">
        <v>332</v>
      </c>
      <c r="D8" s="52" t="s">
        <v>201</v>
      </c>
      <c r="E8" s="52">
        <v>548.0</v>
      </c>
      <c r="F8" s="52" t="s">
        <v>333</v>
      </c>
      <c r="G8" s="36">
        <v>38000.0</v>
      </c>
      <c r="H8" s="52">
        <v>1.0</v>
      </c>
      <c r="J8" s="52">
        <v>1000.0</v>
      </c>
      <c r="K8" s="52">
        <v>1000.0</v>
      </c>
      <c r="N8" s="35">
        <f t="shared" si="1"/>
        <v>38000</v>
      </c>
      <c r="O8" s="35">
        <f t="shared" si="2"/>
        <v>40000</v>
      </c>
      <c r="P8" s="5"/>
      <c r="Q8" s="5"/>
      <c r="S8" s="56"/>
      <c r="T8" s="57"/>
      <c r="U8" s="84" t="s">
        <v>313</v>
      </c>
      <c r="V8" s="84" t="s">
        <v>334</v>
      </c>
      <c r="W8" s="85">
        <v>50000.0</v>
      </c>
      <c r="X8" s="86" t="s">
        <v>298</v>
      </c>
      <c r="Y8" s="87"/>
      <c r="Z8" s="88" t="s">
        <v>300</v>
      </c>
      <c r="AA8" s="89"/>
    </row>
    <row r="9" ht="15.75" customHeight="1">
      <c r="A9" s="63"/>
      <c r="B9" s="52" t="s">
        <v>335</v>
      </c>
      <c r="C9" s="52" t="s">
        <v>336</v>
      </c>
      <c r="D9" s="52" t="s">
        <v>44</v>
      </c>
      <c r="E9" s="52" t="s">
        <v>337</v>
      </c>
      <c r="F9" s="52" t="s">
        <v>338</v>
      </c>
      <c r="G9" s="36">
        <v>4000.0</v>
      </c>
      <c r="H9" s="52">
        <v>8.0</v>
      </c>
      <c r="I9" s="52">
        <v>8.0</v>
      </c>
      <c r="J9" s="52">
        <v>1000.0</v>
      </c>
      <c r="K9" s="52">
        <v>1000.0</v>
      </c>
      <c r="L9" s="53"/>
      <c r="M9" s="52" t="s">
        <v>295</v>
      </c>
      <c r="N9" s="35">
        <f t="shared" si="1"/>
        <v>32000</v>
      </c>
      <c r="O9" s="35">
        <f t="shared" si="2"/>
        <v>34000</v>
      </c>
      <c r="P9" s="5"/>
      <c r="Q9" s="5"/>
      <c r="R9" s="53"/>
      <c r="S9" s="56"/>
      <c r="T9" s="57"/>
      <c r="U9" s="90" t="s">
        <v>339</v>
      </c>
      <c r="V9" s="90" t="s">
        <v>340</v>
      </c>
      <c r="W9" s="91">
        <v>294000.0</v>
      </c>
      <c r="X9" s="92" t="s">
        <v>298</v>
      </c>
      <c r="Y9" s="90" t="s">
        <v>341</v>
      </c>
      <c r="Z9" s="92" t="s">
        <v>307</v>
      </c>
      <c r="AA9" s="62"/>
    </row>
    <row r="10" ht="15.75" customHeight="1">
      <c r="A10" s="51">
        <v>46205.0</v>
      </c>
      <c r="B10" s="52" t="s">
        <v>291</v>
      </c>
      <c r="C10" s="52" t="s">
        <v>342</v>
      </c>
      <c r="D10" s="52" t="s">
        <v>59</v>
      </c>
      <c r="E10" s="52" t="s">
        <v>343</v>
      </c>
      <c r="F10" s="52" t="s">
        <v>344</v>
      </c>
      <c r="G10" s="36">
        <v>24000.0</v>
      </c>
      <c r="H10" s="52">
        <v>4.0</v>
      </c>
      <c r="J10" s="52">
        <v>1000.0</v>
      </c>
      <c r="K10" s="52">
        <v>1000.0</v>
      </c>
      <c r="L10" s="52" t="s">
        <v>312</v>
      </c>
      <c r="N10" s="35">
        <f t="shared" si="1"/>
        <v>96000</v>
      </c>
      <c r="O10" s="35">
        <f t="shared" si="2"/>
        <v>98000</v>
      </c>
      <c r="P10" s="5"/>
      <c r="Q10" s="5"/>
      <c r="S10" s="56"/>
      <c r="T10" s="57">
        <v>46205.0</v>
      </c>
      <c r="U10" s="58" t="s">
        <v>296</v>
      </c>
      <c r="V10" s="59" t="s">
        <v>297</v>
      </c>
      <c r="W10" s="60">
        <v>241700.0</v>
      </c>
      <c r="X10" s="61" t="s">
        <v>298</v>
      </c>
      <c r="Y10" s="93"/>
      <c r="Z10" s="61" t="s">
        <v>300</v>
      </c>
      <c r="AA10" s="62"/>
    </row>
    <row r="11" ht="15.75" customHeight="1">
      <c r="A11" s="63"/>
      <c r="B11" s="52" t="s">
        <v>291</v>
      </c>
      <c r="C11" s="52" t="s">
        <v>345</v>
      </c>
      <c r="D11" s="52" t="s">
        <v>346</v>
      </c>
      <c r="E11" s="52" t="s">
        <v>347</v>
      </c>
      <c r="F11" s="52" t="s">
        <v>348</v>
      </c>
      <c r="G11" s="36"/>
      <c r="H11" s="53"/>
      <c r="I11" s="53"/>
      <c r="J11" s="53"/>
      <c r="K11" s="52">
        <v>2000.0</v>
      </c>
      <c r="L11" s="52" t="s">
        <v>318</v>
      </c>
      <c r="M11" s="53"/>
      <c r="N11" s="35">
        <f t="shared" si="1"/>
        <v>0</v>
      </c>
      <c r="O11" s="35">
        <f t="shared" si="2"/>
        <v>2000</v>
      </c>
      <c r="P11" s="5"/>
      <c r="Q11" s="5"/>
      <c r="R11" s="53"/>
      <c r="S11" s="56"/>
      <c r="T11" s="57"/>
      <c r="U11" s="58" t="s">
        <v>296</v>
      </c>
      <c r="V11" s="59" t="s">
        <v>297</v>
      </c>
      <c r="W11" s="60">
        <v>40000.0</v>
      </c>
      <c r="X11" s="61" t="s">
        <v>298</v>
      </c>
      <c r="Y11" s="93"/>
      <c r="Z11" s="61" t="s">
        <v>300</v>
      </c>
      <c r="AA11" s="62"/>
    </row>
    <row r="12" ht="15.75" customHeight="1">
      <c r="A12" s="63"/>
      <c r="B12" s="52" t="s">
        <v>291</v>
      </c>
      <c r="C12" s="52" t="s">
        <v>292</v>
      </c>
      <c r="D12" s="52" t="s">
        <v>105</v>
      </c>
      <c r="E12" s="52" t="s">
        <v>293</v>
      </c>
      <c r="F12" s="52" t="s">
        <v>349</v>
      </c>
      <c r="G12" s="36">
        <v>34000.0</v>
      </c>
      <c r="H12" s="52">
        <v>1.0</v>
      </c>
      <c r="I12" s="52">
        <v>1.0</v>
      </c>
      <c r="J12" s="52">
        <v>1000.0</v>
      </c>
      <c r="K12" s="52">
        <v>1000.0</v>
      </c>
      <c r="L12" s="53"/>
      <c r="M12" s="52" t="s">
        <v>295</v>
      </c>
      <c r="N12" s="35">
        <f t="shared" si="1"/>
        <v>34000</v>
      </c>
      <c r="O12" s="35">
        <f t="shared" si="2"/>
        <v>36000</v>
      </c>
      <c r="P12" s="5"/>
      <c r="Q12" s="5"/>
      <c r="R12" s="53"/>
      <c r="S12" s="56"/>
      <c r="T12" s="57"/>
      <c r="U12" s="74" t="s">
        <v>319</v>
      </c>
      <c r="V12" s="75" t="s">
        <v>320</v>
      </c>
      <c r="W12" s="76">
        <v>10200.0</v>
      </c>
      <c r="X12" s="77" t="s">
        <v>298</v>
      </c>
      <c r="Y12" s="74" t="s">
        <v>321</v>
      </c>
      <c r="Z12" s="78" t="s">
        <v>307</v>
      </c>
      <c r="AA12" s="62"/>
    </row>
    <row r="13" ht="15.75" customHeight="1">
      <c r="A13" s="51"/>
      <c r="B13" s="52" t="s">
        <v>291</v>
      </c>
      <c r="C13" s="52" t="s">
        <v>301</v>
      </c>
      <c r="D13" s="52" t="s">
        <v>302</v>
      </c>
      <c r="E13" s="52" t="s">
        <v>303</v>
      </c>
      <c r="F13" s="52" t="s">
        <v>350</v>
      </c>
      <c r="G13" s="36">
        <v>32000.0</v>
      </c>
      <c r="H13" s="52">
        <v>1.0</v>
      </c>
      <c r="J13" s="52">
        <v>1000.0</v>
      </c>
      <c r="K13" s="52">
        <v>1000.0</v>
      </c>
      <c r="L13" s="52" t="s">
        <v>312</v>
      </c>
      <c r="N13" s="35">
        <f t="shared" si="1"/>
        <v>32000</v>
      </c>
      <c r="O13" s="35">
        <f t="shared" si="2"/>
        <v>34000</v>
      </c>
      <c r="P13" s="5"/>
      <c r="Q13" s="5"/>
      <c r="S13" s="56"/>
      <c r="T13" s="57"/>
      <c r="U13" s="94" t="s">
        <v>351</v>
      </c>
      <c r="V13" s="94" t="s">
        <v>352</v>
      </c>
      <c r="W13" s="95">
        <v>11500.0</v>
      </c>
      <c r="X13" s="73" t="s">
        <v>298</v>
      </c>
      <c r="Y13" s="96" t="s">
        <v>353</v>
      </c>
      <c r="Z13" s="73" t="s">
        <v>307</v>
      </c>
      <c r="AA13" s="97"/>
    </row>
    <row r="14" ht="15.75" customHeight="1">
      <c r="A14" s="63"/>
      <c r="B14" s="52" t="s">
        <v>331</v>
      </c>
      <c r="C14" s="52" t="s">
        <v>332</v>
      </c>
      <c r="D14" s="52" t="s">
        <v>203</v>
      </c>
      <c r="E14" s="52" t="s">
        <v>354</v>
      </c>
      <c r="F14" s="52" t="s">
        <v>355</v>
      </c>
      <c r="G14" s="36">
        <v>20000.0</v>
      </c>
      <c r="H14" s="52">
        <v>1.0</v>
      </c>
      <c r="J14" s="52">
        <v>1000.0</v>
      </c>
      <c r="K14" s="52">
        <v>1000.0</v>
      </c>
      <c r="N14" s="35">
        <f t="shared" si="1"/>
        <v>20000</v>
      </c>
      <c r="O14" s="35">
        <f t="shared" si="2"/>
        <v>22000</v>
      </c>
      <c r="P14" s="5"/>
      <c r="Q14" s="5"/>
      <c r="S14" s="56"/>
      <c r="T14" s="57"/>
      <c r="U14" s="68" t="s">
        <v>313</v>
      </c>
      <c r="V14" s="69" t="s">
        <v>306</v>
      </c>
      <c r="W14" s="70">
        <v>50000.0</v>
      </c>
      <c r="X14" s="71" t="s">
        <v>298</v>
      </c>
      <c r="Y14" s="72"/>
      <c r="Z14" s="71" t="s">
        <v>307</v>
      </c>
      <c r="AA14" s="73" t="s">
        <v>308</v>
      </c>
    </row>
    <row r="15" ht="15.75" customHeight="1">
      <c r="A15" s="51">
        <v>46206.0</v>
      </c>
      <c r="B15" s="52" t="s">
        <v>291</v>
      </c>
      <c r="C15" s="52" t="s">
        <v>292</v>
      </c>
      <c r="D15" s="52" t="s">
        <v>105</v>
      </c>
      <c r="E15" s="52" t="s">
        <v>293</v>
      </c>
      <c r="F15" s="52" t="s">
        <v>356</v>
      </c>
      <c r="G15" s="36">
        <v>34000.0</v>
      </c>
      <c r="H15" s="52">
        <v>1.0</v>
      </c>
      <c r="J15" s="52">
        <v>1000.0</v>
      </c>
      <c r="K15" s="52">
        <v>1000.0</v>
      </c>
      <c r="L15" s="52" t="s">
        <v>312</v>
      </c>
      <c r="N15" s="35">
        <f t="shared" si="1"/>
        <v>34000</v>
      </c>
      <c r="O15" s="35">
        <f t="shared" si="2"/>
        <v>36000</v>
      </c>
      <c r="P15" s="5"/>
      <c r="Q15" s="5"/>
      <c r="S15" s="56"/>
      <c r="T15" s="57"/>
      <c r="U15" s="90" t="s">
        <v>357</v>
      </c>
      <c r="V15" s="90" t="s">
        <v>358</v>
      </c>
      <c r="W15" s="91">
        <v>60500.0</v>
      </c>
      <c r="X15" s="92" t="s">
        <v>298</v>
      </c>
      <c r="Y15" s="90" t="s">
        <v>359</v>
      </c>
      <c r="Z15" s="92" t="s">
        <v>307</v>
      </c>
      <c r="AA15" s="97"/>
    </row>
    <row r="16" ht="15.75" customHeight="1">
      <c r="A16" s="63"/>
      <c r="B16" s="52" t="s">
        <v>291</v>
      </c>
      <c r="C16" s="52" t="s">
        <v>360</v>
      </c>
      <c r="D16" s="52" t="s">
        <v>208</v>
      </c>
      <c r="E16" s="52" t="s">
        <v>361</v>
      </c>
      <c r="F16" s="52" t="s">
        <v>362</v>
      </c>
      <c r="G16" s="36">
        <v>11000.0</v>
      </c>
      <c r="H16" s="52">
        <v>1.0</v>
      </c>
      <c r="J16" s="52">
        <v>1000.0</v>
      </c>
      <c r="K16" s="52">
        <v>1000.0</v>
      </c>
      <c r="N16" s="35">
        <f t="shared" si="1"/>
        <v>11000</v>
      </c>
      <c r="O16" s="35">
        <f t="shared" si="2"/>
        <v>13000</v>
      </c>
      <c r="P16" s="5"/>
      <c r="Q16" s="5"/>
      <c r="S16" s="56"/>
      <c r="T16" s="57"/>
      <c r="U16" s="98" t="s">
        <v>363</v>
      </c>
      <c r="V16" s="98" t="s">
        <v>364</v>
      </c>
      <c r="W16" s="99">
        <v>76860.0</v>
      </c>
      <c r="X16" s="88" t="s">
        <v>298</v>
      </c>
      <c r="Y16" s="100"/>
      <c r="Z16" s="88" t="s">
        <v>300</v>
      </c>
      <c r="AA16" s="62"/>
    </row>
    <row r="17" ht="15.75" customHeight="1">
      <c r="A17" s="63"/>
      <c r="B17" s="52" t="s">
        <v>291</v>
      </c>
      <c r="C17" s="52" t="s">
        <v>365</v>
      </c>
      <c r="D17" s="52" t="s">
        <v>74</v>
      </c>
      <c r="E17" s="52" t="s">
        <v>366</v>
      </c>
      <c r="F17" s="52" t="s">
        <v>367</v>
      </c>
      <c r="G17" s="36"/>
      <c r="H17" s="53"/>
      <c r="I17" s="53"/>
      <c r="J17" s="53"/>
      <c r="K17" s="52">
        <v>2000.0</v>
      </c>
      <c r="L17" s="52" t="s">
        <v>318</v>
      </c>
      <c r="M17" s="53"/>
      <c r="N17" s="35">
        <f t="shared" si="1"/>
        <v>0</v>
      </c>
      <c r="O17" s="35">
        <f t="shared" si="2"/>
        <v>2000</v>
      </c>
      <c r="P17" s="5"/>
      <c r="Q17" s="5"/>
      <c r="R17" s="53"/>
      <c r="S17" s="56"/>
      <c r="T17" s="57"/>
      <c r="U17" s="79" t="s">
        <v>328</v>
      </c>
      <c r="V17" s="79" t="s">
        <v>329</v>
      </c>
      <c r="W17" s="80">
        <v>40000.0</v>
      </c>
      <c r="X17" s="81" t="s">
        <v>298</v>
      </c>
      <c r="Y17" s="82" t="s">
        <v>330</v>
      </c>
      <c r="Z17" s="81" t="s">
        <v>307</v>
      </c>
      <c r="AA17" s="83" t="s">
        <v>330</v>
      </c>
    </row>
    <row r="18" ht="15.75" customHeight="1">
      <c r="A18" s="63"/>
      <c r="B18" s="52" t="s">
        <v>291</v>
      </c>
      <c r="C18" s="52" t="s">
        <v>301</v>
      </c>
      <c r="D18" s="52" t="s">
        <v>302</v>
      </c>
      <c r="E18" s="52" t="s">
        <v>303</v>
      </c>
      <c r="F18" s="52" t="s">
        <v>350</v>
      </c>
      <c r="G18" s="36">
        <v>32000.0</v>
      </c>
      <c r="H18" s="52">
        <v>1.0</v>
      </c>
      <c r="J18" s="52">
        <v>1000.0</v>
      </c>
      <c r="K18" s="52">
        <v>1000.0</v>
      </c>
      <c r="N18" s="35">
        <f t="shared" si="1"/>
        <v>32000</v>
      </c>
      <c r="O18" s="35">
        <f t="shared" si="2"/>
        <v>34000</v>
      </c>
      <c r="P18" s="5"/>
      <c r="Q18" s="5"/>
      <c r="S18" s="56"/>
      <c r="T18" s="57"/>
      <c r="U18" s="84" t="s">
        <v>313</v>
      </c>
      <c r="V18" s="84" t="s">
        <v>334</v>
      </c>
      <c r="W18" s="85">
        <v>10000.0</v>
      </c>
      <c r="X18" s="86" t="s">
        <v>298</v>
      </c>
      <c r="Y18" s="87"/>
      <c r="Z18" s="88" t="s">
        <v>300</v>
      </c>
      <c r="AA18" s="89"/>
    </row>
    <row r="19" ht="15.75" customHeight="1">
      <c r="A19" s="63"/>
      <c r="B19" s="52" t="s">
        <v>291</v>
      </c>
      <c r="C19" s="52" t="s">
        <v>368</v>
      </c>
      <c r="D19" s="52" t="s">
        <v>211</v>
      </c>
      <c r="E19" s="52" t="s">
        <v>369</v>
      </c>
      <c r="F19" s="52" t="s">
        <v>370</v>
      </c>
      <c r="G19" s="36">
        <v>14000.0</v>
      </c>
      <c r="H19" s="52">
        <v>1.0</v>
      </c>
      <c r="J19" s="52">
        <v>1000.0</v>
      </c>
      <c r="K19" s="52">
        <v>1000.0</v>
      </c>
      <c r="N19" s="35">
        <f t="shared" si="1"/>
        <v>14000</v>
      </c>
      <c r="O19" s="35">
        <f t="shared" si="2"/>
        <v>16000</v>
      </c>
      <c r="P19" s="5"/>
      <c r="Q19" s="5"/>
      <c r="S19" s="56"/>
      <c r="T19" s="57"/>
      <c r="U19" s="90" t="s">
        <v>339</v>
      </c>
      <c r="V19" s="90" t="s">
        <v>340</v>
      </c>
      <c r="W19" s="91">
        <v>192000.0</v>
      </c>
      <c r="X19" s="92" t="s">
        <v>298</v>
      </c>
      <c r="Y19" s="90" t="s">
        <v>341</v>
      </c>
      <c r="Z19" s="92" t="s">
        <v>307</v>
      </c>
      <c r="AA19" s="89"/>
    </row>
    <row r="20" ht="15.75" customHeight="1">
      <c r="A20" s="63"/>
      <c r="B20" s="52" t="s">
        <v>371</v>
      </c>
      <c r="C20" s="52" t="s">
        <v>372</v>
      </c>
      <c r="D20" s="52" t="s">
        <v>4</v>
      </c>
      <c r="E20" s="52" t="s">
        <v>373</v>
      </c>
      <c r="F20" s="52" t="s">
        <v>374</v>
      </c>
      <c r="G20" s="36">
        <v>29000.0</v>
      </c>
      <c r="H20" s="52">
        <v>10.0</v>
      </c>
      <c r="I20" s="52">
        <v>10.0</v>
      </c>
      <c r="J20" s="52">
        <v>1000.0</v>
      </c>
      <c r="K20" s="52">
        <v>1000.0</v>
      </c>
      <c r="L20" s="53"/>
      <c r="M20" s="53"/>
      <c r="N20" s="35">
        <f t="shared" si="1"/>
        <v>290000</v>
      </c>
      <c r="O20" s="35">
        <f t="shared" si="2"/>
        <v>292000</v>
      </c>
      <c r="P20" s="5"/>
      <c r="Q20" s="5"/>
      <c r="R20" s="53"/>
      <c r="S20" s="56"/>
      <c r="T20" s="57">
        <v>46206.0</v>
      </c>
      <c r="U20" s="58" t="s">
        <v>296</v>
      </c>
      <c r="V20" s="59" t="s">
        <v>297</v>
      </c>
      <c r="W20" s="60">
        <v>483000.0</v>
      </c>
      <c r="X20" s="61" t="s">
        <v>298</v>
      </c>
      <c r="Y20" s="58" t="s">
        <v>299</v>
      </c>
      <c r="Z20" s="61" t="s">
        <v>300</v>
      </c>
      <c r="AA20" s="62"/>
    </row>
    <row r="21" ht="15.75" customHeight="1">
      <c r="A21" s="63"/>
      <c r="B21" s="52" t="s">
        <v>322</v>
      </c>
      <c r="C21" s="52" t="s">
        <v>323</v>
      </c>
      <c r="D21" s="52" t="s">
        <v>129</v>
      </c>
      <c r="E21" s="52" t="s">
        <v>326</v>
      </c>
      <c r="F21" s="52" t="s">
        <v>327</v>
      </c>
      <c r="G21" s="36">
        <v>24000.0</v>
      </c>
      <c r="H21" s="52">
        <v>1.0</v>
      </c>
      <c r="J21" s="52">
        <v>1000.0</v>
      </c>
      <c r="K21" s="52">
        <v>1000.0</v>
      </c>
      <c r="N21" s="35">
        <f t="shared" si="1"/>
        <v>24000</v>
      </c>
      <c r="O21" s="35">
        <f t="shared" si="2"/>
        <v>26000</v>
      </c>
      <c r="P21" s="5"/>
      <c r="Q21" s="5"/>
      <c r="S21" s="56"/>
      <c r="T21" s="57"/>
      <c r="U21" s="64" t="s">
        <v>375</v>
      </c>
      <c r="V21" s="98" t="s">
        <v>364</v>
      </c>
      <c r="W21" s="65">
        <v>91514.0</v>
      </c>
      <c r="X21" s="66" t="s">
        <v>298</v>
      </c>
      <c r="Y21" s="67"/>
      <c r="Z21" s="66" t="s">
        <v>300</v>
      </c>
      <c r="AA21" s="97"/>
    </row>
    <row r="22" ht="15.75" customHeight="1">
      <c r="A22" s="51"/>
      <c r="B22" s="52" t="s">
        <v>335</v>
      </c>
      <c r="C22" s="52" t="s">
        <v>336</v>
      </c>
      <c r="D22" s="52" t="s">
        <v>44</v>
      </c>
      <c r="E22" s="52" t="s">
        <v>337</v>
      </c>
      <c r="F22" s="52" t="s">
        <v>338</v>
      </c>
      <c r="G22" s="36">
        <v>4000.0</v>
      </c>
      <c r="H22" s="52">
        <v>30.0</v>
      </c>
      <c r="I22" s="52">
        <v>30.0</v>
      </c>
      <c r="J22" s="52">
        <v>1000.0</v>
      </c>
      <c r="K22" s="52">
        <v>1000.0</v>
      </c>
      <c r="L22" s="53"/>
      <c r="M22" s="52" t="s">
        <v>295</v>
      </c>
      <c r="N22" s="35">
        <f t="shared" si="1"/>
        <v>120000</v>
      </c>
      <c r="O22" s="35">
        <f t="shared" si="2"/>
        <v>122000</v>
      </c>
      <c r="P22" s="5"/>
      <c r="Q22" s="5"/>
      <c r="R22" s="53"/>
      <c r="S22" s="56"/>
      <c r="T22" s="57"/>
      <c r="U22" s="74" t="s">
        <v>319</v>
      </c>
      <c r="V22" s="75" t="s">
        <v>320</v>
      </c>
      <c r="W22" s="76">
        <v>32300.0</v>
      </c>
      <c r="X22" s="77" t="s">
        <v>298</v>
      </c>
      <c r="Y22" s="74" t="s">
        <v>321</v>
      </c>
      <c r="Z22" s="78" t="s">
        <v>307</v>
      </c>
      <c r="AA22" s="62"/>
    </row>
    <row r="23" ht="15.75" customHeight="1">
      <c r="B23" s="52" t="s">
        <v>376</v>
      </c>
      <c r="C23" s="52" t="s">
        <v>377</v>
      </c>
      <c r="D23" s="52" t="s">
        <v>38</v>
      </c>
      <c r="E23" s="52" t="s">
        <v>378</v>
      </c>
      <c r="F23" s="52" t="s">
        <v>379</v>
      </c>
      <c r="G23" s="36">
        <v>13000.0</v>
      </c>
      <c r="H23" s="52">
        <v>1.0</v>
      </c>
      <c r="J23" s="52">
        <v>1000.0</v>
      </c>
      <c r="K23" s="52">
        <v>1000.0</v>
      </c>
      <c r="N23" s="35">
        <f t="shared" si="1"/>
        <v>13000</v>
      </c>
      <c r="O23" s="35">
        <f t="shared" si="2"/>
        <v>15000</v>
      </c>
      <c r="P23" s="5"/>
      <c r="Q23" s="5"/>
      <c r="S23" s="56"/>
      <c r="T23" s="57"/>
      <c r="U23" s="101" t="s">
        <v>319</v>
      </c>
      <c r="V23" s="79" t="s">
        <v>320</v>
      </c>
      <c r="W23" s="80">
        <v>1700.0</v>
      </c>
      <c r="X23" s="81" t="s">
        <v>298</v>
      </c>
      <c r="Y23" s="101" t="s">
        <v>321</v>
      </c>
      <c r="Z23" s="102" t="s">
        <v>307</v>
      </c>
      <c r="AA23" s="103"/>
    </row>
    <row r="24" ht="15.75" customHeight="1">
      <c r="A24" s="51">
        <v>46209.0</v>
      </c>
      <c r="B24" s="52" t="s">
        <v>291</v>
      </c>
      <c r="C24" s="52" t="s">
        <v>342</v>
      </c>
      <c r="D24" s="52" t="s">
        <v>59</v>
      </c>
      <c r="E24" s="52" t="s">
        <v>343</v>
      </c>
      <c r="F24" s="52" t="s">
        <v>344</v>
      </c>
      <c r="G24" s="36">
        <v>24000.0</v>
      </c>
      <c r="H24" s="52">
        <v>4.0</v>
      </c>
      <c r="I24" s="52">
        <v>3.0</v>
      </c>
      <c r="J24" s="52">
        <v>1000.0</v>
      </c>
      <c r="K24" s="52">
        <v>1000.0</v>
      </c>
      <c r="L24" s="53"/>
      <c r="M24" s="53"/>
      <c r="N24" s="35">
        <f t="shared" si="1"/>
        <v>96000</v>
      </c>
      <c r="O24" s="35">
        <f t="shared" si="2"/>
        <v>98000</v>
      </c>
      <c r="P24" s="5"/>
      <c r="Q24" s="5"/>
      <c r="R24" s="53"/>
      <c r="S24" s="56"/>
      <c r="T24" s="57"/>
      <c r="U24" s="68" t="s">
        <v>313</v>
      </c>
      <c r="V24" s="69" t="s">
        <v>306</v>
      </c>
      <c r="W24" s="104">
        <v>10000.0</v>
      </c>
      <c r="X24" s="71" t="s">
        <v>298</v>
      </c>
      <c r="Y24" s="72"/>
      <c r="Z24" s="71" t="s">
        <v>307</v>
      </c>
      <c r="AA24" s="73" t="s">
        <v>308</v>
      </c>
    </row>
    <row r="25" ht="15.75" customHeight="1">
      <c r="A25" s="51"/>
      <c r="B25" s="52" t="s">
        <v>291</v>
      </c>
      <c r="C25" s="52" t="s">
        <v>292</v>
      </c>
      <c r="D25" s="52" t="s">
        <v>105</v>
      </c>
      <c r="E25" s="52" t="s">
        <v>293</v>
      </c>
      <c r="F25" s="52" t="s">
        <v>380</v>
      </c>
      <c r="G25" s="36">
        <v>34000.0</v>
      </c>
      <c r="H25" s="52">
        <v>3.0</v>
      </c>
      <c r="J25" s="52">
        <v>1000.0</v>
      </c>
      <c r="K25" s="52">
        <v>1000.0</v>
      </c>
      <c r="N25" s="35">
        <f t="shared" si="1"/>
        <v>102000</v>
      </c>
      <c r="O25" s="35">
        <f t="shared" si="2"/>
        <v>104000</v>
      </c>
      <c r="P25" s="5"/>
      <c r="Q25" s="5"/>
      <c r="S25" s="56"/>
      <c r="T25" s="57"/>
      <c r="U25" s="84" t="s">
        <v>313</v>
      </c>
      <c r="V25" s="84" t="s">
        <v>334</v>
      </c>
      <c r="W25" s="85">
        <v>40000.0</v>
      </c>
      <c r="X25" s="86" t="s">
        <v>298</v>
      </c>
      <c r="Y25" s="87"/>
      <c r="Z25" s="88" t="s">
        <v>300</v>
      </c>
      <c r="AA25" s="89"/>
    </row>
    <row r="26" ht="15.75" customHeight="1">
      <c r="A26" s="63"/>
      <c r="B26" s="52" t="s">
        <v>291</v>
      </c>
      <c r="C26" s="52" t="s">
        <v>301</v>
      </c>
      <c r="D26" s="52" t="s">
        <v>302</v>
      </c>
      <c r="E26" s="52" t="s">
        <v>303</v>
      </c>
      <c r="F26" s="52" t="s">
        <v>350</v>
      </c>
      <c r="G26" s="36">
        <v>32000.0</v>
      </c>
      <c r="H26" s="52">
        <v>1.0</v>
      </c>
      <c r="J26" s="52">
        <v>1000.0</v>
      </c>
      <c r="K26" s="52">
        <v>1000.0</v>
      </c>
      <c r="N26" s="35">
        <f t="shared" si="1"/>
        <v>32000</v>
      </c>
      <c r="O26" s="35">
        <f t="shared" si="2"/>
        <v>34000</v>
      </c>
      <c r="P26" s="5"/>
      <c r="Q26" s="5"/>
      <c r="S26" s="56"/>
      <c r="T26" s="57"/>
      <c r="U26" s="105" t="s">
        <v>313</v>
      </c>
      <c r="V26" s="105" t="s">
        <v>334</v>
      </c>
      <c r="W26" s="106">
        <v>40000.0</v>
      </c>
      <c r="X26" s="107" t="s">
        <v>298</v>
      </c>
      <c r="Y26" s="108"/>
      <c r="Z26" s="61" t="s">
        <v>300</v>
      </c>
      <c r="AA26" s="109"/>
    </row>
    <row r="27" ht="15.75" customHeight="1">
      <c r="A27" s="63"/>
      <c r="B27" s="52" t="s">
        <v>291</v>
      </c>
      <c r="C27" s="52" t="s">
        <v>381</v>
      </c>
      <c r="D27" s="52" t="s">
        <v>175</v>
      </c>
      <c r="E27" s="52" t="s">
        <v>382</v>
      </c>
      <c r="F27" s="52" t="s">
        <v>383</v>
      </c>
      <c r="G27" s="36">
        <v>16000.0</v>
      </c>
      <c r="H27" s="52">
        <v>1.0</v>
      </c>
      <c r="J27" s="52">
        <v>1000.0</v>
      </c>
      <c r="K27" s="52">
        <v>1000.0</v>
      </c>
      <c r="N27" s="35">
        <f t="shared" si="1"/>
        <v>16000</v>
      </c>
      <c r="O27" s="35">
        <f t="shared" si="2"/>
        <v>18000</v>
      </c>
      <c r="P27" s="5"/>
      <c r="Q27" s="5"/>
      <c r="S27" s="56"/>
      <c r="T27" s="57"/>
      <c r="U27" s="110" t="s">
        <v>384</v>
      </c>
      <c r="V27" s="110" t="s">
        <v>385</v>
      </c>
      <c r="W27" s="111">
        <v>5000.0</v>
      </c>
      <c r="X27" s="112" t="s">
        <v>386</v>
      </c>
      <c r="Y27" s="113"/>
      <c r="Z27" s="88" t="s">
        <v>307</v>
      </c>
      <c r="AA27" s="114" t="s">
        <v>308</v>
      </c>
    </row>
    <row r="28" ht="15.75" customHeight="1">
      <c r="A28" s="51"/>
      <c r="B28" s="52" t="s">
        <v>291</v>
      </c>
      <c r="C28" s="52" t="s">
        <v>387</v>
      </c>
      <c r="D28" s="52" t="s">
        <v>388</v>
      </c>
      <c r="E28" s="52" t="s">
        <v>389</v>
      </c>
      <c r="F28" s="52" t="s">
        <v>374</v>
      </c>
      <c r="G28" s="36">
        <v>14000.0</v>
      </c>
      <c r="H28" s="52">
        <v>2.0</v>
      </c>
      <c r="J28" s="52">
        <v>1000.0</v>
      </c>
      <c r="K28" s="52">
        <v>1000.0</v>
      </c>
      <c r="N28" s="35">
        <f t="shared" si="1"/>
        <v>28000</v>
      </c>
      <c r="O28" s="35">
        <f t="shared" si="2"/>
        <v>30000</v>
      </c>
      <c r="P28" s="5"/>
      <c r="Q28" s="5"/>
      <c r="S28" s="56"/>
      <c r="T28" s="57"/>
      <c r="U28" s="79" t="s">
        <v>328</v>
      </c>
      <c r="V28" s="79" t="s">
        <v>329</v>
      </c>
      <c r="W28" s="80">
        <v>80000.0</v>
      </c>
      <c r="X28" s="81" t="s">
        <v>298</v>
      </c>
      <c r="Y28" s="82" t="s">
        <v>330</v>
      </c>
      <c r="Z28" s="81" t="s">
        <v>307</v>
      </c>
      <c r="AA28" s="83" t="s">
        <v>330</v>
      </c>
    </row>
    <row r="29" ht="15.75" customHeight="1">
      <c r="A29" s="63"/>
      <c r="B29" s="52" t="s">
        <v>331</v>
      </c>
      <c r="C29" s="52" t="s">
        <v>332</v>
      </c>
      <c r="D29" s="52" t="s">
        <v>201</v>
      </c>
      <c r="E29" s="52">
        <v>548.0</v>
      </c>
      <c r="F29" s="52" t="s">
        <v>390</v>
      </c>
      <c r="G29" s="36">
        <v>38000.0</v>
      </c>
      <c r="H29" s="52">
        <v>1.0</v>
      </c>
      <c r="J29" s="52">
        <v>1000.0</v>
      </c>
      <c r="K29" s="52">
        <v>1000.0</v>
      </c>
      <c r="N29" s="35">
        <f t="shared" si="1"/>
        <v>38000</v>
      </c>
      <c r="O29" s="35">
        <f t="shared" si="2"/>
        <v>40000</v>
      </c>
      <c r="P29" s="5"/>
      <c r="Q29" s="5"/>
      <c r="S29" s="56"/>
      <c r="T29" s="57"/>
      <c r="U29" s="94" t="s">
        <v>391</v>
      </c>
      <c r="V29" s="94" t="s">
        <v>385</v>
      </c>
      <c r="W29" s="95">
        <v>98000.0</v>
      </c>
      <c r="X29" s="73" t="s">
        <v>386</v>
      </c>
      <c r="Y29" s="96"/>
      <c r="Z29" s="73" t="s">
        <v>307</v>
      </c>
      <c r="AA29" s="73" t="s">
        <v>308</v>
      </c>
    </row>
    <row r="30" ht="15.75" customHeight="1">
      <c r="A30" s="63"/>
      <c r="B30" s="52" t="s">
        <v>335</v>
      </c>
      <c r="C30" s="52" t="s">
        <v>336</v>
      </c>
      <c r="D30" s="52" t="s">
        <v>44</v>
      </c>
      <c r="E30" s="52" t="s">
        <v>337</v>
      </c>
      <c r="F30" s="52" t="s">
        <v>338</v>
      </c>
      <c r="G30" s="36">
        <v>4000.0</v>
      </c>
      <c r="H30" s="52">
        <v>20.0</v>
      </c>
      <c r="I30" s="52">
        <v>20.0</v>
      </c>
      <c r="J30" s="52">
        <v>1000.0</v>
      </c>
      <c r="K30" s="52">
        <v>1000.0</v>
      </c>
      <c r="L30" s="52" t="s">
        <v>312</v>
      </c>
      <c r="M30" s="52" t="s">
        <v>295</v>
      </c>
      <c r="N30" s="35">
        <f t="shared" si="1"/>
        <v>80000</v>
      </c>
      <c r="O30" s="35">
        <f t="shared" si="2"/>
        <v>82000</v>
      </c>
      <c r="P30" s="5"/>
      <c r="Q30" s="5"/>
      <c r="R30" s="53"/>
      <c r="S30" s="56"/>
      <c r="T30" s="57">
        <v>46207.0</v>
      </c>
      <c r="U30" s="58" t="s">
        <v>296</v>
      </c>
      <c r="V30" s="59" t="s">
        <v>297</v>
      </c>
      <c r="W30" s="60">
        <v>580000.0</v>
      </c>
      <c r="X30" s="61" t="s">
        <v>298</v>
      </c>
      <c r="Y30" s="58" t="s">
        <v>299</v>
      </c>
      <c r="Z30" s="61" t="s">
        <v>300</v>
      </c>
      <c r="AA30" s="62"/>
    </row>
    <row r="31" ht="15.75" customHeight="1">
      <c r="A31" s="63"/>
      <c r="B31" s="52" t="s">
        <v>376</v>
      </c>
      <c r="C31" s="52" t="s">
        <v>377</v>
      </c>
      <c r="D31" s="52" t="s">
        <v>38</v>
      </c>
      <c r="E31" s="52" t="s">
        <v>378</v>
      </c>
      <c r="F31" s="52" t="s">
        <v>356</v>
      </c>
      <c r="G31" s="36">
        <v>13000.0</v>
      </c>
      <c r="H31" s="52">
        <v>2.0</v>
      </c>
      <c r="I31" s="52">
        <v>2.0</v>
      </c>
      <c r="J31" s="52">
        <v>1000.0</v>
      </c>
      <c r="K31" s="52">
        <v>1000.0</v>
      </c>
      <c r="L31" s="53"/>
      <c r="M31" s="53"/>
      <c r="N31" s="35">
        <f t="shared" si="1"/>
        <v>26000</v>
      </c>
      <c r="O31" s="35">
        <f t="shared" si="2"/>
        <v>28000</v>
      </c>
      <c r="P31" s="5"/>
      <c r="Q31" s="5"/>
      <c r="R31" s="53"/>
      <c r="S31" s="56"/>
      <c r="T31" s="57"/>
      <c r="U31" s="90" t="s">
        <v>339</v>
      </c>
      <c r="V31" s="90" t="s">
        <v>340</v>
      </c>
      <c r="W31" s="91">
        <v>557000.0</v>
      </c>
      <c r="X31" s="92" t="s">
        <v>298</v>
      </c>
      <c r="Y31" s="90" t="s">
        <v>341</v>
      </c>
      <c r="Z31" s="92" t="s">
        <v>307</v>
      </c>
      <c r="AA31" s="115"/>
    </row>
    <row r="32" ht="15.75" customHeight="1">
      <c r="A32" s="51">
        <v>46210.0</v>
      </c>
      <c r="B32" s="52" t="s">
        <v>291</v>
      </c>
      <c r="C32" s="52" t="s">
        <v>392</v>
      </c>
      <c r="D32" s="52" t="s">
        <v>187</v>
      </c>
      <c r="E32" s="52" t="s">
        <v>393</v>
      </c>
      <c r="F32" s="52" t="s">
        <v>394</v>
      </c>
      <c r="G32" s="36">
        <v>16000.0</v>
      </c>
      <c r="H32" s="52">
        <v>1.0</v>
      </c>
      <c r="J32" s="52">
        <v>1000.0</v>
      </c>
      <c r="K32" s="52">
        <v>1000.0</v>
      </c>
      <c r="N32" s="35">
        <f t="shared" si="1"/>
        <v>16000</v>
      </c>
      <c r="O32" s="35">
        <f t="shared" si="2"/>
        <v>18000</v>
      </c>
      <c r="P32" s="5"/>
      <c r="Q32" s="5"/>
      <c r="S32" s="56"/>
      <c r="T32" s="57"/>
      <c r="U32" s="116" t="s">
        <v>395</v>
      </c>
      <c r="V32" s="116" t="s">
        <v>396</v>
      </c>
      <c r="W32" s="117">
        <v>12480.0</v>
      </c>
      <c r="X32" s="118" t="s">
        <v>386</v>
      </c>
      <c r="Y32" s="116"/>
      <c r="Z32" s="118" t="s">
        <v>307</v>
      </c>
      <c r="AA32" s="89" t="s">
        <v>308</v>
      </c>
    </row>
    <row r="33" ht="15.75" customHeight="1">
      <c r="A33" s="63"/>
      <c r="B33" s="52" t="s">
        <v>291</v>
      </c>
      <c r="C33" s="52" t="s">
        <v>301</v>
      </c>
      <c r="D33" s="52" t="s">
        <v>302</v>
      </c>
      <c r="E33" s="52" t="s">
        <v>303</v>
      </c>
      <c r="F33" s="52" t="s">
        <v>304</v>
      </c>
      <c r="G33" s="36">
        <v>32000.0</v>
      </c>
      <c r="H33" s="52">
        <v>3.0</v>
      </c>
      <c r="I33" s="52">
        <v>2.0</v>
      </c>
      <c r="J33" s="52">
        <v>1000.0</v>
      </c>
      <c r="K33" s="52">
        <v>1000.0</v>
      </c>
      <c r="L33" s="53"/>
      <c r="M33" s="53"/>
      <c r="N33" s="35">
        <f t="shared" si="1"/>
        <v>96000</v>
      </c>
      <c r="O33" s="35">
        <f t="shared" si="2"/>
        <v>98000</v>
      </c>
      <c r="P33" s="5"/>
      <c r="Q33" s="5"/>
      <c r="R33" s="53"/>
      <c r="S33" s="56"/>
      <c r="T33" s="57"/>
      <c r="U33" s="90" t="s">
        <v>397</v>
      </c>
      <c r="V33" s="90" t="s">
        <v>398</v>
      </c>
      <c r="W33" s="91">
        <v>31900.0</v>
      </c>
      <c r="X33" s="92" t="s">
        <v>298</v>
      </c>
      <c r="Y33" s="90" t="s">
        <v>399</v>
      </c>
      <c r="Z33" s="92" t="s">
        <v>307</v>
      </c>
      <c r="AA33" s="92" t="s">
        <v>400</v>
      </c>
    </row>
    <row r="34" ht="15.75" customHeight="1">
      <c r="A34" s="63"/>
      <c r="B34" s="52" t="s">
        <v>291</v>
      </c>
      <c r="C34" s="52" t="s">
        <v>387</v>
      </c>
      <c r="D34" s="52" t="s">
        <v>388</v>
      </c>
      <c r="E34" s="52" t="s">
        <v>389</v>
      </c>
      <c r="F34" s="52" t="s">
        <v>401</v>
      </c>
      <c r="G34" s="36">
        <v>14000.0</v>
      </c>
      <c r="H34" s="52">
        <v>1.0</v>
      </c>
      <c r="J34" s="52">
        <v>1000.0</v>
      </c>
      <c r="K34" s="52">
        <v>1000.0</v>
      </c>
      <c r="N34" s="35">
        <f t="shared" si="1"/>
        <v>14000</v>
      </c>
      <c r="O34" s="35">
        <f t="shared" si="2"/>
        <v>16000</v>
      </c>
      <c r="P34" s="5"/>
      <c r="Q34" s="5"/>
      <c r="S34" s="56"/>
      <c r="T34" s="57">
        <v>46208.0</v>
      </c>
      <c r="U34" s="58" t="s">
        <v>296</v>
      </c>
      <c r="V34" s="59" t="s">
        <v>297</v>
      </c>
      <c r="W34" s="119">
        <v>185000.0</v>
      </c>
      <c r="X34" s="61" t="s">
        <v>298</v>
      </c>
      <c r="Y34" s="58" t="s">
        <v>299</v>
      </c>
      <c r="Z34" s="61" t="s">
        <v>300</v>
      </c>
      <c r="AA34" s="118"/>
    </row>
    <row r="35" ht="15.75" customHeight="1">
      <c r="A35" s="63"/>
      <c r="B35" s="52" t="s">
        <v>371</v>
      </c>
      <c r="C35" s="52" t="s">
        <v>402</v>
      </c>
      <c r="D35" s="52" t="s">
        <v>209</v>
      </c>
      <c r="E35" s="52" t="s">
        <v>403</v>
      </c>
      <c r="F35" s="52" t="s">
        <v>404</v>
      </c>
      <c r="G35" s="36">
        <v>12000.0</v>
      </c>
      <c r="H35" s="52">
        <v>1.0</v>
      </c>
      <c r="J35" s="52">
        <v>1000.0</v>
      </c>
      <c r="K35" s="52">
        <v>1000.0</v>
      </c>
      <c r="N35" s="35">
        <f t="shared" si="1"/>
        <v>12000</v>
      </c>
      <c r="O35" s="35">
        <f t="shared" si="2"/>
        <v>14000</v>
      </c>
      <c r="P35" s="5"/>
      <c r="Q35" s="5"/>
      <c r="S35" s="56"/>
      <c r="T35" s="57"/>
      <c r="U35" s="98" t="s">
        <v>405</v>
      </c>
      <c r="V35" s="98" t="s">
        <v>385</v>
      </c>
      <c r="W35" s="120">
        <v>51800.0</v>
      </c>
      <c r="X35" s="88" t="s">
        <v>298</v>
      </c>
      <c r="Y35" s="100"/>
      <c r="Z35" s="88" t="s">
        <v>307</v>
      </c>
      <c r="AA35" s="118" t="s">
        <v>308</v>
      </c>
    </row>
    <row r="36" ht="15.75" customHeight="1">
      <c r="A36" s="63"/>
      <c r="B36" s="52" t="s">
        <v>322</v>
      </c>
      <c r="C36" s="52" t="s">
        <v>323</v>
      </c>
      <c r="D36" s="52" t="s">
        <v>129</v>
      </c>
      <c r="G36" s="36"/>
      <c r="N36" s="35">
        <f t="shared" si="1"/>
        <v>0</v>
      </c>
      <c r="O36" s="35">
        <f t="shared" si="2"/>
        <v>0</v>
      </c>
      <c r="P36" s="5"/>
      <c r="Q36" s="5"/>
      <c r="S36" s="56"/>
      <c r="T36" s="57">
        <v>46209.0</v>
      </c>
      <c r="U36" s="98" t="s">
        <v>406</v>
      </c>
      <c r="V36" s="98" t="s">
        <v>385</v>
      </c>
      <c r="W36" s="120">
        <v>71000.0</v>
      </c>
      <c r="X36" s="88" t="s">
        <v>298</v>
      </c>
      <c r="Y36" s="98" t="s">
        <v>407</v>
      </c>
      <c r="Z36" s="88" t="s">
        <v>307</v>
      </c>
      <c r="AA36" s="118" t="s">
        <v>308</v>
      </c>
    </row>
    <row r="37" ht="15.75" customHeight="1">
      <c r="A37" s="63"/>
      <c r="B37" s="52" t="s">
        <v>322</v>
      </c>
      <c r="C37" s="52" t="s">
        <v>408</v>
      </c>
      <c r="D37" s="52" t="s">
        <v>212</v>
      </c>
      <c r="E37" s="52" t="s">
        <v>409</v>
      </c>
      <c r="F37" s="52" t="s">
        <v>410</v>
      </c>
      <c r="G37" s="36"/>
      <c r="K37" s="52">
        <v>1000.0</v>
      </c>
      <c r="L37" s="52" t="s">
        <v>312</v>
      </c>
      <c r="N37" s="35">
        <f t="shared" si="1"/>
        <v>0</v>
      </c>
      <c r="O37" s="35">
        <f t="shared" si="2"/>
        <v>1000</v>
      </c>
      <c r="P37" s="5"/>
      <c r="Q37" s="5"/>
      <c r="S37" s="56"/>
      <c r="T37" s="57"/>
      <c r="U37" s="74" t="s">
        <v>319</v>
      </c>
      <c r="V37" s="75" t="s">
        <v>320</v>
      </c>
      <c r="W37" s="119">
        <v>15300.0</v>
      </c>
      <c r="X37" s="77" t="s">
        <v>298</v>
      </c>
      <c r="Y37" s="74" t="s">
        <v>321</v>
      </c>
      <c r="Z37" s="78" t="s">
        <v>307</v>
      </c>
      <c r="AA37" s="62"/>
    </row>
    <row r="38" ht="15.75" customHeight="1">
      <c r="A38" s="63"/>
      <c r="B38" s="52" t="s">
        <v>335</v>
      </c>
      <c r="C38" s="52" t="s">
        <v>336</v>
      </c>
      <c r="D38" s="52" t="s">
        <v>44</v>
      </c>
      <c r="E38" s="52" t="s">
        <v>337</v>
      </c>
      <c r="F38" s="52" t="s">
        <v>338</v>
      </c>
      <c r="G38" s="36">
        <v>4000.0</v>
      </c>
      <c r="H38" s="52">
        <v>5.0</v>
      </c>
      <c r="J38" s="52">
        <v>1000.0</v>
      </c>
      <c r="K38" s="52">
        <v>1000.0</v>
      </c>
      <c r="L38" s="52" t="s">
        <v>312</v>
      </c>
      <c r="N38" s="35">
        <f t="shared" si="1"/>
        <v>20000</v>
      </c>
      <c r="O38" s="35">
        <f t="shared" si="2"/>
        <v>22000</v>
      </c>
      <c r="P38" s="5"/>
      <c r="Q38" s="5"/>
      <c r="S38" s="56"/>
      <c r="T38" s="57"/>
      <c r="U38" s="79" t="s">
        <v>328</v>
      </c>
      <c r="V38" s="79" t="s">
        <v>329</v>
      </c>
      <c r="W38" s="80">
        <v>30000.0</v>
      </c>
      <c r="X38" s="81" t="s">
        <v>298</v>
      </c>
      <c r="Y38" s="82" t="s">
        <v>330</v>
      </c>
      <c r="Z38" s="81" t="s">
        <v>307</v>
      </c>
      <c r="AA38" s="83" t="s">
        <v>330</v>
      </c>
    </row>
    <row r="39" ht="15.75" customHeight="1">
      <c r="A39" s="63"/>
      <c r="B39" s="52" t="s">
        <v>376</v>
      </c>
      <c r="C39" s="52" t="s">
        <v>377</v>
      </c>
      <c r="D39" s="52" t="s">
        <v>38</v>
      </c>
      <c r="E39" s="52" t="s">
        <v>378</v>
      </c>
      <c r="F39" s="52" t="s">
        <v>411</v>
      </c>
      <c r="G39" s="36">
        <v>13000.0</v>
      </c>
      <c r="H39" s="52">
        <v>2.0</v>
      </c>
      <c r="I39" s="52">
        <v>1.0</v>
      </c>
      <c r="J39" s="52">
        <v>1000.0</v>
      </c>
      <c r="K39" s="52">
        <v>1000.0</v>
      </c>
      <c r="L39" s="53"/>
      <c r="M39" s="53"/>
      <c r="N39" s="35">
        <f t="shared" si="1"/>
        <v>26000</v>
      </c>
      <c r="O39" s="35">
        <f t="shared" si="2"/>
        <v>28000</v>
      </c>
      <c r="P39" s="5"/>
      <c r="Q39" s="5"/>
      <c r="R39" s="53"/>
      <c r="S39" s="56"/>
      <c r="T39" s="5"/>
      <c r="U39" s="5"/>
      <c r="V39" s="5"/>
      <c r="W39" s="5"/>
      <c r="X39" s="5"/>
      <c r="Y39" s="5"/>
      <c r="Z39" s="5"/>
      <c r="AA39" s="5"/>
    </row>
    <row r="40" ht="15.75" customHeight="1">
      <c r="A40" s="63"/>
      <c r="B40" s="53"/>
      <c r="G40" s="35"/>
      <c r="N40" s="35">
        <f t="shared" si="1"/>
        <v>0</v>
      </c>
      <c r="O40" s="35">
        <f t="shared" si="2"/>
        <v>0</v>
      </c>
      <c r="P40" s="5"/>
      <c r="Q40" s="5"/>
      <c r="S40" s="56"/>
      <c r="T40" s="5"/>
      <c r="U40" s="5"/>
      <c r="V40" s="5"/>
      <c r="W40" s="5"/>
      <c r="X40" s="5"/>
      <c r="Y40" s="5"/>
      <c r="Z40" s="5"/>
      <c r="AA40" s="5"/>
    </row>
    <row r="41" ht="15.75" customHeight="1">
      <c r="A41" s="63"/>
      <c r="B41" s="53"/>
      <c r="G41" s="35"/>
      <c r="N41" s="35">
        <f t="shared" si="1"/>
        <v>0</v>
      </c>
      <c r="O41" s="35">
        <f t="shared" si="2"/>
        <v>0</v>
      </c>
      <c r="P41" s="5"/>
      <c r="Q41" s="5"/>
      <c r="S41" s="56"/>
      <c r="T41" s="5"/>
      <c r="U41" s="5"/>
      <c r="V41" s="5"/>
      <c r="W41" s="5"/>
      <c r="X41" s="5"/>
      <c r="Y41" s="5"/>
      <c r="Z41" s="5"/>
      <c r="AA41" s="5"/>
    </row>
    <row r="42" ht="15.75" customHeight="1">
      <c r="A42" s="63"/>
      <c r="B42" s="53"/>
      <c r="G42" s="35"/>
      <c r="N42" s="35">
        <f t="shared" si="1"/>
        <v>0</v>
      </c>
      <c r="O42" s="35">
        <f t="shared" si="2"/>
        <v>0</v>
      </c>
      <c r="P42" s="5"/>
      <c r="Q42" s="5"/>
      <c r="S42" s="56"/>
      <c r="T42" s="5"/>
      <c r="U42" s="5"/>
      <c r="V42" s="5"/>
      <c r="W42" s="5"/>
      <c r="X42" s="5"/>
      <c r="Y42" s="5"/>
      <c r="Z42" s="5"/>
      <c r="AA42" s="5"/>
    </row>
    <row r="43" ht="15.75" customHeight="1">
      <c r="A43" s="63"/>
      <c r="B43" s="53"/>
      <c r="G43" s="35"/>
      <c r="N43" s="35">
        <f t="shared" si="1"/>
        <v>0</v>
      </c>
      <c r="O43" s="35">
        <f t="shared" si="2"/>
        <v>0</v>
      </c>
      <c r="P43" s="5"/>
      <c r="Q43" s="5"/>
      <c r="S43" s="56"/>
      <c r="T43" s="5"/>
      <c r="U43" s="5"/>
      <c r="V43" s="5"/>
      <c r="W43" s="5"/>
      <c r="X43" s="5"/>
      <c r="Y43" s="5"/>
      <c r="Z43" s="5"/>
      <c r="AA43" s="5"/>
    </row>
    <row r="44" ht="15.75" customHeight="1">
      <c r="A44" s="63"/>
      <c r="B44" s="53"/>
      <c r="G44" s="35"/>
      <c r="N44" s="35">
        <f t="shared" si="1"/>
        <v>0</v>
      </c>
      <c r="O44" s="35">
        <f t="shared" si="2"/>
        <v>0</v>
      </c>
      <c r="P44" s="5"/>
      <c r="Q44" s="5"/>
      <c r="S44" s="56"/>
      <c r="T44" s="5"/>
      <c r="U44" s="5"/>
      <c r="V44" s="5"/>
      <c r="W44" s="5"/>
      <c r="X44" s="5"/>
      <c r="Y44" s="5"/>
      <c r="Z44" s="5"/>
      <c r="AA44" s="5"/>
    </row>
    <row r="45" ht="15.75" customHeight="1">
      <c r="A45" s="63"/>
      <c r="B45" s="53"/>
      <c r="G45" s="35"/>
      <c r="N45" s="35">
        <f t="shared" si="1"/>
        <v>0</v>
      </c>
      <c r="O45" s="35">
        <f t="shared" si="2"/>
        <v>0</v>
      </c>
      <c r="P45" s="5"/>
      <c r="Q45" s="5"/>
      <c r="S45" s="56"/>
      <c r="T45" s="5"/>
      <c r="U45" s="5"/>
      <c r="V45" s="5"/>
      <c r="W45" s="5"/>
      <c r="X45" s="5"/>
      <c r="Y45" s="5"/>
      <c r="Z45" s="5"/>
      <c r="AA45" s="5"/>
    </row>
    <row r="46" ht="15.75" customHeight="1">
      <c r="A46" s="63"/>
      <c r="B46" s="53"/>
      <c r="G46" s="35"/>
      <c r="N46" s="35">
        <f t="shared" si="1"/>
        <v>0</v>
      </c>
      <c r="O46" s="35">
        <f t="shared" si="2"/>
        <v>0</v>
      </c>
      <c r="P46" s="5"/>
      <c r="Q46" s="5"/>
      <c r="S46" s="56"/>
      <c r="T46" s="5"/>
      <c r="U46" s="5"/>
      <c r="V46" s="5"/>
      <c r="W46" s="5"/>
      <c r="X46" s="5"/>
      <c r="Y46" s="5"/>
      <c r="Z46" s="5"/>
      <c r="AA46" s="5"/>
    </row>
    <row r="47" ht="15.75" customHeight="1">
      <c r="A47" s="63"/>
      <c r="B47" s="53"/>
      <c r="G47" s="35"/>
      <c r="N47" s="35">
        <f t="shared" si="1"/>
        <v>0</v>
      </c>
      <c r="O47" s="35">
        <f t="shared" si="2"/>
        <v>0</v>
      </c>
      <c r="P47" s="5"/>
      <c r="Q47" s="5"/>
      <c r="S47" s="56"/>
      <c r="T47" s="5"/>
      <c r="U47" s="5"/>
      <c r="V47" s="5"/>
      <c r="W47" s="5"/>
      <c r="X47" s="5"/>
      <c r="Y47" s="5"/>
      <c r="Z47" s="5"/>
      <c r="AA47" s="5"/>
    </row>
    <row r="48" ht="15.75" customHeight="1">
      <c r="A48" s="63"/>
      <c r="B48" s="53"/>
      <c r="G48" s="35"/>
      <c r="N48" s="35">
        <f t="shared" si="1"/>
        <v>0</v>
      </c>
      <c r="O48" s="35">
        <f t="shared" si="2"/>
        <v>0</v>
      </c>
      <c r="P48" s="5"/>
      <c r="Q48" s="5"/>
      <c r="S48" s="56"/>
      <c r="T48" s="5"/>
      <c r="U48" s="5"/>
      <c r="V48" s="5"/>
      <c r="W48" s="5"/>
      <c r="X48" s="5"/>
      <c r="Y48" s="5"/>
      <c r="Z48" s="5"/>
      <c r="AA48" s="5"/>
    </row>
    <row r="49" ht="15.75" customHeight="1">
      <c r="A49" s="63"/>
      <c r="B49" s="53"/>
      <c r="G49" s="35"/>
      <c r="N49" s="35">
        <f t="shared" si="1"/>
        <v>0</v>
      </c>
      <c r="O49" s="35">
        <f t="shared" si="2"/>
        <v>0</v>
      </c>
      <c r="P49" s="5"/>
      <c r="Q49" s="5"/>
      <c r="S49" s="56"/>
      <c r="T49" s="5"/>
      <c r="U49" s="5"/>
      <c r="V49" s="5"/>
      <c r="W49" s="5"/>
      <c r="X49" s="5"/>
      <c r="Y49" s="5"/>
      <c r="Z49" s="5"/>
      <c r="AA49" s="5"/>
    </row>
    <row r="50" ht="15.75" customHeight="1">
      <c r="A50" s="63"/>
      <c r="B50" s="53"/>
      <c r="G50" s="35"/>
      <c r="N50" s="35">
        <f t="shared" si="1"/>
        <v>0</v>
      </c>
      <c r="O50" s="35">
        <f t="shared" si="2"/>
        <v>0</v>
      </c>
      <c r="P50" s="5"/>
      <c r="Q50" s="5"/>
      <c r="S50" s="56"/>
      <c r="T50" s="5"/>
      <c r="U50" s="5"/>
      <c r="V50" s="5"/>
      <c r="W50" s="5"/>
      <c r="X50" s="5"/>
      <c r="Y50" s="5"/>
      <c r="Z50" s="5"/>
      <c r="AA50" s="5"/>
    </row>
    <row r="51" ht="15.75" customHeight="1">
      <c r="A51" s="63"/>
      <c r="B51" s="53"/>
      <c r="G51" s="35"/>
      <c r="N51" s="35">
        <f t="shared" si="1"/>
        <v>0</v>
      </c>
      <c r="O51" s="35">
        <f t="shared" si="2"/>
        <v>0</v>
      </c>
      <c r="P51" s="5"/>
      <c r="Q51" s="5"/>
      <c r="S51" s="56"/>
      <c r="T51" s="5"/>
      <c r="U51" s="5"/>
      <c r="V51" s="5"/>
      <c r="W51" s="5"/>
      <c r="X51" s="5"/>
      <c r="Y51" s="5"/>
      <c r="Z51" s="5"/>
      <c r="AA51" s="5"/>
    </row>
    <row r="52" ht="15.75" customHeight="1">
      <c r="A52" s="63"/>
      <c r="B52" s="53"/>
      <c r="G52" s="35"/>
      <c r="N52" s="35">
        <f t="shared" si="1"/>
        <v>0</v>
      </c>
      <c r="O52" s="35">
        <f t="shared" si="2"/>
        <v>0</v>
      </c>
      <c r="P52" s="5"/>
      <c r="Q52" s="5"/>
      <c r="S52" s="56"/>
      <c r="T52" s="5"/>
      <c r="U52" s="5"/>
      <c r="V52" s="5"/>
      <c r="W52" s="5"/>
      <c r="X52" s="5"/>
      <c r="Y52" s="5"/>
      <c r="Z52" s="5"/>
      <c r="AA52" s="5"/>
    </row>
    <row r="53" ht="15.75" customHeight="1">
      <c r="A53" s="63"/>
      <c r="B53" s="53"/>
      <c r="G53" s="35"/>
      <c r="N53" s="35">
        <f t="shared" si="1"/>
        <v>0</v>
      </c>
      <c r="O53" s="35">
        <f t="shared" si="2"/>
        <v>0</v>
      </c>
      <c r="P53" s="5"/>
      <c r="Q53" s="5"/>
      <c r="S53" s="56"/>
      <c r="T53" s="5"/>
      <c r="U53" s="5"/>
      <c r="V53" s="5"/>
      <c r="W53" s="5"/>
      <c r="X53" s="5"/>
      <c r="Y53" s="5"/>
      <c r="Z53" s="5"/>
      <c r="AA53" s="5"/>
    </row>
    <row r="54" ht="15.75" customHeight="1">
      <c r="A54" s="63"/>
      <c r="B54" s="53"/>
      <c r="G54" s="35"/>
      <c r="N54" s="35">
        <f t="shared" si="1"/>
        <v>0</v>
      </c>
      <c r="O54" s="35">
        <f t="shared" si="2"/>
        <v>0</v>
      </c>
      <c r="P54" s="5"/>
      <c r="Q54" s="5"/>
      <c r="S54" s="56"/>
      <c r="T54" s="5"/>
      <c r="U54" s="5"/>
      <c r="V54" s="5"/>
      <c r="W54" s="5"/>
      <c r="X54" s="5"/>
      <c r="Y54" s="5"/>
      <c r="Z54" s="5"/>
      <c r="AA54" s="5"/>
    </row>
    <row r="55" ht="15.75" customHeight="1">
      <c r="A55" s="63"/>
      <c r="B55" s="53"/>
      <c r="G55" s="35"/>
      <c r="N55" s="35">
        <f t="shared" si="1"/>
        <v>0</v>
      </c>
      <c r="O55" s="35">
        <f t="shared" si="2"/>
        <v>0</v>
      </c>
      <c r="P55" s="5"/>
      <c r="Q55" s="5"/>
      <c r="S55" s="56"/>
      <c r="T55" s="5"/>
      <c r="U55" s="5"/>
      <c r="V55" s="5"/>
      <c r="W55" s="5"/>
      <c r="X55" s="5"/>
      <c r="Y55" s="5"/>
      <c r="Z55" s="5"/>
      <c r="AA55" s="5"/>
    </row>
    <row r="56" ht="15.75" customHeight="1">
      <c r="A56" s="63"/>
      <c r="B56" s="53"/>
      <c r="G56" s="35"/>
      <c r="N56" s="35">
        <f t="shared" si="1"/>
        <v>0</v>
      </c>
      <c r="O56" s="35">
        <f t="shared" si="2"/>
        <v>0</v>
      </c>
      <c r="P56" s="5"/>
      <c r="Q56" s="5"/>
      <c r="S56" s="56"/>
      <c r="T56" s="5"/>
      <c r="U56" s="5"/>
      <c r="V56" s="5"/>
      <c r="W56" s="5"/>
      <c r="X56" s="5"/>
      <c r="Y56" s="5"/>
      <c r="Z56" s="5"/>
      <c r="AA56" s="5"/>
    </row>
    <row r="57" ht="15.75" customHeight="1">
      <c r="A57" s="63"/>
      <c r="B57" s="53"/>
      <c r="G57" s="35"/>
      <c r="N57" s="35">
        <f t="shared" si="1"/>
        <v>0</v>
      </c>
      <c r="O57" s="35">
        <f t="shared" si="2"/>
        <v>0</v>
      </c>
      <c r="P57" s="5"/>
      <c r="Q57" s="5"/>
      <c r="S57" s="56"/>
      <c r="T57" s="5"/>
      <c r="U57" s="5"/>
      <c r="V57" s="5"/>
      <c r="W57" s="5"/>
      <c r="X57" s="5"/>
      <c r="Y57" s="5"/>
      <c r="Z57" s="5"/>
      <c r="AA57" s="5"/>
    </row>
    <row r="58" ht="15.75" customHeight="1">
      <c r="A58" s="63"/>
      <c r="B58" s="53"/>
      <c r="G58" s="35"/>
      <c r="N58" s="35">
        <f t="shared" si="1"/>
        <v>0</v>
      </c>
      <c r="O58" s="35">
        <f t="shared" si="2"/>
        <v>0</v>
      </c>
      <c r="P58" s="5"/>
      <c r="Q58" s="5"/>
      <c r="S58" s="56"/>
      <c r="T58" s="5"/>
      <c r="U58" s="5"/>
      <c r="V58" s="5"/>
      <c r="W58" s="5"/>
      <c r="X58" s="5"/>
      <c r="Y58" s="5"/>
      <c r="Z58" s="5"/>
      <c r="AA58" s="5"/>
    </row>
    <row r="59" ht="15.75" customHeight="1">
      <c r="A59" s="63"/>
      <c r="B59" s="53"/>
      <c r="G59" s="35"/>
      <c r="N59" s="35">
        <f t="shared" si="1"/>
        <v>0</v>
      </c>
      <c r="O59" s="35">
        <f t="shared" si="2"/>
        <v>0</v>
      </c>
      <c r="P59" s="5"/>
      <c r="Q59" s="5"/>
      <c r="S59" s="56"/>
      <c r="T59" s="5"/>
      <c r="U59" s="5"/>
      <c r="V59" s="5"/>
      <c r="W59" s="5"/>
      <c r="X59" s="5"/>
      <c r="Y59" s="5"/>
      <c r="Z59" s="5"/>
      <c r="AA59" s="5"/>
    </row>
    <row r="60" ht="15.75" customHeight="1">
      <c r="A60" s="63"/>
      <c r="B60" s="53"/>
      <c r="G60" s="35"/>
      <c r="N60" s="35">
        <f t="shared" si="1"/>
        <v>0</v>
      </c>
      <c r="O60" s="35">
        <f t="shared" si="2"/>
        <v>0</v>
      </c>
      <c r="P60" s="5"/>
      <c r="Q60" s="5"/>
      <c r="S60" s="56"/>
      <c r="T60" s="5"/>
      <c r="U60" s="5"/>
      <c r="V60" s="5"/>
      <c r="W60" s="5"/>
      <c r="X60" s="5"/>
      <c r="Y60" s="5"/>
      <c r="Z60" s="5"/>
      <c r="AA60" s="5"/>
    </row>
    <row r="61" ht="15.75" customHeight="1">
      <c r="A61" s="63"/>
      <c r="B61" s="53"/>
      <c r="G61" s="35"/>
      <c r="N61" s="35">
        <f t="shared" si="1"/>
        <v>0</v>
      </c>
      <c r="O61" s="35">
        <f t="shared" si="2"/>
        <v>0</v>
      </c>
      <c r="P61" s="5"/>
      <c r="Q61" s="5"/>
      <c r="S61" s="56"/>
      <c r="T61" s="5"/>
      <c r="U61" s="5"/>
      <c r="V61" s="5"/>
      <c r="W61" s="5"/>
      <c r="X61" s="5"/>
      <c r="Y61" s="5"/>
      <c r="Z61" s="5"/>
      <c r="AA61" s="5"/>
    </row>
    <row r="62" ht="15.75" customHeight="1">
      <c r="A62" s="63"/>
      <c r="B62" s="53"/>
      <c r="G62" s="35"/>
      <c r="N62" s="35">
        <f t="shared" si="1"/>
        <v>0</v>
      </c>
      <c r="O62" s="35">
        <f t="shared" si="2"/>
        <v>0</v>
      </c>
      <c r="P62" s="5"/>
      <c r="Q62" s="5"/>
      <c r="S62" s="56"/>
      <c r="T62" s="5"/>
      <c r="U62" s="5"/>
      <c r="V62" s="5"/>
      <c r="W62" s="5"/>
      <c r="X62" s="5"/>
      <c r="Y62" s="5"/>
      <c r="Z62" s="5"/>
      <c r="AA62" s="5"/>
    </row>
    <row r="63" ht="15.75" customHeight="1">
      <c r="A63" s="63"/>
      <c r="B63" s="53"/>
      <c r="G63" s="35"/>
      <c r="N63" s="35">
        <f t="shared" si="1"/>
        <v>0</v>
      </c>
      <c r="O63" s="35">
        <f t="shared" si="2"/>
        <v>0</v>
      </c>
      <c r="P63" s="5"/>
      <c r="Q63" s="5"/>
      <c r="S63" s="56"/>
      <c r="T63" s="5"/>
      <c r="U63" s="5"/>
      <c r="V63" s="5"/>
      <c r="W63" s="5"/>
      <c r="X63" s="5"/>
      <c r="Y63" s="5"/>
      <c r="Z63" s="5"/>
      <c r="AA63" s="5"/>
    </row>
    <row r="64" ht="15.75" customHeight="1">
      <c r="A64" s="63"/>
      <c r="B64" s="53"/>
      <c r="G64" s="35"/>
      <c r="N64" s="35">
        <f t="shared" si="1"/>
        <v>0</v>
      </c>
      <c r="O64" s="35">
        <f t="shared" si="2"/>
        <v>0</v>
      </c>
      <c r="P64" s="5"/>
      <c r="Q64" s="5"/>
      <c r="S64" s="56"/>
      <c r="T64" s="5"/>
      <c r="U64" s="5"/>
      <c r="V64" s="5"/>
      <c r="W64" s="5"/>
      <c r="X64" s="5"/>
      <c r="Y64" s="5"/>
      <c r="Z64" s="5"/>
      <c r="AA64" s="5"/>
    </row>
    <row r="65" ht="15.75" customHeight="1">
      <c r="A65" s="63"/>
      <c r="B65" s="53"/>
      <c r="G65" s="35"/>
      <c r="N65" s="35">
        <f t="shared" si="1"/>
        <v>0</v>
      </c>
      <c r="O65" s="35">
        <f t="shared" si="2"/>
        <v>0</v>
      </c>
      <c r="P65" s="5"/>
      <c r="Q65" s="5"/>
      <c r="S65" s="56"/>
      <c r="T65" s="5"/>
      <c r="U65" s="5"/>
      <c r="V65" s="5"/>
      <c r="W65" s="5"/>
      <c r="X65" s="5"/>
      <c r="Y65" s="5"/>
      <c r="Z65" s="5"/>
      <c r="AA65" s="5"/>
    </row>
    <row r="66">
      <c r="A66" s="63"/>
      <c r="B66" s="53"/>
      <c r="G66" s="35"/>
      <c r="N66" s="35">
        <f t="shared" si="1"/>
        <v>0</v>
      </c>
      <c r="O66" s="35">
        <f t="shared" si="2"/>
        <v>0</v>
      </c>
      <c r="P66" s="5"/>
      <c r="Q66" s="5"/>
      <c r="S66" s="56"/>
      <c r="T66" s="5"/>
      <c r="U66" s="5"/>
      <c r="V66" s="5"/>
      <c r="W66" s="5"/>
      <c r="X66" s="5"/>
      <c r="Y66" s="5"/>
      <c r="Z66" s="5"/>
      <c r="AA66" s="5"/>
    </row>
    <row r="67">
      <c r="A67" s="63"/>
      <c r="B67" s="53"/>
      <c r="G67" s="35"/>
      <c r="N67" s="35">
        <f t="shared" si="1"/>
        <v>0</v>
      </c>
      <c r="O67" s="35">
        <f t="shared" si="2"/>
        <v>0</v>
      </c>
      <c r="P67" s="5"/>
      <c r="Q67" s="5"/>
      <c r="S67" s="56"/>
      <c r="T67" s="5"/>
      <c r="U67" s="5"/>
      <c r="V67" s="5"/>
      <c r="W67" s="5"/>
      <c r="X67" s="5"/>
      <c r="Y67" s="5"/>
      <c r="Z67" s="5"/>
      <c r="AA67" s="5"/>
    </row>
    <row r="68">
      <c r="A68" s="63"/>
      <c r="B68" s="53"/>
      <c r="G68" s="35"/>
      <c r="N68" s="35">
        <f t="shared" si="1"/>
        <v>0</v>
      </c>
      <c r="O68" s="35">
        <f t="shared" si="2"/>
        <v>0</v>
      </c>
      <c r="P68" s="5"/>
      <c r="Q68" s="5"/>
      <c r="S68" s="56"/>
      <c r="T68" s="5"/>
      <c r="U68" s="5"/>
      <c r="V68" s="5"/>
      <c r="W68" s="5"/>
      <c r="X68" s="5"/>
      <c r="Y68" s="5"/>
      <c r="Z68" s="5"/>
      <c r="AA68" s="5"/>
    </row>
    <row r="69">
      <c r="A69" s="63"/>
      <c r="B69" s="53"/>
      <c r="G69" s="35"/>
      <c r="N69" s="35">
        <f t="shared" si="1"/>
        <v>0</v>
      </c>
      <c r="O69" s="35">
        <f t="shared" si="2"/>
        <v>0</v>
      </c>
      <c r="P69" s="5"/>
      <c r="Q69" s="5"/>
      <c r="S69" s="56"/>
      <c r="T69" s="5"/>
      <c r="U69" s="5"/>
      <c r="V69" s="5"/>
      <c r="W69" s="5"/>
      <c r="X69" s="5"/>
      <c r="Y69" s="5"/>
      <c r="Z69" s="5"/>
      <c r="AA69" s="5"/>
    </row>
    <row r="70">
      <c r="A70" s="63"/>
      <c r="B70" s="53"/>
      <c r="G70" s="35"/>
      <c r="N70" s="35">
        <f t="shared" si="1"/>
        <v>0</v>
      </c>
      <c r="O70" s="35">
        <f t="shared" si="2"/>
        <v>0</v>
      </c>
      <c r="P70" s="5"/>
      <c r="Q70" s="5"/>
      <c r="S70" s="56"/>
      <c r="T70" s="5"/>
      <c r="U70" s="5"/>
      <c r="V70" s="5"/>
      <c r="W70" s="5"/>
      <c r="X70" s="5"/>
      <c r="Y70" s="5"/>
      <c r="Z70" s="5"/>
      <c r="AA70" s="5"/>
    </row>
    <row r="71">
      <c r="A71" s="63"/>
      <c r="B71" s="53"/>
      <c r="G71" s="35"/>
      <c r="N71" s="35">
        <f t="shared" si="1"/>
        <v>0</v>
      </c>
      <c r="O71" s="35">
        <f t="shared" si="2"/>
        <v>0</v>
      </c>
      <c r="P71" s="5"/>
      <c r="Q71" s="5"/>
      <c r="S71" s="56"/>
      <c r="T71" s="5"/>
      <c r="U71" s="5"/>
      <c r="V71" s="5"/>
      <c r="W71" s="5"/>
      <c r="X71" s="5"/>
      <c r="Y71" s="5"/>
      <c r="Z71" s="5"/>
      <c r="AA71" s="5"/>
    </row>
    <row r="72">
      <c r="A72" s="63"/>
      <c r="B72" s="53"/>
      <c r="G72" s="35"/>
      <c r="N72" s="35">
        <f t="shared" si="1"/>
        <v>0</v>
      </c>
      <c r="O72" s="35">
        <f t="shared" si="2"/>
        <v>0</v>
      </c>
      <c r="P72" s="5"/>
      <c r="Q72" s="5"/>
      <c r="S72" s="56"/>
      <c r="T72" s="5"/>
      <c r="U72" s="5"/>
      <c r="V72" s="5"/>
      <c r="W72" s="5"/>
      <c r="X72" s="5"/>
      <c r="Y72" s="5"/>
      <c r="Z72" s="5"/>
      <c r="AA72" s="5"/>
    </row>
    <row r="73">
      <c r="A73" s="63"/>
      <c r="B73" s="53"/>
      <c r="G73" s="35"/>
      <c r="N73" s="35">
        <f t="shared" si="1"/>
        <v>0</v>
      </c>
      <c r="O73" s="35">
        <f t="shared" si="2"/>
        <v>0</v>
      </c>
      <c r="P73" s="5"/>
      <c r="Q73" s="5"/>
      <c r="S73" s="56"/>
      <c r="T73" s="5"/>
      <c r="U73" s="5"/>
      <c r="V73" s="5"/>
      <c r="W73" s="5"/>
      <c r="X73" s="5"/>
      <c r="Y73" s="5"/>
      <c r="Z73" s="5"/>
      <c r="AA73" s="5"/>
    </row>
    <row r="74">
      <c r="A74" s="63"/>
      <c r="B74" s="53"/>
      <c r="G74" s="35"/>
      <c r="N74" s="35">
        <f t="shared" si="1"/>
        <v>0</v>
      </c>
      <c r="O74" s="35">
        <f t="shared" si="2"/>
        <v>0</v>
      </c>
      <c r="P74" s="5"/>
      <c r="Q74" s="5"/>
      <c r="S74" s="56"/>
      <c r="T74" s="5"/>
      <c r="U74" s="5"/>
      <c r="V74" s="5"/>
      <c r="W74" s="5"/>
      <c r="X74" s="5"/>
      <c r="Y74" s="5"/>
      <c r="Z74" s="5"/>
      <c r="AA74" s="5"/>
    </row>
    <row r="75">
      <c r="A75" s="63"/>
      <c r="B75" s="53"/>
      <c r="G75" s="35"/>
      <c r="N75" s="35">
        <f t="shared" si="1"/>
        <v>0</v>
      </c>
      <c r="O75" s="35">
        <f t="shared" si="2"/>
        <v>0</v>
      </c>
      <c r="P75" s="5"/>
      <c r="Q75" s="5"/>
      <c r="S75" s="56"/>
      <c r="T75" s="5"/>
      <c r="U75" s="5"/>
      <c r="V75" s="5"/>
      <c r="W75" s="5"/>
      <c r="X75" s="5"/>
      <c r="Y75" s="5"/>
      <c r="Z75" s="5"/>
      <c r="AA75" s="5"/>
    </row>
    <row r="76">
      <c r="A76" s="63"/>
      <c r="B76" s="53"/>
      <c r="G76" s="35"/>
      <c r="N76" s="35">
        <f t="shared" si="1"/>
        <v>0</v>
      </c>
      <c r="O76" s="35">
        <f t="shared" si="2"/>
        <v>0</v>
      </c>
      <c r="P76" s="5"/>
      <c r="Q76" s="5"/>
      <c r="S76" s="56"/>
      <c r="T76" s="5"/>
      <c r="U76" s="5"/>
      <c r="V76" s="5"/>
      <c r="W76" s="5"/>
      <c r="X76" s="5"/>
      <c r="Y76" s="5"/>
      <c r="Z76" s="5"/>
      <c r="AA76" s="5"/>
    </row>
    <row r="77">
      <c r="A77" s="63"/>
      <c r="B77" s="53"/>
      <c r="G77" s="35"/>
      <c r="N77" s="35">
        <f t="shared" si="1"/>
        <v>0</v>
      </c>
      <c r="O77" s="35">
        <f t="shared" si="2"/>
        <v>0</v>
      </c>
      <c r="P77" s="5"/>
      <c r="Q77" s="5"/>
      <c r="S77" s="56"/>
      <c r="T77" s="5"/>
      <c r="U77" s="5"/>
      <c r="V77" s="5"/>
      <c r="W77" s="5"/>
      <c r="X77" s="5"/>
      <c r="Y77" s="5"/>
      <c r="Z77" s="5"/>
      <c r="AA77" s="5"/>
    </row>
    <row r="78">
      <c r="A78" s="63"/>
      <c r="B78" s="53"/>
      <c r="G78" s="35"/>
      <c r="N78" s="35">
        <f t="shared" si="1"/>
        <v>0</v>
      </c>
      <c r="O78" s="35">
        <f t="shared" si="2"/>
        <v>0</v>
      </c>
      <c r="P78" s="5"/>
      <c r="Q78" s="5"/>
      <c r="S78" s="56"/>
      <c r="T78" s="5"/>
      <c r="U78" s="5"/>
      <c r="V78" s="5"/>
      <c r="W78" s="5"/>
      <c r="X78" s="5"/>
      <c r="Y78" s="5"/>
      <c r="Z78" s="5"/>
      <c r="AA78" s="5"/>
    </row>
    <row r="79">
      <c r="A79" s="63"/>
      <c r="B79" s="53"/>
      <c r="G79" s="35"/>
      <c r="N79" s="35">
        <f t="shared" si="1"/>
        <v>0</v>
      </c>
      <c r="O79" s="35">
        <f t="shared" si="2"/>
        <v>0</v>
      </c>
      <c r="P79" s="5"/>
      <c r="Q79" s="5"/>
      <c r="S79" s="56"/>
      <c r="T79" s="5"/>
      <c r="U79" s="5"/>
      <c r="V79" s="5"/>
      <c r="W79" s="5"/>
      <c r="X79" s="5"/>
      <c r="Y79" s="5"/>
      <c r="Z79" s="5"/>
      <c r="AA79" s="5"/>
    </row>
    <row r="80">
      <c r="A80" s="63"/>
      <c r="B80" s="53"/>
      <c r="G80" s="35"/>
      <c r="N80" s="35">
        <f t="shared" si="1"/>
        <v>0</v>
      </c>
      <c r="O80" s="35">
        <f t="shared" si="2"/>
        <v>0</v>
      </c>
      <c r="P80" s="5"/>
      <c r="Q80" s="5"/>
      <c r="S80" s="56"/>
      <c r="T80" s="5"/>
      <c r="U80" s="5"/>
      <c r="V80" s="5"/>
      <c r="W80" s="5"/>
      <c r="X80" s="5"/>
      <c r="Y80" s="5"/>
      <c r="Z80" s="5"/>
      <c r="AA80" s="5"/>
    </row>
    <row r="81">
      <c r="A81" s="63"/>
      <c r="B81" s="53"/>
      <c r="G81" s="35"/>
      <c r="N81" s="35">
        <f t="shared" si="1"/>
        <v>0</v>
      </c>
      <c r="O81" s="35">
        <f t="shared" si="2"/>
        <v>0</v>
      </c>
      <c r="P81" s="5"/>
      <c r="Q81" s="5"/>
      <c r="S81" s="56"/>
      <c r="T81" s="5"/>
      <c r="U81" s="5"/>
      <c r="V81" s="5"/>
      <c r="W81" s="5"/>
      <c r="X81" s="5"/>
      <c r="Y81" s="5"/>
      <c r="Z81" s="5"/>
      <c r="AA81" s="5"/>
    </row>
    <row r="82">
      <c r="A82" s="63"/>
      <c r="B82" s="53"/>
      <c r="G82" s="35"/>
      <c r="N82" s="35">
        <f t="shared" si="1"/>
        <v>0</v>
      </c>
      <c r="O82" s="35">
        <f t="shared" si="2"/>
        <v>0</v>
      </c>
      <c r="P82" s="5"/>
      <c r="Q82" s="5"/>
      <c r="S82" s="56"/>
      <c r="T82" s="5"/>
      <c r="U82" s="5"/>
      <c r="V82" s="5"/>
      <c r="W82" s="5"/>
      <c r="X82" s="5"/>
      <c r="Y82" s="5"/>
      <c r="Z82" s="5"/>
      <c r="AA82" s="5"/>
    </row>
    <row r="83">
      <c r="A83" s="63"/>
      <c r="B83" s="53"/>
      <c r="G83" s="35"/>
      <c r="N83" s="35">
        <f t="shared" si="1"/>
        <v>0</v>
      </c>
      <c r="O83" s="35">
        <f t="shared" si="2"/>
        <v>0</v>
      </c>
      <c r="P83" s="5"/>
      <c r="Q83" s="5"/>
      <c r="S83" s="56"/>
      <c r="T83" s="5"/>
      <c r="U83" s="5"/>
      <c r="V83" s="5"/>
      <c r="W83" s="5"/>
      <c r="X83" s="5"/>
      <c r="Y83" s="5"/>
      <c r="Z83" s="5"/>
      <c r="AA83" s="5"/>
    </row>
    <row r="84">
      <c r="A84" s="63"/>
      <c r="B84" s="53"/>
      <c r="G84" s="35"/>
      <c r="N84" s="35">
        <f t="shared" si="1"/>
        <v>0</v>
      </c>
      <c r="O84" s="35">
        <f t="shared" si="2"/>
        <v>0</v>
      </c>
      <c r="P84" s="5"/>
      <c r="Q84" s="5"/>
      <c r="S84" s="56"/>
      <c r="T84" s="5"/>
      <c r="U84" s="5"/>
      <c r="V84" s="5"/>
      <c r="W84" s="5"/>
      <c r="X84" s="5"/>
      <c r="Y84" s="5"/>
      <c r="Z84" s="5"/>
      <c r="AA84" s="5"/>
    </row>
    <row r="85">
      <c r="A85" s="63"/>
      <c r="B85" s="53"/>
      <c r="G85" s="35"/>
      <c r="N85" s="35">
        <f t="shared" si="1"/>
        <v>0</v>
      </c>
      <c r="O85" s="35">
        <f t="shared" si="2"/>
        <v>0</v>
      </c>
      <c r="P85" s="5"/>
      <c r="Q85" s="5"/>
      <c r="S85" s="56"/>
      <c r="T85" s="5"/>
      <c r="U85" s="5"/>
      <c r="V85" s="5"/>
      <c r="W85" s="5"/>
      <c r="X85" s="5"/>
      <c r="Y85" s="5"/>
      <c r="Z85" s="5"/>
      <c r="AA85" s="5"/>
    </row>
    <row r="86">
      <c r="A86" s="63"/>
      <c r="B86" s="53"/>
      <c r="G86" s="35"/>
      <c r="N86" s="35">
        <f t="shared" si="1"/>
        <v>0</v>
      </c>
      <c r="O86" s="35">
        <f t="shared" si="2"/>
        <v>0</v>
      </c>
      <c r="P86" s="5"/>
      <c r="Q86" s="5"/>
      <c r="S86" s="56"/>
      <c r="T86" s="5"/>
      <c r="U86" s="5"/>
      <c r="V86" s="5"/>
      <c r="W86" s="5"/>
      <c r="X86" s="5"/>
      <c r="Y86" s="5"/>
      <c r="Z86" s="5"/>
      <c r="AA86" s="5"/>
    </row>
    <row r="87">
      <c r="A87" s="63"/>
      <c r="B87" s="53"/>
      <c r="G87" s="35"/>
      <c r="N87" s="35">
        <f t="shared" si="1"/>
        <v>0</v>
      </c>
      <c r="O87" s="35">
        <f t="shared" si="2"/>
        <v>0</v>
      </c>
      <c r="P87" s="5"/>
      <c r="Q87" s="5"/>
      <c r="S87" s="56"/>
      <c r="T87" s="5"/>
      <c r="U87" s="5"/>
      <c r="V87" s="5"/>
      <c r="W87" s="5"/>
      <c r="X87" s="5"/>
      <c r="Y87" s="5"/>
      <c r="Z87" s="5"/>
      <c r="AA87" s="5"/>
    </row>
    <row r="88">
      <c r="A88" s="63"/>
      <c r="B88" s="53"/>
      <c r="G88" s="35"/>
      <c r="N88" s="35">
        <f t="shared" si="1"/>
        <v>0</v>
      </c>
      <c r="O88" s="35">
        <f t="shared" si="2"/>
        <v>0</v>
      </c>
      <c r="P88" s="5"/>
      <c r="Q88" s="5"/>
      <c r="S88" s="56"/>
      <c r="T88" s="5"/>
      <c r="U88" s="5"/>
      <c r="V88" s="5"/>
      <c r="W88" s="5"/>
      <c r="X88" s="5"/>
      <c r="Y88" s="5"/>
      <c r="Z88" s="5"/>
      <c r="AA88" s="5"/>
    </row>
    <row r="89">
      <c r="A89" s="63"/>
      <c r="B89" s="53"/>
      <c r="G89" s="35"/>
      <c r="N89" s="35">
        <f t="shared" si="1"/>
        <v>0</v>
      </c>
      <c r="O89" s="35">
        <f t="shared" si="2"/>
        <v>0</v>
      </c>
      <c r="P89" s="5"/>
      <c r="Q89" s="5"/>
      <c r="S89" s="56"/>
      <c r="T89" s="5"/>
      <c r="U89" s="5"/>
      <c r="V89" s="5"/>
      <c r="W89" s="5"/>
      <c r="X89" s="5"/>
      <c r="Y89" s="5"/>
      <c r="Z89" s="5"/>
      <c r="AA89" s="5"/>
    </row>
    <row r="90">
      <c r="A90" s="63"/>
      <c r="B90" s="53"/>
      <c r="G90" s="35"/>
      <c r="N90" s="35">
        <f t="shared" si="1"/>
        <v>0</v>
      </c>
      <c r="O90" s="35">
        <f t="shared" si="2"/>
        <v>0</v>
      </c>
      <c r="P90" s="5"/>
      <c r="Q90" s="5"/>
      <c r="S90" s="56"/>
      <c r="T90" s="5"/>
      <c r="U90" s="5"/>
      <c r="V90" s="5"/>
      <c r="W90" s="5"/>
      <c r="X90" s="5"/>
      <c r="Y90" s="5"/>
      <c r="Z90" s="5"/>
      <c r="AA90" s="5"/>
    </row>
    <row r="91">
      <c r="A91" s="63"/>
      <c r="B91" s="53"/>
      <c r="G91" s="35"/>
      <c r="N91" s="35">
        <f t="shared" si="1"/>
        <v>0</v>
      </c>
      <c r="O91" s="35">
        <f t="shared" si="2"/>
        <v>0</v>
      </c>
      <c r="P91" s="5"/>
      <c r="Q91" s="5"/>
      <c r="S91" s="56"/>
      <c r="T91" s="5"/>
      <c r="U91" s="5"/>
      <c r="V91" s="5"/>
      <c r="W91" s="5"/>
      <c r="X91" s="5"/>
      <c r="Y91" s="5"/>
      <c r="Z91" s="5"/>
      <c r="AA91" s="5"/>
    </row>
    <row r="92">
      <c r="A92" s="63"/>
      <c r="B92" s="53"/>
      <c r="G92" s="35"/>
      <c r="N92" s="35">
        <f t="shared" si="1"/>
        <v>0</v>
      </c>
      <c r="O92" s="35">
        <f t="shared" si="2"/>
        <v>0</v>
      </c>
      <c r="P92" s="5"/>
      <c r="Q92" s="5"/>
      <c r="S92" s="56"/>
      <c r="T92" s="5"/>
      <c r="U92" s="5"/>
      <c r="V92" s="5"/>
      <c r="W92" s="5"/>
      <c r="X92" s="5"/>
      <c r="Y92" s="5"/>
      <c r="Z92" s="5"/>
      <c r="AA92" s="5"/>
    </row>
    <row r="93">
      <c r="A93" s="63"/>
      <c r="B93" s="53"/>
      <c r="G93" s="35"/>
      <c r="N93" s="35">
        <f t="shared" si="1"/>
        <v>0</v>
      </c>
      <c r="O93" s="35">
        <f t="shared" si="2"/>
        <v>0</v>
      </c>
      <c r="P93" s="5"/>
      <c r="Q93" s="5"/>
      <c r="S93" s="56"/>
      <c r="T93" s="5"/>
      <c r="U93" s="5"/>
      <c r="V93" s="5"/>
      <c r="W93" s="5"/>
      <c r="X93" s="5"/>
      <c r="Y93" s="5"/>
      <c r="Z93" s="5"/>
      <c r="AA93" s="5"/>
    </row>
    <row r="94">
      <c r="A94" s="63"/>
      <c r="B94" s="53"/>
      <c r="G94" s="35"/>
      <c r="N94" s="35">
        <f t="shared" si="1"/>
        <v>0</v>
      </c>
      <c r="O94" s="35">
        <f t="shared" si="2"/>
        <v>0</v>
      </c>
      <c r="P94" s="5"/>
      <c r="Q94" s="5"/>
      <c r="S94" s="56"/>
      <c r="T94" s="5"/>
      <c r="U94" s="5"/>
      <c r="V94" s="5"/>
      <c r="W94" s="5"/>
      <c r="X94" s="5"/>
      <c r="Y94" s="5"/>
      <c r="Z94" s="5"/>
      <c r="AA94" s="5"/>
    </row>
    <row r="95">
      <c r="A95" s="63"/>
      <c r="B95" s="53"/>
      <c r="G95" s="35"/>
      <c r="N95" s="35">
        <f t="shared" si="1"/>
        <v>0</v>
      </c>
      <c r="O95" s="35">
        <f t="shared" si="2"/>
        <v>0</v>
      </c>
      <c r="P95" s="5"/>
      <c r="Q95" s="5"/>
      <c r="S95" s="56"/>
      <c r="T95" s="5"/>
      <c r="U95" s="5"/>
      <c r="V95" s="5"/>
      <c r="W95" s="5"/>
      <c r="X95" s="5"/>
      <c r="Y95" s="5"/>
      <c r="Z95" s="5"/>
      <c r="AA95" s="5"/>
    </row>
    <row r="96">
      <c r="A96" s="63"/>
      <c r="B96" s="53"/>
      <c r="G96" s="35"/>
      <c r="N96" s="35">
        <f t="shared" si="1"/>
        <v>0</v>
      </c>
      <c r="O96" s="35">
        <f t="shared" si="2"/>
        <v>0</v>
      </c>
      <c r="P96" s="5"/>
      <c r="Q96" s="5"/>
      <c r="S96" s="56"/>
      <c r="T96" s="5"/>
      <c r="U96" s="5"/>
      <c r="V96" s="5"/>
      <c r="W96" s="5"/>
      <c r="X96" s="5"/>
      <c r="Y96" s="5"/>
      <c r="Z96" s="5"/>
      <c r="AA96" s="5"/>
    </row>
    <row r="97">
      <c r="A97" s="63"/>
      <c r="B97" s="53"/>
      <c r="G97" s="35"/>
      <c r="N97" s="35">
        <f t="shared" si="1"/>
        <v>0</v>
      </c>
      <c r="O97" s="35">
        <f t="shared" si="2"/>
        <v>0</v>
      </c>
      <c r="P97" s="5"/>
      <c r="Q97" s="5"/>
      <c r="S97" s="56"/>
      <c r="T97" s="5"/>
      <c r="U97" s="5"/>
      <c r="V97" s="5"/>
      <c r="W97" s="5"/>
      <c r="X97" s="5"/>
      <c r="Y97" s="5"/>
      <c r="Z97" s="5"/>
      <c r="AA97" s="5"/>
    </row>
    <row r="98">
      <c r="A98" s="63"/>
      <c r="B98" s="53"/>
      <c r="G98" s="35"/>
      <c r="N98" s="35">
        <f t="shared" si="1"/>
        <v>0</v>
      </c>
      <c r="O98" s="35">
        <f t="shared" si="2"/>
        <v>0</v>
      </c>
      <c r="P98" s="5"/>
      <c r="Q98" s="5"/>
      <c r="S98" s="56"/>
      <c r="T98" s="5"/>
      <c r="U98" s="5"/>
      <c r="V98" s="5"/>
      <c r="W98" s="5"/>
      <c r="X98" s="5"/>
      <c r="Y98" s="5"/>
      <c r="Z98" s="5"/>
      <c r="AA98" s="5"/>
    </row>
    <row r="99">
      <c r="A99" s="63"/>
      <c r="B99" s="53"/>
      <c r="G99" s="35"/>
      <c r="N99" s="35">
        <f t="shared" si="1"/>
        <v>0</v>
      </c>
      <c r="O99" s="35">
        <f t="shared" si="2"/>
        <v>0</v>
      </c>
      <c r="P99" s="5"/>
      <c r="Q99" s="5"/>
      <c r="S99" s="56"/>
      <c r="T99" s="5"/>
      <c r="U99" s="5"/>
      <c r="V99" s="5"/>
      <c r="W99" s="5"/>
      <c r="X99" s="5"/>
      <c r="Y99" s="5"/>
      <c r="Z99" s="5"/>
      <c r="AA99" s="5"/>
    </row>
    <row r="100">
      <c r="A100" s="63"/>
      <c r="B100" s="53"/>
      <c r="G100" s="35"/>
      <c r="N100" s="35">
        <f t="shared" si="1"/>
        <v>0</v>
      </c>
      <c r="O100" s="35">
        <f t="shared" si="2"/>
        <v>0</v>
      </c>
      <c r="P100" s="5"/>
      <c r="Q100" s="5"/>
      <c r="S100" s="56"/>
      <c r="T100" s="5"/>
      <c r="U100" s="5"/>
      <c r="V100" s="5"/>
      <c r="W100" s="5"/>
      <c r="X100" s="5"/>
      <c r="Y100" s="5"/>
      <c r="Z100" s="5"/>
      <c r="AA100" s="5"/>
    </row>
    <row r="101">
      <c r="A101" s="63"/>
      <c r="B101" s="53"/>
      <c r="G101" s="35"/>
      <c r="N101" s="35">
        <f t="shared" si="1"/>
        <v>0</v>
      </c>
      <c r="O101" s="35">
        <f t="shared" si="2"/>
        <v>0</v>
      </c>
      <c r="P101" s="5"/>
      <c r="Q101" s="5"/>
      <c r="S101" s="56"/>
      <c r="T101" s="5"/>
      <c r="U101" s="5"/>
      <c r="V101" s="5"/>
      <c r="W101" s="5"/>
      <c r="X101" s="5"/>
      <c r="Y101" s="5"/>
      <c r="Z101" s="5"/>
      <c r="AA101" s="5"/>
    </row>
    <row r="102">
      <c r="A102" s="63"/>
      <c r="B102" s="53"/>
      <c r="G102" s="35"/>
      <c r="N102" s="35">
        <f t="shared" si="1"/>
        <v>0</v>
      </c>
      <c r="O102" s="35">
        <f t="shared" si="2"/>
        <v>0</v>
      </c>
      <c r="P102" s="5"/>
      <c r="Q102" s="5"/>
      <c r="S102" s="56"/>
      <c r="T102" s="5"/>
      <c r="U102" s="5"/>
      <c r="V102" s="5"/>
      <c r="W102" s="5"/>
      <c r="X102" s="5"/>
      <c r="Y102" s="5"/>
      <c r="Z102" s="5"/>
      <c r="AA102" s="5"/>
    </row>
    <row r="103">
      <c r="A103" s="63"/>
      <c r="B103" s="53"/>
      <c r="G103" s="35"/>
      <c r="N103" s="35">
        <f t="shared" si="1"/>
        <v>0</v>
      </c>
      <c r="O103" s="35">
        <f t="shared" si="2"/>
        <v>0</v>
      </c>
      <c r="P103" s="5"/>
      <c r="Q103" s="5"/>
      <c r="S103" s="56"/>
      <c r="T103" s="5"/>
      <c r="U103" s="5"/>
      <c r="V103" s="5"/>
      <c r="W103" s="5"/>
      <c r="X103" s="5"/>
      <c r="Y103" s="5"/>
      <c r="Z103" s="5"/>
      <c r="AA103" s="5"/>
    </row>
    <row r="104">
      <c r="A104" s="63"/>
      <c r="B104" s="53"/>
      <c r="G104" s="35"/>
      <c r="N104" s="35">
        <f t="shared" si="1"/>
        <v>0</v>
      </c>
      <c r="O104" s="35">
        <f t="shared" si="2"/>
        <v>0</v>
      </c>
      <c r="P104" s="5"/>
      <c r="Q104" s="5"/>
      <c r="S104" s="56"/>
      <c r="T104" s="5"/>
      <c r="U104" s="5"/>
      <c r="V104" s="5"/>
      <c r="W104" s="5"/>
      <c r="X104" s="5"/>
      <c r="Y104" s="5"/>
      <c r="Z104" s="5"/>
      <c r="AA104" s="5"/>
    </row>
    <row r="105">
      <c r="A105" s="63"/>
      <c r="B105" s="53"/>
      <c r="G105" s="35"/>
      <c r="N105" s="35">
        <f t="shared" si="1"/>
        <v>0</v>
      </c>
      <c r="O105" s="35">
        <f t="shared" si="2"/>
        <v>0</v>
      </c>
      <c r="P105" s="5"/>
      <c r="Q105" s="5"/>
      <c r="S105" s="56"/>
      <c r="T105" s="5"/>
      <c r="U105" s="5"/>
      <c r="V105" s="5"/>
      <c r="W105" s="5"/>
      <c r="X105" s="5"/>
      <c r="Y105" s="5"/>
      <c r="Z105" s="5"/>
      <c r="AA105" s="5"/>
    </row>
    <row r="106">
      <c r="A106" s="63"/>
      <c r="B106" s="53"/>
      <c r="G106" s="35"/>
      <c r="N106" s="35">
        <f t="shared" si="1"/>
        <v>0</v>
      </c>
      <c r="O106" s="35">
        <f t="shared" si="2"/>
        <v>0</v>
      </c>
      <c r="P106" s="5"/>
      <c r="Q106" s="5"/>
      <c r="S106" s="56"/>
      <c r="T106" s="5"/>
      <c r="U106" s="5"/>
      <c r="V106" s="5"/>
      <c r="W106" s="5"/>
      <c r="X106" s="5"/>
      <c r="Y106" s="5"/>
      <c r="Z106" s="5"/>
      <c r="AA106" s="5"/>
    </row>
    <row r="107">
      <c r="A107" s="63"/>
      <c r="B107" s="53"/>
      <c r="G107" s="35"/>
      <c r="N107" s="35">
        <f t="shared" si="1"/>
        <v>0</v>
      </c>
      <c r="O107" s="35">
        <f t="shared" si="2"/>
        <v>0</v>
      </c>
      <c r="P107" s="5"/>
      <c r="Q107" s="5"/>
      <c r="S107" s="56"/>
      <c r="T107" s="5"/>
      <c r="U107" s="5"/>
      <c r="V107" s="5"/>
      <c r="W107" s="5"/>
      <c r="X107" s="5"/>
      <c r="Y107" s="5"/>
      <c r="Z107" s="5"/>
      <c r="AA107" s="5"/>
    </row>
    <row r="108">
      <c r="A108" s="63"/>
      <c r="B108" s="53"/>
      <c r="G108" s="35"/>
      <c r="N108" s="35">
        <f t="shared" si="1"/>
        <v>0</v>
      </c>
      <c r="O108" s="35">
        <f t="shared" si="2"/>
        <v>0</v>
      </c>
      <c r="P108" s="5"/>
      <c r="Q108" s="5"/>
      <c r="S108" s="56"/>
      <c r="T108" s="5"/>
      <c r="U108" s="5"/>
      <c r="V108" s="5"/>
      <c r="W108" s="5"/>
      <c r="X108" s="5"/>
      <c r="Y108" s="5"/>
      <c r="Z108" s="5"/>
      <c r="AA108" s="5"/>
    </row>
    <row r="109">
      <c r="A109" s="63"/>
      <c r="B109" s="53"/>
      <c r="G109" s="35"/>
      <c r="N109" s="35">
        <f t="shared" si="1"/>
        <v>0</v>
      </c>
      <c r="O109" s="35">
        <f t="shared" si="2"/>
        <v>0</v>
      </c>
      <c r="P109" s="5"/>
      <c r="Q109" s="5"/>
      <c r="S109" s="56"/>
      <c r="T109" s="5"/>
      <c r="U109" s="5"/>
      <c r="V109" s="5"/>
      <c r="W109" s="5"/>
      <c r="X109" s="5"/>
      <c r="Y109" s="5"/>
      <c r="Z109" s="5"/>
      <c r="AA109" s="5"/>
    </row>
    <row r="110">
      <c r="A110" s="63"/>
      <c r="B110" s="53"/>
      <c r="G110" s="35"/>
      <c r="N110" s="35">
        <f t="shared" si="1"/>
        <v>0</v>
      </c>
      <c r="O110" s="35">
        <f t="shared" si="2"/>
        <v>0</v>
      </c>
      <c r="P110" s="5"/>
      <c r="Q110" s="5"/>
      <c r="S110" s="56"/>
      <c r="T110" s="5"/>
      <c r="U110" s="5"/>
      <c r="V110" s="5"/>
      <c r="W110" s="5"/>
      <c r="X110" s="5"/>
      <c r="Y110" s="5"/>
      <c r="Z110" s="5"/>
      <c r="AA110" s="5"/>
    </row>
    <row r="111">
      <c r="A111" s="63"/>
      <c r="B111" s="53"/>
      <c r="G111" s="35"/>
      <c r="N111" s="35">
        <f t="shared" si="1"/>
        <v>0</v>
      </c>
      <c r="O111" s="35">
        <f t="shared" si="2"/>
        <v>0</v>
      </c>
      <c r="P111" s="5"/>
      <c r="Q111" s="5"/>
      <c r="S111" s="56"/>
      <c r="T111" s="5"/>
      <c r="U111" s="5"/>
      <c r="V111" s="5"/>
      <c r="W111" s="5"/>
      <c r="X111" s="5"/>
      <c r="Y111" s="5"/>
      <c r="Z111" s="5"/>
      <c r="AA111" s="5"/>
    </row>
    <row r="112">
      <c r="A112" s="63"/>
      <c r="B112" s="53"/>
      <c r="G112" s="35"/>
      <c r="N112" s="35">
        <f t="shared" si="1"/>
        <v>0</v>
      </c>
      <c r="O112" s="35">
        <f t="shared" si="2"/>
        <v>0</v>
      </c>
      <c r="P112" s="5"/>
      <c r="Q112" s="5"/>
      <c r="S112" s="56"/>
      <c r="T112" s="5"/>
      <c r="U112" s="5"/>
      <c r="V112" s="5"/>
      <c r="W112" s="5"/>
      <c r="X112" s="5"/>
      <c r="Y112" s="5"/>
      <c r="Z112" s="5"/>
      <c r="AA112" s="5"/>
    </row>
    <row r="113">
      <c r="A113" s="63"/>
      <c r="B113" s="53"/>
      <c r="G113" s="35"/>
      <c r="N113" s="35">
        <f t="shared" si="1"/>
        <v>0</v>
      </c>
      <c r="O113" s="35">
        <f t="shared" si="2"/>
        <v>0</v>
      </c>
      <c r="P113" s="5"/>
      <c r="Q113" s="5"/>
      <c r="S113" s="56"/>
      <c r="T113" s="5"/>
      <c r="U113" s="5"/>
      <c r="V113" s="5"/>
      <c r="W113" s="5"/>
      <c r="X113" s="5"/>
      <c r="Y113" s="5"/>
      <c r="Z113" s="5"/>
      <c r="AA113" s="5"/>
    </row>
    <row r="114">
      <c r="A114" s="63"/>
      <c r="B114" s="53"/>
      <c r="G114" s="35"/>
      <c r="N114" s="35">
        <f t="shared" si="1"/>
        <v>0</v>
      </c>
      <c r="O114" s="35">
        <f t="shared" si="2"/>
        <v>0</v>
      </c>
      <c r="P114" s="5"/>
      <c r="Q114" s="5"/>
      <c r="S114" s="56"/>
      <c r="T114" s="5"/>
      <c r="U114" s="5"/>
      <c r="V114" s="5"/>
      <c r="W114" s="5"/>
      <c r="X114" s="5"/>
      <c r="Y114" s="5"/>
      <c r="Z114" s="5"/>
      <c r="AA114" s="5"/>
    </row>
    <row r="115">
      <c r="A115" s="63"/>
      <c r="B115" s="53"/>
      <c r="G115" s="35"/>
      <c r="N115" s="35">
        <f t="shared" si="1"/>
        <v>0</v>
      </c>
      <c r="O115" s="35">
        <f t="shared" si="2"/>
        <v>0</v>
      </c>
      <c r="P115" s="5"/>
      <c r="Q115" s="5"/>
      <c r="S115" s="56"/>
      <c r="T115" s="5"/>
      <c r="U115" s="5"/>
      <c r="V115" s="5"/>
      <c r="W115" s="5"/>
      <c r="X115" s="5"/>
      <c r="Y115" s="5"/>
      <c r="Z115" s="5"/>
      <c r="AA115" s="5"/>
    </row>
    <row r="116">
      <c r="A116" s="63"/>
      <c r="B116" s="53"/>
      <c r="G116" s="35"/>
      <c r="N116" s="35">
        <f t="shared" si="1"/>
        <v>0</v>
      </c>
      <c r="O116" s="35">
        <f t="shared" si="2"/>
        <v>0</v>
      </c>
      <c r="P116" s="5"/>
      <c r="Q116" s="5"/>
      <c r="S116" s="56"/>
      <c r="T116" s="5"/>
      <c r="U116" s="5"/>
      <c r="V116" s="5"/>
      <c r="W116" s="5"/>
      <c r="X116" s="5"/>
      <c r="Y116" s="5"/>
      <c r="Z116" s="5"/>
      <c r="AA116" s="5"/>
    </row>
    <row r="117">
      <c r="A117" s="63"/>
      <c r="B117" s="53"/>
      <c r="G117" s="35"/>
      <c r="N117" s="35">
        <f t="shared" si="1"/>
        <v>0</v>
      </c>
      <c r="O117" s="35">
        <f t="shared" si="2"/>
        <v>0</v>
      </c>
      <c r="P117" s="5"/>
      <c r="Q117" s="5"/>
      <c r="S117" s="56"/>
      <c r="T117" s="5"/>
      <c r="U117" s="5"/>
      <c r="V117" s="5"/>
      <c r="W117" s="5"/>
      <c r="X117" s="5"/>
      <c r="Y117" s="5"/>
      <c r="Z117" s="5"/>
      <c r="AA117" s="5"/>
    </row>
    <row r="118">
      <c r="A118" s="63"/>
      <c r="B118" s="53"/>
      <c r="G118" s="35"/>
      <c r="N118" s="35">
        <f t="shared" si="1"/>
        <v>0</v>
      </c>
      <c r="O118" s="35">
        <f t="shared" si="2"/>
        <v>0</v>
      </c>
      <c r="P118" s="5"/>
      <c r="Q118" s="5"/>
      <c r="S118" s="56"/>
      <c r="T118" s="5"/>
      <c r="U118" s="5"/>
      <c r="V118" s="5"/>
      <c r="W118" s="5"/>
      <c r="X118" s="5"/>
      <c r="Y118" s="5"/>
      <c r="Z118" s="5"/>
      <c r="AA118" s="5"/>
    </row>
    <row r="119">
      <c r="A119" s="63"/>
      <c r="B119" s="53"/>
      <c r="G119" s="35"/>
      <c r="N119" s="35">
        <f t="shared" si="1"/>
        <v>0</v>
      </c>
      <c r="O119" s="35">
        <f t="shared" si="2"/>
        <v>0</v>
      </c>
      <c r="P119" s="5"/>
      <c r="Q119" s="5"/>
      <c r="S119" s="56"/>
      <c r="T119" s="5"/>
      <c r="U119" s="5"/>
      <c r="V119" s="5"/>
      <c r="W119" s="5"/>
      <c r="X119" s="5"/>
      <c r="Y119" s="5"/>
      <c r="Z119" s="5"/>
      <c r="AA119" s="5"/>
    </row>
    <row r="120">
      <c r="A120" s="63"/>
      <c r="B120" s="53"/>
      <c r="G120" s="35"/>
      <c r="N120" s="35">
        <f t="shared" si="1"/>
        <v>0</v>
      </c>
      <c r="O120" s="35">
        <f t="shared" si="2"/>
        <v>0</v>
      </c>
      <c r="P120" s="5"/>
      <c r="Q120" s="5"/>
      <c r="S120" s="56"/>
      <c r="T120" s="5"/>
      <c r="U120" s="5"/>
      <c r="V120" s="5"/>
      <c r="W120" s="5"/>
      <c r="X120" s="5"/>
      <c r="Y120" s="5"/>
      <c r="Z120" s="5"/>
      <c r="AA120" s="5"/>
    </row>
    <row r="121">
      <c r="A121" s="63"/>
      <c r="B121" s="53"/>
      <c r="G121" s="35"/>
      <c r="N121" s="35">
        <f t="shared" si="1"/>
        <v>0</v>
      </c>
      <c r="O121" s="35">
        <f t="shared" si="2"/>
        <v>0</v>
      </c>
      <c r="P121" s="5"/>
      <c r="Q121" s="5"/>
      <c r="S121" s="56"/>
      <c r="T121" s="5"/>
      <c r="U121" s="5"/>
      <c r="V121" s="5"/>
      <c r="W121" s="5"/>
      <c r="X121" s="5"/>
      <c r="Y121" s="5"/>
      <c r="Z121" s="5"/>
      <c r="AA121" s="5"/>
    </row>
    <row r="122">
      <c r="A122" s="63"/>
      <c r="B122" s="53"/>
      <c r="G122" s="35"/>
      <c r="N122" s="35">
        <f t="shared" si="1"/>
        <v>0</v>
      </c>
      <c r="O122" s="35">
        <f t="shared" si="2"/>
        <v>0</v>
      </c>
      <c r="P122" s="5"/>
      <c r="Q122" s="5"/>
      <c r="S122" s="56"/>
      <c r="T122" s="5"/>
      <c r="U122" s="5"/>
      <c r="V122" s="5"/>
      <c r="W122" s="5"/>
      <c r="X122" s="5"/>
      <c r="Y122" s="5"/>
      <c r="Z122" s="5"/>
      <c r="AA122" s="5"/>
    </row>
    <row r="123">
      <c r="A123" s="63"/>
      <c r="B123" s="53"/>
      <c r="G123" s="35"/>
      <c r="N123" s="35">
        <f t="shared" si="1"/>
        <v>0</v>
      </c>
      <c r="O123" s="35">
        <f t="shared" si="2"/>
        <v>0</v>
      </c>
      <c r="P123" s="5"/>
      <c r="Q123" s="5"/>
      <c r="S123" s="56"/>
      <c r="T123" s="5"/>
      <c r="U123" s="5"/>
      <c r="V123" s="5"/>
      <c r="W123" s="5"/>
      <c r="X123" s="5"/>
      <c r="Y123" s="5"/>
      <c r="Z123" s="5"/>
      <c r="AA123" s="5"/>
    </row>
    <row r="124">
      <c r="A124" s="63"/>
      <c r="B124" s="53"/>
      <c r="G124" s="35"/>
      <c r="N124" s="35">
        <f t="shared" si="1"/>
        <v>0</v>
      </c>
      <c r="O124" s="35">
        <f t="shared" si="2"/>
        <v>0</v>
      </c>
      <c r="P124" s="5"/>
      <c r="Q124" s="5"/>
      <c r="S124" s="56"/>
      <c r="T124" s="5"/>
      <c r="U124" s="5"/>
      <c r="V124" s="5"/>
      <c r="W124" s="5"/>
      <c r="X124" s="5"/>
      <c r="Y124" s="5"/>
      <c r="Z124" s="5"/>
      <c r="AA124" s="5"/>
    </row>
    <row r="125">
      <c r="A125" s="63"/>
      <c r="B125" s="53"/>
      <c r="G125" s="35"/>
      <c r="N125" s="35">
        <f t="shared" si="1"/>
        <v>0</v>
      </c>
      <c r="O125" s="35">
        <f t="shared" si="2"/>
        <v>0</v>
      </c>
      <c r="P125" s="5"/>
      <c r="Q125" s="5"/>
      <c r="S125" s="56"/>
      <c r="T125" s="5"/>
      <c r="U125" s="5"/>
      <c r="V125" s="5"/>
      <c r="W125" s="5"/>
      <c r="X125" s="5"/>
      <c r="Y125" s="5"/>
      <c r="Z125" s="5"/>
      <c r="AA125" s="5"/>
    </row>
    <row r="126">
      <c r="A126" s="63"/>
      <c r="B126" s="53"/>
      <c r="G126" s="35"/>
      <c r="N126" s="35">
        <f t="shared" si="1"/>
        <v>0</v>
      </c>
      <c r="O126" s="35">
        <f t="shared" si="2"/>
        <v>0</v>
      </c>
      <c r="P126" s="5"/>
      <c r="Q126" s="5"/>
      <c r="S126" s="56"/>
      <c r="T126" s="5"/>
      <c r="U126" s="5"/>
      <c r="V126" s="5"/>
      <c r="W126" s="5"/>
      <c r="X126" s="5"/>
      <c r="Y126" s="5"/>
      <c r="Z126" s="5"/>
      <c r="AA126" s="5"/>
    </row>
    <row r="127">
      <c r="A127" s="63"/>
      <c r="B127" s="53"/>
      <c r="G127" s="35"/>
      <c r="N127" s="35">
        <f t="shared" si="1"/>
        <v>0</v>
      </c>
      <c r="O127" s="35">
        <f t="shared" si="2"/>
        <v>0</v>
      </c>
      <c r="P127" s="5"/>
      <c r="Q127" s="5"/>
      <c r="S127" s="56"/>
      <c r="T127" s="5"/>
      <c r="U127" s="5"/>
      <c r="V127" s="5"/>
      <c r="W127" s="5"/>
      <c r="X127" s="5"/>
      <c r="Y127" s="5"/>
      <c r="Z127" s="5"/>
      <c r="AA127" s="5"/>
    </row>
    <row r="128">
      <c r="A128" s="63"/>
      <c r="B128" s="53"/>
      <c r="G128" s="35"/>
      <c r="N128" s="35">
        <f t="shared" si="1"/>
        <v>0</v>
      </c>
      <c r="O128" s="35">
        <f t="shared" si="2"/>
        <v>0</v>
      </c>
      <c r="P128" s="5"/>
      <c r="Q128" s="5"/>
      <c r="S128" s="56"/>
      <c r="T128" s="5"/>
      <c r="U128" s="5"/>
      <c r="V128" s="5"/>
      <c r="W128" s="5"/>
      <c r="X128" s="5"/>
      <c r="Y128" s="5"/>
      <c r="Z128" s="5"/>
      <c r="AA128" s="5"/>
    </row>
    <row r="129">
      <c r="A129" s="63"/>
      <c r="B129" s="53"/>
      <c r="G129" s="35"/>
      <c r="N129" s="35">
        <f t="shared" si="1"/>
        <v>0</v>
      </c>
      <c r="O129" s="35">
        <f t="shared" si="2"/>
        <v>0</v>
      </c>
      <c r="P129" s="5"/>
      <c r="Q129" s="5"/>
      <c r="S129" s="56"/>
      <c r="T129" s="5"/>
      <c r="U129" s="5"/>
      <c r="V129" s="5"/>
      <c r="W129" s="5"/>
      <c r="X129" s="5"/>
      <c r="Y129" s="5"/>
      <c r="Z129" s="5"/>
      <c r="AA129" s="5"/>
    </row>
    <row r="130">
      <c r="A130" s="63"/>
      <c r="B130" s="53"/>
      <c r="G130" s="35"/>
      <c r="N130" s="35">
        <f t="shared" si="1"/>
        <v>0</v>
      </c>
      <c r="O130" s="35">
        <f t="shared" si="2"/>
        <v>0</v>
      </c>
      <c r="P130" s="5"/>
      <c r="Q130" s="5"/>
      <c r="S130" s="56"/>
      <c r="T130" s="5"/>
      <c r="U130" s="5"/>
      <c r="V130" s="5"/>
      <c r="W130" s="5"/>
      <c r="X130" s="5"/>
      <c r="Y130" s="5"/>
      <c r="Z130" s="5"/>
      <c r="AA130" s="5"/>
    </row>
    <row r="131">
      <c r="A131" s="63"/>
      <c r="B131" s="53"/>
      <c r="G131" s="35"/>
      <c r="N131" s="35">
        <f t="shared" si="1"/>
        <v>0</v>
      </c>
      <c r="O131" s="35">
        <f t="shared" si="2"/>
        <v>0</v>
      </c>
      <c r="P131" s="5"/>
      <c r="Q131" s="5"/>
      <c r="S131" s="56"/>
      <c r="T131" s="5"/>
      <c r="U131" s="5"/>
      <c r="V131" s="5"/>
      <c r="W131" s="5"/>
      <c r="X131" s="5"/>
      <c r="Y131" s="5"/>
      <c r="Z131" s="5"/>
      <c r="AA131" s="5"/>
    </row>
    <row r="132">
      <c r="A132" s="63"/>
      <c r="B132" s="53"/>
      <c r="G132" s="35"/>
      <c r="N132" s="35">
        <f t="shared" si="1"/>
        <v>0</v>
      </c>
      <c r="O132" s="35">
        <f t="shared" si="2"/>
        <v>0</v>
      </c>
      <c r="P132" s="5"/>
      <c r="Q132" s="5"/>
      <c r="S132" s="56"/>
      <c r="T132" s="5"/>
      <c r="U132" s="5"/>
      <c r="V132" s="5"/>
      <c r="W132" s="5"/>
      <c r="X132" s="5"/>
      <c r="Y132" s="5"/>
      <c r="Z132" s="5"/>
      <c r="AA132" s="5"/>
    </row>
    <row r="133">
      <c r="A133" s="63"/>
      <c r="B133" s="53"/>
      <c r="G133" s="35"/>
      <c r="N133" s="35">
        <f t="shared" si="1"/>
        <v>0</v>
      </c>
      <c r="O133" s="35">
        <f t="shared" si="2"/>
        <v>0</v>
      </c>
      <c r="P133" s="5"/>
      <c r="Q133" s="5"/>
      <c r="S133" s="56"/>
      <c r="T133" s="5"/>
      <c r="U133" s="5"/>
      <c r="V133" s="5"/>
      <c r="W133" s="5"/>
      <c r="X133" s="5"/>
      <c r="Y133" s="5"/>
      <c r="Z133" s="5"/>
      <c r="AA133" s="5"/>
    </row>
    <row r="134">
      <c r="A134" s="63"/>
      <c r="B134" s="53"/>
      <c r="G134" s="35"/>
      <c r="N134" s="35">
        <f t="shared" si="1"/>
        <v>0</v>
      </c>
      <c r="O134" s="35">
        <f t="shared" si="2"/>
        <v>0</v>
      </c>
      <c r="P134" s="5"/>
      <c r="Q134" s="5"/>
      <c r="S134" s="56"/>
      <c r="T134" s="5"/>
      <c r="U134" s="5"/>
      <c r="V134" s="5"/>
      <c r="W134" s="5"/>
      <c r="X134" s="5"/>
      <c r="Y134" s="5"/>
      <c r="Z134" s="5"/>
      <c r="AA134" s="5"/>
    </row>
    <row r="135">
      <c r="A135" s="63"/>
      <c r="B135" s="53"/>
      <c r="G135" s="35"/>
      <c r="N135" s="35">
        <f t="shared" si="1"/>
        <v>0</v>
      </c>
      <c r="O135" s="35">
        <f t="shared" si="2"/>
        <v>0</v>
      </c>
      <c r="P135" s="5"/>
      <c r="Q135" s="5"/>
      <c r="S135" s="56"/>
      <c r="T135" s="5"/>
      <c r="U135" s="5"/>
      <c r="V135" s="5"/>
      <c r="W135" s="5"/>
      <c r="X135" s="5"/>
      <c r="Y135" s="5"/>
      <c r="Z135" s="5"/>
      <c r="AA135" s="5"/>
    </row>
    <row r="136">
      <c r="A136" s="63"/>
      <c r="B136" s="53"/>
      <c r="G136" s="35"/>
      <c r="N136" s="35">
        <f t="shared" si="1"/>
        <v>0</v>
      </c>
      <c r="O136" s="35">
        <f t="shared" si="2"/>
        <v>0</v>
      </c>
      <c r="P136" s="5"/>
      <c r="Q136" s="5"/>
      <c r="S136" s="56"/>
      <c r="T136" s="5"/>
      <c r="U136" s="5"/>
      <c r="V136" s="5"/>
      <c r="W136" s="5"/>
      <c r="X136" s="5"/>
      <c r="Y136" s="5"/>
      <c r="Z136" s="5"/>
      <c r="AA136" s="5"/>
    </row>
    <row r="137">
      <c r="A137" s="63"/>
      <c r="B137" s="53"/>
      <c r="G137" s="35"/>
      <c r="N137" s="35">
        <f t="shared" si="1"/>
        <v>0</v>
      </c>
      <c r="O137" s="35">
        <f t="shared" si="2"/>
        <v>0</v>
      </c>
      <c r="P137" s="5"/>
      <c r="Q137" s="5"/>
      <c r="S137" s="56"/>
      <c r="T137" s="5"/>
      <c r="U137" s="5"/>
      <c r="V137" s="5"/>
      <c r="W137" s="5"/>
      <c r="X137" s="5"/>
      <c r="Y137" s="5"/>
      <c r="Z137" s="5"/>
      <c r="AA137" s="5"/>
    </row>
    <row r="138">
      <c r="A138" s="63"/>
      <c r="B138" s="53"/>
      <c r="G138" s="35"/>
      <c r="N138" s="35">
        <f t="shared" si="1"/>
        <v>0</v>
      </c>
      <c r="O138" s="35">
        <f t="shared" si="2"/>
        <v>0</v>
      </c>
      <c r="P138" s="5"/>
      <c r="Q138" s="5"/>
      <c r="S138" s="56"/>
      <c r="T138" s="5"/>
      <c r="U138" s="5"/>
      <c r="V138" s="5"/>
      <c r="W138" s="5"/>
      <c r="X138" s="5"/>
      <c r="Y138" s="5"/>
      <c r="Z138" s="5"/>
      <c r="AA138" s="5"/>
    </row>
    <row r="139">
      <c r="A139" s="63"/>
      <c r="B139" s="53"/>
      <c r="G139" s="35"/>
      <c r="N139" s="35">
        <f t="shared" si="1"/>
        <v>0</v>
      </c>
      <c r="O139" s="35">
        <f t="shared" si="2"/>
        <v>0</v>
      </c>
      <c r="P139" s="5"/>
      <c r="Q139" s="5"/>
      <c r="S139" s="56"/>
      <c r="T139" s="5"/>
      <c r="U139" s="5"/>
      <c r="V139" s="5"/>
      <c r="W139" s="5"/>
      <c r="X139" s="5"/>
      <c r="Y139" s="5"/>
      <c r="Z139" s="5"/>
      <c r="AA139" s="5"/>
    </row>
    <row r="140">
      <c r="A140" s="63"/>
      <c r="B140" s="53"/>
      <c r="G140" s="35"/>
      <c r="N140" s="35">
        <f t="shared" si="1"/>
        <v>0</v>
      </c>
      <c r="O140" s="35">
        <f t="shared" si="2"/>
        <v>0</v>
      </c>
      <c r="P140" s="5"/>
      <c r="Q140" s="5"/>
      <c r="S140" s="56"/>
      <c r="T140" s="5"/>
      <c r="U140" s="5"/>
      <c r="V140" s="5"/>
      <c r="W140" s="5"/>
      <c r="X140" s="5"/>
      <c r="Y140" s="5"/>
      <c r="Z140" s="5"/>
      <c r="AA140" s="5"/>
    </row>
    <row r="141">
      <c r="A141" s="63"/>
      <c r="B141" s="53"/>
      <c r="G141" s="35"/>
      <c r="N141" s="35">
        <f t="shared" si="1"/>
        <v>0</v>
      </c>
      <c r="O141" s="35">
        <f t="shared" si="2"/>
        <v>0</v>
      </c>
      <c r="P141" s="5"/>
      <c r="Q141" s="5"/>
      <c r="S141" s="56"/>
      <c r="T141" s="5"/>
      <c r="U141" s="5"/>
      <c r="V141" s="5"/>
      <c r="W141" s="5"/>
      <c r="X141" s="5"/>
      <c r="Y141" s="5"/>
      <c r="Z141" s="5"/>
      <c r="AA141" s="5"/>
    </row>
    <row r="142">
      <c r="A142" s="63"/>
      <c r="B142" s="53"/>
      <c r="G142" s="35"/>
      <c r="N142" s="35">
        <f t="shared" si="1"/>
        <v>0</v>
      </c>
      <c r="O142" s="35">
        <f t="shared" si="2"/>
        <v>0</v>
      </c>
      <c r="P142" s="5"/>
      <c r="Q142" s="5"/>
      <c r="S142" s="56"/>
      <c r="T142" s="5"/>
      <c r="U142" s="5"/>
      <c r="V142" s="5"/>
      <c r="W142" s="5"/>
      <c r="X142" s="5"/>
      <c r="Y142" s="5"/>
      <c r="Z142" s="5"/>
      <c r="AA142" s="5"/>
    </row>
    <row r="143">
      <c r="A143" s="63"/>
      <c r="B143" s="53"/>
      <c r="G143" s="35"/>
      <c r="N143" s="35">
        <f t="shared" si="1"/>
        <v>0</v>
      </c>
      <c r="O143" s="35">
        <f t="shared" si="2"/>
        <v>0</v>
      </c>
      <c r="P143" s="5"/>
      <c r="Q143" s="5"/>
      <c r="S143" s="56"/>
      <c r="T143" s="5"/>
      <c r="U143" s="5"/>
      <c r="V143" s="5"/>
      <c r="W143" s="5"/>
      <c r="X143" s="5"/>
      <c r="Y143" s="5"/>
      <c r="Z143" s="5"/>
      <c r="AA143" s="5"/>
    </row>
    <row r="144">
      <c r="A144" s="63"/>
      <c r="B144" s="53"/>
      <c r="G144" s="35"/>
      <c r="N144" s="35">
        <f t="shared" si="1"/>
        <v>0</v>
      </c>
      <c r="O144" s="35">
        <f t="shared" si="2"/>
        <v>0</v>
      </c>
      <c r="P144" s="5"/>
      <c r="Q144" s="5"/>
      <c r="S144" s="56"/>
      <c r="T144" s="5"/>
      <c r="U144" s="5"/>
      <c r="V144" s="5"/>
      <c r="W144" s="5"/>
      <c r="X144" s="5"/>
      <c r="Y144" s="5"/>
      <c r="Z144" s="5"/>
      <c r="AA144" s="5"/>
    </row>
    <row r="145">
      <c r="A145" s="63"/>
      <c r="B145" s="53"/>
      <c r="G145" s="35"/>
      <c r="N145" s="35">
        <f t="shared" si="1"/>
        <v>0</v>
      </c>
      <c r="O145" s="35">
        <f t="shared" si="2"/>
        <v>0</v>
      </c>
      <c r="P145" s="5"/>
      <c r="Q145" s="5"/>
      <c r="S145" s="56"/>
      <c r="T145" s="5"/>
      <c r="U145" s="5"/>
      <c r="V145" s="5"/>
      <c r="W145" s="5"/>
      <c r="X145" s="5"/>
      <c r="Y145" s="5"/>
      <c r="Z145" s="5"/>
      <c r="AA145" s="5"/>
    </row>
    <row r="146">
      <c r="A146" s="63"/>
      <c r="B146" s="53"/>
      <c r="G146" s="35"/>
      <c r="N146" s="35">
        <f t="shared" si="1"/>
        <v>0</v>
      </c>
      <c r="O146" s="35">
        <f t="shared" si="2"/>
        <v>0</v>
      </c>
      <c r="P146" s="5"/>
      <c r="Q146" s="5"/>
      <c r="S146" s="56"/>
      <c r="T146" s="5"/>
      <c r="U146" s="5"/>
      <c r="V146" s="5"/>
      <c r="W146" s="5"/>
      <c r="X146" s="5"/>
      <c r="Y146" s="5"/>
      <c r="Z146" s="5"/>
      <c r="AA146" s="5"/>
    </row>
    <row r="147">
      <c r="A147" s="63"/>
      <c r="B147" s="53"/>
      <c r="G147" s="35"/>
      <c r="N147" s="35">
        <f t="shared" si="1"/>
        <v>0</v>
      </c>
      <c r="O147" s="35">
        <f t="shared" si="2"/>
        <v>0</v>
      </c>
      <c r="P147" s="5"/>
      <c r="Q147" s="5"/>
      <c r="S147" s="56"/>
      <c r="T147" s="5"/>
      <c r="U147" s="5"/>
      <c r="V147" s="5"/>
      <c r="W147" s="5"/>
      <c r="X147" s="5"/>
      <c r="Y147" s="5"/>
      <c r="Z147" s="5"/>
      <c r="AA147" s="5"/>
    </row>
    <row r="148">
      <c r="A148" s="63"/>
      <c r="B148" s="53"/>
      <c r="G148" s="35"/>
      <c r="N148" s="35">
        <f t="shared" si="1"/>
        <v>0</v>
      </c>
      <c r="O148" s="35">
        <f t="shared" si="2"/>
        <v>0</v>
      </c>
      <c r="P148" s="5"/>
      <c r="Q148" s="5"/>
      <c r="S148" s="56"/>
      <c r="T148" s="5"/>
      <c r="U148" s="5"/>
      <c r="V148" s="5"/>
      <c r="W148" s="5"/>
      <c r="X148" s="5"/>
      <c r="Y148" s="5"/>
      <c r="Z148" s="5"/>
      <c r="AA148" s="5"/>
    </row>
    <row r="149">
      <c r="A149" s="63"/>
      <c r="B149" s="53"/>
      <c r="G149" s="35"/>
      <c r="N149" s="35">
        <f t="shared" si="1"/>
        <v>0</v>
      </c>
      <c r="O149" s="35">
        <f t="shared" si="2"/>
        <v>0</v>
      </c>
      <c r="P149" s="5"/>
      <c r="Q149" s="5"/>
      <c r="S149" s="56"/>
      <c r="T149" s="5"/>
      <c r="U149" s="5"/>
      <c r="V149" s="5"/>
      <c r="W149" s="5"/>
      <c r="X149" s="5"/>
      <c r="Y149" s="5"/>
      <c r="Z149" s="5"/>
      <c r="AA149" s="5"/>
    </row>
    <row r="150">
      <c r="A150" s="63"/>
      <c r="B150" s="53"/>
      <c r="G150" s="35"/>
      <c r="N150" s="35">
        <f t="shared" si="1"/>
        <v>0</v>
      </c>
      <c r="O150" s="35">
        <f t="shared" si="2"/>
        <v>0</v>
      </c>
      <c r="P150" s="5"/>
      <c r="Q150" s="5"/>
      <c r="S150" s="56"/>
      <c r="T150" s="5"/>
      <c r="U150" s="5"/>
      <c r="V150" s="5"/>
      <c r="W150" s="5"/>
      <c r="X150" s="5"/>
      <c r="Y150" s="5"/>
      <c r="Z150" s="5"/>
      <c r="AA150" s="5"/>
    </row>
    <row r="151">
      <c r="A151" s="63"/>
      <c r="B151" s="53"/>
      <c r="G151" s="35"/>
      <c r="N151" s="35">
        <f t="shared" si="1"/>
        <v>0</v>
      </c>
      <c r="O151" s="35">
        <f t="shared" si="2"/>
        <v>0</v>
      </c>
      <c r="P151" s="5"/>
      <c r="Q151" s="5"/>
      <c r="S151" s="56"/>
      <c r="T151" s="5"/>
      <c r="U151" s="5"/>
      <c r="V151" s="5"/>
      <c r="W151" s="5"/>
      <c r="X151" s="5"/>
      <c r="Y151" s="5"/>
      <c r="Z151" s="5"/>
      <c r="AA151" s="5"/>
    </row>
    <row r="152">
      <c r="A152" s="63"/>
      <c r="B152" s="53"/>
      <c r="G152" s="35"/>
      <c r="N152" s="35">
        <f t="shared" si="1"/>
        <v>0</v>
      </c>
      <c r="O152" s="35">
        <f t="shared" si="2"/>
        <v>0</v>
      </c>
      <c r="P152" s="5"/>
      <c r="Q152" s="5"/>
      <c r="S152" s="56"/>
      <c r="T152" s="5"/>
      <c r="U152" s="5"/>
      <c r="V152" s="5"/>
      <c r="W152" s="5"/>
      <c r="X152" s="5"/>
      <c r="Y152" s="5"/>
      <c r="Z152" s="5"/>
      <c r="AA152" s="5"/>
    </row>
    <row r="153">
      <c r="A153" s="63"/>
      <c r="B153" s="53"/>
      <c r="G153" s="35"/>
      <c r="N153" s="35">
        <f t="shared" si="1"/>
        <v>0</v>
      </c>
      <c r="O153" s="35">
        <f t="shared" si="2"/>
        <v>0</v>
      </c>
      <c r="P153" s="5"/>
      <c r="Q153" s="5"/>
      <c r="S153" s="56"/>
      <c r="T153" s="5"/>
      <c r="U153" s="5"/>
      <c r="V153" s="5"/>
      <c r="W153" s="5"/>
      <c r="X153" s="5"/>
      <c r="Y153" s="5"/>
      <c r="Z153" s="5"/>
      <c r="AA153" s="5"/>
    </row>
    <row r="154">
      <c r="A154" s="63"/>
      <c r="B154" s="53"/>
      <c r="G154" s="35"/>
      <c r="N154" s="35">
        <f t="shared" si="1"/>
        <v>0</v>
      </c>
      <c r="O154" s="35">
        <f t="shared" si="2"/>
        <v>0</v>
      </c>
      <c r="P154" s="5"/>
      <c r="Q154" s="5"/>
      <c r="S154" s="56"/>
      <c r="T154" s="5"/>
      <c r="U154" s="5"/>
      <c r="V154" s="5"/>
      <c r="W154" s="5"/>
      <c r="X154" s="5"/>
      <c r="Y154" s="5"/>
      <c r="Z154" s="5"/>
      <c r="AA154" s="5"/>
    </row>
    <row r="155">
      <c r="A155" s="63"/>
      <c r="B155" s="53"/>
      <c r="G155" s="35"/>
      <c r="N155" s="35">
        <f t="shared" si="1"/>
        <v>0</v>
      </c>
      <c r="O155" s="35">
        <f t="shared" si="2"/>
        <v>0</v>
      </c>
      <c r="P155" s="5"/>
      <c r="Q155" s="5"/>
      <c r="S155" s="56"/>
      <c r="T155" s="5"/>
      <c r="U155" s="5"/>
      <c r="V155" s="5"/>
      <c r="W155" s="5"/>
      <c r="X155" s="5"/>
      <c r="Y155" s="5"/>
      <c r="Z155" s="5"/>
      <c r="AA155" s="5"/>
    </row>
    <row r="156">
      <c r="A156" s="63"/>
      <c r="B156" s="53"/>
      <c r="G156" s="35"/>
      <c r="N156" s="35">
        <f t="shared" si="1"/>
        <v>0</v>
      </c>
      <c r="O156" s="35">
        <f t="shared" si="2"/>
        <v>0</v>
      </c>
      <c r="P156" s="5"/>
      <c r="Q156" s="5"/>
      <c r="S156" s="56"/>
      <c r="T156" s="5"/>
      <c r="U156" s="5"/>
      <c r="V156" s="5"/>
      <c r="W156" s="5"/>
      <c r="X156" s="5"/>
      <c r="Y156" s="5"/>
      <c r="Z156" s="5"/>
      <c r="AA156" s="5"/>
    </row>
    <row r="157">
      <c r="A157" s="63"/>
      <c r="B157" s="53"/>
      <c r="G157" s="35"/>
      <c r="N157" s="35">
        <f t="shared" si="1"/>
        <v>0</v>
      </c>
      <c r="O157" s="35">
        <f t="shared" si="2"/>
        <v>0</v>
      </c>
      <c r="P157" s="5"/>
      <c r="Q157" s="5"/>
      <c r="S157" s="56"/>
      <c r="T157" s="5"/>
      <c r="U157" s="5"/>
      <c r="V157" s="5"/>
      <c r="W157" s="5"/>
      <c r="X157" s="5"/>
      <c r="Y157" s="5"/>
      <c r="Z157" s="5"/>
      <c r="AA157" s="5"/>
    </row>
    <row r="158">
      <c r="A158" s="63"/>
      <c r="B158" s="53"/>
      <c r="G158" s="35"/>
      <c r="N158" s="35">
        <f t="shared" si="1"/>
        <v>0</v>
      </c>
      <c r="O158" s="35">
        <f t="shared" si="2"/>
        <v>0</v>
      </c>
      <c r="P158" s="5"/>
      <c r="Q158" s="5"/>
      <c r="S158" s="56"/>
      <c r="T158" s="5"/>
      <c r="U158" s="5"/>
      <c r="V158" s="5"/>
      <c r="W158" s="5"/>
      <c r="X158" s="5"/>
      <c r="Y158" s="5"/>
      <c r="Z158" s="5"/>
      <c r="AA158" s="5"/>
    </row>
    <row r="159">
      <c r="A159" s="63"/>
      <c r="B159" s="53"/>
      <c r="G159" s="35"/>
      <c r="N159" s="35">
        <f t="shared" si="1"/>
        <v>0</v>
      </c>
      <c r="O159" s="35">
        <f t="shared" si="2"/>
        <v>0</v>
      </c>
      <c r="P159" s="5"/>
      <c r="Q159" s="5"/>
      <c r="S159" s="56"/>
      <c r="T159" s="5"/>
      <c r="U159" s="5"/>
      <c r="V159" s="5"/>
      <c r="W159" s="5"/>
      <c r="X159" s="5"/>
      <c r="Y159" s="5"/>
      <c r="Z159" s="5"/>
      <c r="AA159" s="5"/>
    </row>
    <row r="160">
      <c r="A160" s="63"/>
      <c r="B160" s="53"/>
      <c r="G160" s="35"/>
      <c r="N160" s="35">
        <f t="shared" si="1"/>
        <v>0</v>
      </c>
      <c r="O160" s="35">
        <f t="shared" si="2"/>
        <v>0</v>
      </c>
      <c r="P160" s="5"/>
      <c r="Q160" s="5"/>
      <c r="S160" s="56"/>
      <c r="T160" s="5"/>
      <c r="U160" s="5"/>
      <c r="V160" s="5"/>
      <c r="W160" s="5"/>
      <c r="X160" s="5"/>
      <c r="Y160" s="5"/>
      <c r="Z160" s="5"/>
      <c r="AA160" s="5"/>
    </row>
    <row r="161">
      <c r="A161" s="63"/>
      <c r="B161" s="53"/>
      <c r="G161" s="35"/>
      <c r="N161" s="35">
        <f t="shared" si="1"/>
        <v>0</v>
      </c>
      <c r="O161" s="35">
        <f t="shared" si="2"/>
        <v>0</v>
      </c>
      <c r="P161" s="5"/>
      <c r="Q161" s="5"/>
      <c r="S161" s="56"/>
      <c r="T161" s="5"/>
      <c r="U161" s="5"/>
      <c r="V161" s="5"/>
      <c r="W161" s="5"/>
      <c r="X161" s="5"/>
      <c r="Y161" s="5"/>
      <c r="Z161" s="5"/>
      <c r="AA161" s="5"/>
    </row>
    <row r="162">
      <c r="A162" s="63"/>
      <c r="B162" s="53"/>
      <c r="G162" s="35"/>
      <c r="N162" s="35">
        <f t="shared" si="1"/>
        <v>0</v>
      </c>
      <c r="O162" s="35">
        <f t="shared" si="2"/>
        <v>0</v>
      </c>
      <c r="P162" s="5"/>
      <c r="Q162" s="5"/>
      <c r="S162" s="56"/>
      <c r="T162" s="5"/>
      <c r="U162" s="5"/>
      <c r="V162" s="5"/>
      <c r="W162" s="5"/>
      <c r="X162" s="5"/>
      <c r="Y162" s="5"/>
      <c r="Z162" s="5"/>
      <c r="AA162" s="5"/>
    </row>
    <row r="163">
      <c r="A163" s="63"/>
      <c r="B163" s="53"/>
      <c r="G163" s="35"/>
      <c r="N163" s="35">
        <f t="shared" si="1"/>
        <v>0</v>
      </c>
      <c r="O163" s="35">
        <f t="shared" si="2"/>
        <v>0</v>
      </c>
      <c r="P163" s="5"/>
      <c r="Q163" s="5"/>
      <c r="S163" s="56"/>
      <c r="T163" s="5"/>
      <c r="U163" s="5"/>
      <c r="V163" s="5"/>
      <c r="W163" s="5"/>
      <c r="X163" s="5"/>
      <c r="Y163" s="5"/>
      <c r="Z163" s="5"/>
      <c r="AA163" s="5"/>
    </row>
    <row r="164">
      <c r="A164" s="63"/>
      <c r="B164" s="53"/>
      <c r="G164" s="35"/>
      <c r="N164" s="35">
        <f t="shared" si="1"/>
        <v>0</v>
      </c>
      <c r="O164" s="35">
        <f t="shared" si="2"/>
        <v>0</v>
      </c>
      <c r="P164" s="5"/>
      <c r="Q164" s="5"/>
      <c r="S164" s="56"/>
      <c r="T164" s="5"/>
      <c r="U164" s="5"/>
      <c r="V164" s="5"/>
      <c r="W164" s="5"/>
      <c r="X164" s="5"/>
      <c r="Y164" s="5"/>
      <c r="Z164" s="5"/>
      <c r="AA164" s="5"/>
    </row>
    <row r="165">
      <c r="A165" s="63"/>
      <c r="B165" s="53"/>
      <c r="G165" s="35"/>
      <c r="N165" s="35">
        <f t="shared" si="1"/>
        <v>0</v>
      </c>
      <c r="O165" s="35">
        <f t="shared" si="2"/>
        <v>0</v>
      </c>
      <c r="P165" s="5"/>
      <c r="Q165" s="5"/>
      <c r="S165" s="56"/>
      <c r="T165" s="5"/>
      <c r="U165" s="5"/>
      <c r="V165" s="5"/>
      <c r="W165" s="5"/>
      <c r="X165" s="5"/>
      <c r="Y165" s="5"/>
      <c r="Z165" s="5"/>
      <c r="AA165" s="5"/>
    </row>
    <row r="166">
      <c r="A166" s="63"/>
      <c r="B166" s="53"/>
      <c r="G166" s="35"/>
      <c r="N166" s="35">
        <f t="shared" si="1"/>
        <v>0</v>
      </c>
      <c r="O166" s="35">
        <f t="shared" si="2"/>
        <v>0</v>
      </c>
      <c r="P166" s="5"/>
      <c r="Q166" s="5"/>
      <c r="S166" s="56"/>
      <c r="T166" s="5"/>
      <c r="U166" s="5"/>
      <c r="V166" s="5"/>
      <c r="W166" s="5"/>
      <c r="X166" s="5"/>
      <c r="Y166" s="5"/>
      <c r="Z166" s="5"/>
      <c r="AA166" s="5"/>
    </row>
    <row r="167">
      <c r="A167" s="63"/>
      <c r="B167" s="53"/>
      <c r="G167" s="35"/>
      <c r="N167" s="35">
        <f t="shared" si="1"/>
        <v>0</v>
      </c>
      <c r="O167" s="35">
        <f t="shared" si="2"/>
        <v>0</v>
      </c>
      <c r="P167" s="5"/>
      <c r="Q167" s="5"/>
      <c r="S167" s="56"/>
      <c r="T167" s="5"/>
      <c r="U167" s="5"/>
      <c r="V167" s="5"/>
      <c r="W167" s="5"/>
      <c r="X167" s="5"/>
      <c r="Y167" s="5"/>
      <c r="Z167" s="5"/>
      <c r="AA167" s="5"/>
    </row>
    <row r="168">
      <c r="A168" s="63"/>
      <c r="B168" s="53"/>
      <c r="G168" s="35"/>
      <c r="N168" s="35">
        <f t="shared" si="1"/>
        <v>0</v>
      </c>
      <c r="O168" s="35">
        <f t="shared" si="2"/>
        <v>0</v>
      </c>
      <c r="P168" s="5"/>
      <c r="Q168" s="5"/>
      <c r="S168" s="56"/>
      <c r="T168" s="5"/>
      <c r="U168" s="5"/>
      <c r="V168" s="5"/>
      <c r="W168" s="5"/>
      <c r="X168" s="5"/>
      <c r="Y168" s="5"/>
      <c r="Z168" s="5"/>
      <c r="AA168" s="5"/>
    </row>
    <row r="169">
      <c r="A169" s="63"/>
      <c r="B169" s="53"/>
      <c r="G169" s="35"/>
      <c r="N169" s="35">
        <f t="shared" si="1"/>
        <v>0</v>
      </c>
      <c r="O169" s="35">
        <f t="shared" si="2"/>
        <v>0</v>
      </c>
      <c r="P169" s="5"/>
      <c r="Q169" s="5"/>
      <c r="S169" s="56"/>
      <c r="T169" s="5"/>
      <c r="U169" s="5"/>
      <c r="V169" s="5"/>
      <c r="W169" s="5"/>
      <c r="X169" s="5"/>
      <c r="Y169" s="5"/>
      <c r="Z169" s="5"/>
      <c r="AA169" s="5"/>
    </row>
    <row r="170">
      <c r="A170" s="63"/>
      <c r="B170" s="53"/>
      <c r="G170" s="35"/>
      <c r="N170" s="35">
        <f t="shared" si="1"/>
        <v>0</v>
      </c>
      <c r="O170" s="35">
        <f t="shared" si="2"/>
        <v>0</v>
      </c>
      <c r="P170" s="5"/>
      <c r="Q170" s="5"/>
      <c r="S170" s="56"/>
      <c r="T170" s="5"/>
      <c r="U170" s="5"/>
      <c r="V170" s="5"/>
      <c r="W170" s="5"/>
      <c r="X170" s="5"/>
      <c r="Y170" s="5"/>
      <c r="Z170" s="5"/>
      <c r="AA170" s="5"/>
    </row>
    <row r="171">
      <c r="A171" s="63"/>
      <c r="B171" s="53"/>
      <c r="G171" s="35"/>
      <c r="N171" s="35">
        <f t="shared" si="1"/>
        <v>0</v>
      </c>
      <c r="O171" s="35">
        <f t="shared" si="2"/>
        <v>0</v>
      </c>
      <c r="P171" s="5"/>
      <c r="Q171" s="5"/>
      <c r="S171" s="56"/>
      <c r="T171" s="5"/>
      <c r="U171" s="5"/>
      <c r="V171" s="5"/>
      <c r="W171" s="5"/>
      <c r="X171" s="5"/>
      <c r="Y171" s="5"/>
      <c r="Z171" s="5"/>
      <c r="AA171" s="5"/>
    </row>
    <row r="172">
      <c r="A172" s="63"/>
      <c r="B172" s="53"/>
      <c r="G172" s="35"/>
      <c r="N172" s="35">
        <f t="shared" si="1"/>
        <v>0</v>
      </c>
      <c r="O172" s="35">
        <f t="shared" si="2"/>
        <v>0</v>
      </c>
      <c r="P172" s="5"/>
      <c r="Q172" s="5"/>
      <c r="S172" s="56"/>
      <c r="T172" s="5"/>
      <c r="U172" s="5"/>
      <c r="V172" s="5"/>
      <c r="W172" s="5"/>
      <c r="X172" s="5"/>
      <c r="Y172" s="5"/>
      <c r="Z172" s="5"/>
      <c r="AA172" s="5"/>
    </row>
    <row r="173">
      <c r="A173" s="63"/>
      <c r="B173" s="53"/>
      <c r="G173" s="35"/>
      <c r="N173" s="35">
        <f t="shared" si="1"/>
        <v>0</v>
      </c>
      <c r="O173" s="35">
        <f t="shared" si="2"/>
        <v>0</v>
      </c>
      <c r="P173" s="5"/>
      <c r="Q173" s="5"/>
      <c r="S173" s="56"/>
      <c r="T173" s="5"/>
      <c r="U173" s="5"/>
      <c r="V173" s="5"/>
      <c r="W173" s="5"/>
      <c r="X173" s="5"/>
      <c r="Y173" s="5"/>
      <c r="Z173" s="5"/>
      <c r="AA173" s="5"/>
    </row>
    <row r="174">
      <c r="A174" s="63"/>
      <c r="B174" s="53"/>
      <c r="G174" s="35"/>
      <c r="N174" s="35">
        <f t="shared" si="1"/>
        <v>0</v>
      </c>
      <c r="O174" s="35">
        <f t="shared" si="2"/>
        <v>0</v>
      </c>
      <c r="P174" s="5"/>
      <c r="Q174" s="5"/>
      <c r="S174" s="56"/>
      <c r="T174" s="5"/>
      <c r="U174" s="5"/>
      <c r="V174" s="5"/>
      <c r="W174" s="5"/>
      <c r="X174" s="5"/>
      <c r="Y174" s="5"/>
      <c r="Z174" s="5"/>
      <c r="AA174" s="5"/>
    </row>
    <row r="175">
      <c r="A175" s="63"/>
      <c r="B175" s="53"/>
      <c r="G175" s="35"/>
      <c r="N175" s="35">
        <f t="shared" si="1"/>
        <v>0</v>
      </c>
      <c r="O175" s="35">
        <f t="shared" si="2"/>
        <v>0</v>
      </c>
      <c r="P175" s="5"/>
      <c r="Q175" s="5"/>
      <c r="S175" s="56"/>
      <c r="T175" s="5"/>
      <c r="U175" s="5"/>
      <c r="V175" s="5"/>
      <c r="W175" s="5"/>
      <c r="X175" s="5"/>
      <c r="Y175" s="5"/>
      <c r="Z175" s="5"/>
      <c r="AA175" s="5"/>
    </row>
    <row r="176">
      <c r="A176" s="63"/>
      <c r="B176" s="53"/>
      <c r="G176" s="35"/>
      <c r="N176" s="35">
        <f t="shared" si="1"/>
        <v>0</v>
      </c>
      <c r="O176" s="35">
        <f t="shared" si="2"/>
        <v>0</v>
      </c>
      <c r="P176" s="5"/>
      <c r="Q176" s="5"/>
      <c r="S176" s="56"/>
      <c r="T176" s="5"/>
      <c r="U176" s="5"/>
      <c r="V176" s="5"/>
      <c r="W176" s="5"/>
      <c r="X176" s="5"/>
      <c r="Y176" s="5"/>
      <c r="Z176" s="5"/>
      <c r="AA176" s="5"/>
    </row>
    <row r="177">
      <c r="A177" s="63"/>
      <c r="B177" s="53"/>
      <c r="G177" s="35"/>
      <c r="N177" s="35">
        <f t="shared" si="1"/>
        <v>0</v>
      </c>
      <c r="O177" s="35">
        <f t="shared" si="2"/>
        <v>0</v>
      </c>
      <c r="P177" s="5"/>
      <c r="Q177" s="5"/>
      <c r="S177" s="56"/>
      <c r="T177" s="5"/>
      <c r="U177" s="5"/>
      <c r="V177" s="5"/>
      <c r="W177" s="5"/>
      <c r="X177" s="5"/>
      <c r="Y177" s="5"/>
      <c r="Z177" s="5"/>
      <c r="AA177" s="5"/>
    </row>
    <row r="178">
      <c r="A178" s="63"/>
      <c r="B178" s="53"/>
      <c r="G178" s="35"/>
      <c r="N178" s="35">
        <f t="shared" si="1"/>
        <v>0</v>
      </c>
      <c r="O178" s="35">
        <f t="shared" si="2"/>
        <v>0</v>
      </c>
      <c r="P178" s="5"/>
      <c r="Q178" s="5"/>
      <c r="S178" s="56"/>
      <c r="T178" s="5"/>
      <c r="U178" s="5"/>
      <c r="V178" s="5"/>
      <c r="W178" s="5"/>
      <c r="X178" s="5"/>
      <c r="Y178" s="5"/>
      <c r="Z178" s="5"/>
      <c r="AA178" s="5"/>
    </row>
    <row r="179">
      <c r="A179" s="63"/>
      <c r="B179" s="53"/>
      <c r="G179" s="35"/>
      <c r="N179" s="35">
        <f t="shared" si="1"/>
        <v>0</v>
      </c>
      <c r="O179" s="35">
        <f t="shared" si="2"/>
        <v>0</v>
      </c>
      <c r="P179" s="5"/>
      <c r="Q179" s="5"/>
      <c r="S179" s="56"/>
      <c r="T179" s="5"/>
      <c r="U179" s="5"/>
      <c r="V179" s="5"/>
      <c r="W179" s="5"/>
      <c r="X179" s="5"/>
      <c r="Y179" s="5"/>
      <c r="Z179" s="5"/>
      <c r="AA179" s="5"/>
    </row>
    <row r="180">
      <c r="A180" s="63"/>
      <c r="B180" s="53"/>
      <c r="G180" s="35"/>
      <c r="N180" s="35">
        <f t="shared" si="1"/>
        <v>0</v>
      </c>
      <c r="O180" s="35">
        <f t="shared" si="2"/>
        <v>0</v>
      </c>
      <c r="P180" s="5"/>
      <c r="Q180" s="5"/>
      <c r="S180" s="56"/>
      <c r="T180" s="5"/>
      <c r="U180" s="5"/>
      <c r="V180" s="5"/>
      <c r="W180" s="5"/>
      <c r="X180" s="5"/>
      <c r="Y180" s="5"/>
      <c r="Z180" s="5"/>
      <c r="AA180" s="5"/>
    </row>
    <row r="181">
      <c r="A181" s="63"/>
      <c r="B181" s="53"/>
      <c r="G181" s="35"/>
      <c r="N181" s="35">
        <f t="shared" si="1"/>
        <v>0</v>
      </c>
      <c r="O181" s="35">
        <f t="shared" si="2"/>
        <v>0</v>
      </c>
      <c r="P181" s="5"/>
      <c r="Q181" s="5"/>
      <c r="S181" s="56"/>
      <c r="T181" s="5"/>
      <c r="U181" s="5"/>
      <c r="V181" s="5"/>
      <c r="W181" s="5"/>
      <c r="X181" s="5"/>
      <c r="Y181" s="5"/>
      <c r="Z181" s="5"/>
      <c r="AA181" s="5"/>
    </row>
    <row r="182">
      <c r="A182" s="63"/>
      <c r="B182" s="53"/>
      <c r="G182" s="35"/>
      <c r="N182" s="35">
        <f t="shared" si="1"/>
        <v>0</v>
      </c>
      <c r="O182" s="35">
        <f t="shared" si="2"/>
        <v>0</v>
      </c>
      <c r="P182" s="5"/>
      <c r="Q182" s="5"/>
      <c r="S182" s="56"/>
      <c r="T182" s="5"/>
      <c r="U182" s="5"/>
      <c r="V182" s="5"/>
      <c r="W182" s="5"/>
      <c r="X182" s="5"/>
      <c r="Y182" s="5"/>
      <c r="Z182" s="5"/>
      <c r="AA182" s="5"/>
    </row>
    <row r="183">
      <c r="A183" s="63"/>
      <c r="B183" s="53"/>
      <c r="G183" s="35"/>
      <c r="N183" s="35">
        <f t="shared" si="1"/>
        <v>0</v>
      </c>
      <c r="O183" s="35">
        <f t="shared" si="2"/>
        <v>0</v>
      </c>
      <c r="P183" s="5"/>
      <c r="Q183" s="5"/>
      <c r="S183" s="56"/>
      <c r="T183" s="5"/>
      <c r="U183" s="5"/>
      <c r="V183" s="5"/>
      <c r="W183" s="5"/>
      <c r="X183" s="5"/>
      <c r="Y183" s="5"/>
      <c r="Z183" s="5"/>
      <c r="AA183" s="5"/>
    </row>
    <row r="184">
      <c r="A184" s="63"/>
      <c r="B184" s="53"/>
      <c r="G184" s="35"/>
      <c r="N184" s="35">
        <f t="shared" si="1"/>
        <v>0</v>
      </c>
      <c r="O184" s="35">
        <f t="shared" si="2"/>
        <v>0</v>
      </c>
      <c r="P184" s="5"/>
      <c r="Q184" s="5"/>
      <c r="S184" s="56"/>
      <c r="T184" s="5"/>
      <c r="U184" s="5"/>
      <c r="V184" s="5"/>
      <c r="W184" s="5"/>
      <c r="X184" s="5"/>
      <c r="Y184" s="5"/>
      <c r="Z184" s="5"/>
      <c r="AA184" s="5"/>
    </row>
    <row r="185">
      <c r="A185" s="63"/>
      <c r="B185" s="53"/>
      <c r="G185" s="35"/>
      <c r="N185" s="35">
        <f t="shared" si="1"/>
        <v>0</v>
      </c>
      <c r="O185" s="35">
        <f t="shared" si="2"/>
        <v>0</v>
      </c>
      <c r="P185" s="5"/>
      <c r="Q185" s="5"/>
      <c r="S185" s="56"/>
      <c r="T185" s="5"/>
      <c r="U185" s="5"/>
      <c r="V185" s="5"/>
      <c r="W185" s="5"/>
      <c r="X185" s="5"/>
      <c r="Y185" s="5"/>
      <c r="Z185" s="5"/>
      <c r="AA185" s="5"/>
    </row>
    <row r="186">
      <c r="A186" s="63"/>
      <c r="B186" s="53"/>
      <c r="G186" s="35"/>
      <c r="N186" s="35">
        <f t="shared" si="1"/>
        <v>0</v>
      </c>
      <c r="O186" s="35">
        <f t="shared" si="2"/>
        <v>0</v>
      </c>
      <c r="P186" s="5"/>
      <c r="Q186" s="5"/>
      <c r="S186" s="56"/>
      <c r="T186" s="5"/>
      <c r="U186" s="5"/>
      <c r="V186" s="5"/>
      <c r="W186" s="5"/>
      <c r="X186" s="5"/>
      <c r="Y186" s="5"/>
      <c r="Z186" s="5"/>
      <c r="AA186" s="5"/>
    </row>
    <row r="187">
      <c r="A187" s="63"/>
      <c r="B187" s="53"/>
      <c r="G187" s="35"/>
      <c r="N187" s="35">
        <f t="shared" si="1"/>
        <v>0</v>
      </c>
      <c r="O187" s="35">
        <f t="shared" si="2"/>
        <v>0</v>
      </c>
      <c r="P187" s="5"/>
      <c r="Q187" s="5"/>
      <c r="S187" s="56"/>
      <c r="T187" s="5"/>
      <c r="U187" s="5"/>
      <c r="V187" s="5"/>
      <c r="W187" s="5"/>
      <c r="X187" s="5"/>
      <c r="Y187" s="5"/>
      <c r="Z187" s="5"/>
      <c r="AA187" s="5"/>
    </row>
    <row r="188">
      <c r="A188" s="63"/>
      <c r="B188" s="53"/>
      <c r="G188" s="35"/>
      <c r="N188" s="35">
        <f t="shared" si="1"/>
        <v>0</v>
      </c>
      <c r="O188" s="35">
        <f t="shared" si="2"/>
        <v>0</v>
      </c>
      <c r="P188" s="5"/>
      <c r="Q188" s="5"/>
      <c r="S188" s="56"/>
      <c r="T188" s="5"/>
      <c r="U188" s="5"/>
      <c r="V188" s="5"/>
      <c r="W188" s="5"/>
      <c r="X188" s="5"/>
      <c r="Y188" s="5"/>
      <c r="Z188" s="5"/>
      <c r="AA188" s="5"/>
    </row>
    <row r="189">
      <c r="A189" s="63"/>
      <c r="B189" s="53"/>
      <c r="G189" s="35"/>
      <c r="N189" s="35">
        <f t="shared" si="1"/>
        <v>0</v>
      </c>
      <c r="O189" s="35">
        <f t="shared" si="2"/>
        <v>0</v>
      </c>
      <c r="P189" s="5"/>
      <c r="Q189" s="5"/>
      <c r="S189" s="56"/>
      <c r="T189" s="5"/>
      <c r="U189" s="5"/>
      <c r="V189" s="5"/>
      <c r="W189" s="5"/>
      <c r="X189" s="5"/>
      <c r="Y189" s="5"/>
      <c r="Z189" s="5"/>
      <c r="AA189" s="5"/>
    </row>
    <row r="190">
      <c r="A190" s="63"/>
      <c r="B190" s="53"/>
      <c r="G190" s="35"/>
      <c r="N190" s="35">
        <f t="shared" si="1"/>
        <v>0</v>
      </c>
      <c r="O190" s="35">
        <f t="shared" si="2"/>
        <v>0</v>
      </c>
      <c r="P190" s="5"/>
      <c r="Q190" s="5"/>
      <c r="S190" s="56"/>
      <c r="T190" s="5"/>
      <c r="U190" s="5"/>
      <c r="V190" s="5"/>
      <c r="W190" s="5"/>
      <c r="X190" s="5"/>
      <c r="Y190" s="5"/>
      <c r="Z190" s="5"/>
      <c r="AA190" s="5"/>
    </row>
    <row r="191">
      <c r="A191" s="63"/>
      <c r="B191" s="53"/>
      <c r="G191" s="35"/>
      <c r="N191" s="35">
        <f t="shared" si="1"/>
        <v>0</v>
      </c>
      <c r="O191" s="35">
        <f t="shared" si="2"/>
        <v>0</v>
      </c>
      <c r="P191" s="5"/>
      <c r="Q191" s="5"/>
      <c r="S191" s="56"/>
      <c r="T191" s="5"/>
      <c r="U191" s="5"/>
      <c r="V191" s="5"/>
      <c r="W191" s="5"/>
      <c r="X191" s="5"/>
      <c r="Y191" s="5"/>
      <c r="Z191" s="5"/>
      <c r="AA191" s="5"/>
    </row>
    <row r="192">
      <c r="A192" s="63"/>
      <c r="B192" s="53"/>
      <c r="G192" s="35"/>
      <c r="N192" s="35">
        <f t="shared" si="1"/>
        <v>0</v>
      </c>
      <c r="O192" s="35">
        <f t="shared" si="2"/>
        <v>0</v>
      </c>
      <c r="P192" s="5"/>
      <c r="Q192" s="5"/>
      <c r="S192" s="56"/>
      <c r="T192" s="5"/>
      <c r="U192" s="5"/>
      <c r="V192" s="5"/>
      <c r="W192" s="5"/>
      <c r="X192" s="5"/>
      <c r="Y192" s="5"/>
      <c r="Z192" s="5"/>
      <c r="AA192" s="5"/>
    </row>
    <row r="193">
      <c r="A193" s="63"/>
      <c r="B193" s="53"/>
      <c r="G193" s="35"/>
      <c r="N193" s="35">
        <f t="shared" si="1"/>
        <v>0</v>
      </c>
      <c r="O193" s="35">
        <f t="shared" si="2"/>
        <v>0</v>
      </c>
      <c r="P193" s="5"/>
      <c r="Q193" s="5"/>
      <c r="S193" s="56"/>
      <c r="T193" s="5"/>
      <c r="U193" s="5"/>
      <c r="V193" s="5"/>
      <c r="W193" s="5"/>
      <c r="X193" s="5"/>
      <c r="Y193" s="5"/>
      <c r="Z193" s="5"/>
      <c r="AA193" s="5"/>
    </row>
    <row r="194">
      <c r="A194" s="63"/>
      <c r="B194" s="53"/>
      <c r="G194" s="35"/>
      <c r="N194" s="35">
        <f t="shared" si="1"/>
        <v>0</v>
      </c>
      <c r="O194" s="35">
        <f t="shared" si="2"/>
        <v>0</v>
      </c>
      <c r="P194" s="5"/>
      <c r="Q194" s="5"/>
      <c r="S194" s="56"/>
      <c r="T194" s="5"/>
      <c r="U194" s="5"/>
      <c r="V194" s="5"/>
      <c r="W194" s="5"/>
      <c r="X194" s="5"/>
      <c r="Y194" s="5"/>
      <c r="Z194" s="5"/>
      <c r="AA194" s="5"/>
    </row>
    <row r="195">
      <c r="A195" s="63"/>
      <c r="B195" s="53"/>
      <c r="G195" s="35"/>
      <c r="N195" s="35">
        <f t="shared" si="1"/>
        <v>0</v>
      </c>
      <c r="O195" s="35">
        <f t="shared" si="2"/>
        <v>0</v>
      </c>
      <c r="P195" s="5"/>
      <c r="Q195" s="5"/>
      <c r="S195" s="56"/>
      <c r="T195" s="5"/>
      <c r="U195" s="5"/>
      <c r="V195" s="5"/>
      <c r="W195" s="5"/>
      <c r="X195" s="5"/>
      <c r="Y195" s="5"/>
      <c r="Z195" s="5"/>
      <c r="AA195" s="5"/>
    </row>
    <row r="196">
      <c r="A196" s="63"/>
      <c r="B196" s="53"/>
      <c r="G196" s="35"/>
      <c r="N196" s="35">
        <f t="shared" si="1"/>
        <v>0</v>
      </c>
      <c r="O196" s="35">
        <f t="shared" si="2"/>
        <v>0</v>
      </c>
      <c r="P196" s="5"/>
      <c r="Q196" s="5"/>
      <c r="S196" s="56"/>
      <c r="T196" s="5"/>
      <c r="U196" s="5"/>
      <c r="V196" s="5"/>
      <c r="W196" s="5"/>
      <c r="X196" s="5"/>
      <c r="Y196" s="5"/>
      <c r="Z196" s="5"/>
      <c r="AA196" s="5"/>
    </row>
    <row r="197">
      <c r="A197" s="63"/>
      <c r="B197" s="53"/>
      <c r="G197" s="35"/>
      <c r="N197" s="35">
        <f t="shared" si="1"/>
        <v>0</v>
      </c>
      <c r="O197" s="35">
        <f t="shared" si="2"/>
        <v>0</v>
      </c>
      <c r="P197" s="5"/>
      <c r="Q197" s="5"/>
      <c r="S197" s="56"/>
      <c r="T197" s="5"/>
      <c r="U197" s="5"/>
      <c r="V197" s="5"/>
      <c r="W197" s="5"/>
      <c r="X197" s="5"/>
      <c r="Y197" s="5"/>
      <c r="Z197" s="5"/>
      <c r="AA197" s="5"/>
    </row>
    <row r="198">
      <c r="A198" s="63"/>
      <c r="B198" s="53"/>
      <c r="G198" s="35"/>
      <c r="N198" s="35">
        <f t="shared" si="1"/>
        <v>0</v>
      </c>
      <c r="O198" s="35">
        <f t="shared" si="2"/>
        <v>0</v>
      </c>
      <c r="P198" s="5"/>
      <c r="Q198" s="5"/>
      <c r="S198" s="56"/>
      <c r="T198" s="5"/>
      <c r="U198" s="5"/>
      <c r="V198" s="5"/>
      <c r="W198" s="5"/>
      <c r="X198" s="5"/>
      <c r="Y198" s="5"/>
      <c r="Z198" s="5"/>
      <c r="AA198" s="5"/>
    </row>
    <row r="199">
      <c r="A199" s="63"/>
      <c r="B199" s="53"/>
      <c r="G199" s="35"/>
      <c r="N199" s="35">
        <f t="shared" si="1"/>
        <v>0</v>
      </c>
      <c r="O199" s="35">
        <f t="shared" si="2"/>
        <v>0</v>
      </c>
      <c r="P199" s="5"/>
      <c r="Q199" s="5"/>
      <c r="S199" s="56"/>
      <c r="T199" s="5"/>
      <c r="U199" s="5"/>
      <c r="V199" s="5"/>
      <c r="W199" s="5"/>
      <c r="X199" s="5"/>
      <c r="Y199" s="5"/>
      <c r="Z199" s="5"/>
      <c r="AA199" s="5"/>
    </row>
    <row r="200">
      <c r="A200" s="63"/>
      <c r="B200" s="53"/>
      <c r="G200" s="35"/>
      <c r="N200" s="35">
        <f t="shared" si="1"/>
        <v>0</v>
      </c>
      <c r="O200" s="35">
        <f t="shared" si="2"/>
        <v>0</v>
      </c>
      <c r="P200" s="5"/>
      <c r="Q200" s="5"/>
      <c r="S200" s="56"/>
      <c r="T200" s="5"/>
      <c r="U200" s="5"/>
      <c r="V200" s="5"/>
      <c r="W200" s="5"/>
      <c r="X200" s="5"/>
      <c r="Y200" s="5"/>
      <c r="Z200" s="5"/>
      <c r="AA200" s="5"/>
    </row>
    <row r="201">
      <c r="A201" s="63"/>
      <c r="B201" s="53"/>
      <c r="G201" s="35"/>
      <c r="N201" s="35">
        <f t="shared" si="1"/>
        <v>0</v>
      </c>
      <c r="O201" s="35">
        <f t="shared" si="2"/>
        <v>0</v>
      </c>
      <c r="P201" s="5"/>
      <c r="Q201" s="5"/>
      <c r="S201" s="56"/>
      <c r="T201" s="5"/>
      <c r="U201" s="5"/>
      <c r="V201" s="5"/>
      <c r="W201" s="5"/>
      <c r="X201" s="5"/>
      <c r="Y201" s="5"/>
      <c r="Z201" s="5"/>
      <c r="AA201" s="5"/>
    </row>
    <row r="202">
      <c r="A202" s="63"/>
      <c r="B202" s="53"/>
      <c r="G202" s="35"/>
      <c r="N202" s="35">
        <f t="shared" si="1"/>
        <v>0</v>
      </c>
      <c r="O202" s="35">
        <f t="shared" si="2"/>
        <v>0</v>
      </c>
      <c r="P202" s="5"/>
      <c r="Q202" s="5"/>
      <c r="S202" s="56"/>
      <c r="T202" s="5"/>
      <c r="U202" s="5"/>
      <c r="V202" s="5"/>
      <c r="W202" s="5"/>
      <c r="X202" s="5"/>
      <c r="Y202" s="5"/>
      <c r="Z202" s="5"/>
      <c r="AA202" s="5"/>
    </row>
    <row r="203">
      <c r="A203" s="63"/>
      <c r="B203" s="53"/>
      <c r="G203" s="35"/>
      <c r="N203" s="35">
        <f t="shared" si="1"/>
        <v>0</v>
      </c>
      <c r="O203" s="35">
        <f t="shared" si="2"/>
        <v>0</v>
      </c>
      <c r="P203" s="5"/>
      <c r="Q203" s="5"/>
      <c r="S203" s="56"/>
      <c r="T203" s="5"/>
      <c r="U203" s="5"/>
      <c r="V203" s="5"/>
      <c r="W203" s="5"/>
      <c r="X203" s="5"/>
      <c r="Y203" s="5"/>
      <c r="Z203" s="5"/>
      <c r="AA203" s="5"/>
    </row>
    <row r="204">
      <c r="A204" s="63"/>
      <c r="B204" s="53"/>
      <c r="G204" s="35"/>
      <c r="N204" s="35">
        <f t="shared" si="1"/>
        <v>0</v>
      </c>
      <c r="O204" s="35">
        <f t="shared" si="2"/>
        <v>0</v>
      </c>
      <c r="P204" s="5"/>
      <c r="Q204" s="5"/>
      <c r="S204" s="56"/>
      <c r="T204" s="5"/>
      <c r="U204" s="5"/>
      <c r="V204" s="5"/>
      <c r="W204" s="5"/>
      <c r="X204" s="5"/>
      <c r="Y204" s="5"/>
      <c r="Z204" s="5"/>
      <c r="AA204" s="5"/>
    </row>
    <row r="205">
      <c r="A205" s="63"/>
      <c r="B205" s="53"/>
      <c r="G205" s="35"/>
      <c r="N205" s="35">
        <f t="shared" si="1"/>
        <v>0</v>
      </c>
      <c r="O205" s="35">
        <f t="shared" si="2"/>
        <v>0</v>
      </c>
      <c r="P205" s="5"/>
      <c r="Q205" s="5"/>
      <c r="S205" s="56"/>
      <c r="T205" s="5"/>
      <c r="U205" s="5"/>
      <c r="V205" s="5"/>
      <c r="W205" s="5"/>
      <c r="X205" s="5"/>
      <c r="Y205" s="5"/>
      <c r="Z205" s="5"/>
      <c r="AA205" s="5"/>
    </row>
    <row r="206">
      <c r="A206" s="63"/>
      <c r="B206" s="53"/>
      <c r="G206" s="35"/>
      <c r="N206" s="35">
        <f t="shared" si="1"/>
        <v>0</v>
      </c>
      <c r="O206" s="35">
        <f t="shared" si="2"/>
        <v>0</v>
      </c>
      <c r="P206" s="5"/>
      <c r="Q206" s="5"/>
      <c r="S206" s="56"/>
      <c r="T206" s="5"/>
      <c r="U206" s="5"/>
      <c r="V206" s="5"/>
      <c r="W206" s="5"/>
      <c r="X206" s="5"/>
      <c r="Y206" s="5"/>
      <c r="Z206" s="5"/>
      <c r="AA206" s="5"/>
    </row>
    <row r="207">
      <c r="A207" s="63"/>
      <c r="B207" s="53"/>
      <c r="G207" s="35"/>
      <c r="N207" s="35">
        <f t="shared" si="1"/>
        <v>0</v>
      </c>
      <c r="O207" s="35">
        <f t="shared" si="2"/>
        <v>0</v>
      </c>
      <c r="P207" s="5"/>
      <c r="Q207" s="5"/>
      <c r="S207" s="56"/>
      <c r="T207" s="5"/>
      <c r="U207" s="5"/>
      <c r="V207" s="5"/>
      <c r="W207" s="5"/>
      <c r="X207" s="5"/>
      <c r="Y207" s="5"/>
      <c r="Z207" s="5"/>
      <c r="AA207" s="5"/>
    </row>
    <row r="208">
      <c r="A208" s="63"/>
      <c r="B208" s="53"/>
      <c r="G208" s="35"/>
      <c r="N208" s="35">
        <f t="shared" si="1"/>
        <v>0</v>
      </c>
      <c r="O208" s="35">
        <f t="shared" si="2"/>
        <v>0</v>
      </c>
      <c r="P208" s="5"/>
      <c r="Q208" s="5"/>
      <c r="S208" s="56"/>
      <c r="T208" s="5"/>
      <c r="U208" s="5"/>
      <c r="V208" s="5"/>
      <c r="W208" s="5"/>
      <c r="X208" s="5"/>
      <c r="Y208" s="5"/>
      <c r="Z208" s="5"/>
      <c r="AA208" s="5"/>
    </row>
    <row r="209">
      <c r="A209" s="63"/>
      <c r="B209" s="53"/>
      <c r="G209" s="35"/>
      <c r="N209" s="35">
        <f t="shared" si="1"/>
        <v>0</v>
      </c>
      <c r="O209" s="35">
        <f t="shared" si="2"/>
        <v>0</v>
      </c>
      <c r="P209" s="5"/>
      <c r="Q209" s="5"/>
      <c r="S209" s="56"/>
      <c r="T209" s="5"/>
      <c r="U209" s="5"/>
      <c r="V209" s="5"/>
      <c r="W209" s="5"/>
      <c r="X209" s="5"/>
      <c r="Y209" s="5"/>
      <c r="Z209" s="5"/>
      <c r="AA209" s="5"/>
    </row>
    <row r="210">
      <c r="A210" s="63"/>
      <c r="B210" s="53"/>
      <c r="G210" s="35"/>
      <c r="N210" s="35">
        <f t="shared" si="1"/>
        <v>0</v>
      </c>
      <c r="O210" s="35">
        <f t="shared" si="2"/>
        <v>0</v>
      </c>
      <c r="P210" s="5"/>
      <c r="Q210" s="5"/>
      <c r="S210" s="56"/>
      <c r="T210" s="5"/>
      <c r="U210" s="5"/>
      <c r="V210" s="5"/>
      <c r="W210" s="5"/>
      <c r="X210" s="5"/>
      <c r="Y210" s="5"/>
      <c r="Z210" s="5"/>
      <c r="AA210" s="5"/>
    </row>
    <row r="211">
      <c r="A211" s="63"/>
      <c r="B211" s="53"/>
      <c r="G211" s="35"/>
      <c r="N211" s="35">
        <f t="shared" si="1"/>
        <v>0</v>
      </c>
      <c r="O211" s="35">
        <f t="shared" si="2"/>
        <v>0</v>
      </c>
      <c r="P211" s="5"/>
      <c r="Q211" s="5"/>
      <c r="S211" s="56"/>
      <c r="T211" s="5"/>
      <c r="U211" s="5"/>
      <c r="V211" s="5"/>
      <c r="W211" s="5"/>
      <c r="X211" s="5"/>
      <c r="Y211" s="5"/>
      <c r="Z211" s="5"/>
      <c r="AA211" s="5"/>
    </row>
    <row r="212">
      <c r="A212" s="63"/>
      <c r="B212" s="53"/>
      <c r="G212" s="35"/>
      <c r="N212" s="35">
        <f t="shared" si="1"/>
        <v>0</v>
      </c>
      <c r="O212" s="35">
        <f t="shared" si="2"/>
        <v>0</v>
      </c>
      <c r="P212" s="5"/>
      <c r="Q212" s="5"/>
      <c r="S212" s="56"/>
      <c r="T212" s="5"/>
      <c r="U212" s="5"/>
      <c r="V212" s="5"/>
      <c r="W212" s="5"/>
      <c r="X212" s="5"/>
      <c r="Y212" s="5"/>
      <c r="Z212" s="5"/>
      <c r="AA212" s="5"/>
    </row>
    <row r="213">
      <c r="A213" s="63"/>
      <c r="B213" s="53"/>
      <c r="G213" s="35"/>
      <c r="N213" s="35">
        <f t="shared" si="1"/>
        <v>0</v>
      </c>
      <c r="O213" s="35">
        <f t="shared" si="2"/>
        <v>0</v>
      </c>
      <c r="P213" s="5"/>
      <c r="Q213" s="5"/>
      <c r="S213" s="56"/>
      <c r="T213" s="5"/>
      <c r="U213" s="5"/>
      <c r="V213" s="5"/>
      <c r="W213" s="5"/>
      <c r="X213" s="5"/>
      <c r="Y213" s="5"/>
      <c r="Z213" s="5"/>
      <c r="AA213" s="5"/>
    </row>
    <row r="214">
      <c r="A214" s="63"/>
      <c r="B214" s="53"/>
      <c r="G214" s="35"/>
      <c r="N214" s="35">
        <f t="shared" si="1"/>
        <v>0</v>
      </c>
      <c r="O214" s="35">
        <f t="shared" si="2"/>
        <v>0</v>
      </c>
      <c r="P214" s="5"/>
      <c r="Q214" s="5"/>
      <c r="S214" s="56"/>
      <c r="T214" s="5"/>
      <c r="U214" s="5"/>
      <c r="V214" s="5"/>
      <c r="W214" s="5"/>
      <c r="X214" s="5"/>
      <c r="Y214" s="5"/>
      <c r="Z214" s="5"/>
      <c r="AA214" s="5"/>
    </row>
    <row r="215">
      <c r="A215" s="63"/>
      <c r="B215" s="53"/>
      <c r="G215" s="35"/>
      <c r="N215" s="35">
        <f t="shared" si="1"/>
        <v>0</v>
      </c>
      <c r="O215" s="35">
        <f t="shared" si="2"/>
        <v>0</v>
      </c>
      <c r="P215" s="5"/>
      <c r="Q215" s="5"/>
      <c r="S215" s="56"/>
      <c r="T215" s="5"/>
      <c r="U215" s="5"/>
      <c r="V215" s="5"/>
      <c r="W215" s="5"/>
      <c r="X215" s="5"/>
      <c r="Y215" s="5"/>
      <c r="Z215" s="5"/>
      <c r="AA215" s="5"/>
    </row>
    <row r="216">
      <c r="A216" s="63"/>
      <c r="B216" s="53"/>
      <c r="G216" s="35"/>
      <c r="N216" s="35">
        <f t="shared" si="1"/>
        <v>0</v>
      </c>
      <c r="O216" s="35">
        <f t="shared" si="2"/>
        <v>0</v>
      </c>
      <c r="P216" s="5"/>
      <c r="Q216" s="5"/>
      <c r="S216" s="56"/>
      <c r="T216" s="5"/>
      <c r="U216" s="5"/>
      <c r="V216" s="5"/>
      <c r="W216" s="5"/>
      <c r="X216" s="5"/>
      <c r="Y216" s="5"/>
      <c r="Z216" s="5"/>
      <c r="AA216" s="5"/>
    </row>
    <row r="217">
      <c r="A217" s="63"/>
      <c r="B217" s="53"/>
      <c r="G217" s="35"/>
      <c r="N217" s="35">
        <f t="shared" si="1"/>
        <v>0</v>
      </c>
      <c r="O217" s="35">
        <f t="shared" si="2"/>
        <v>0</v>
      </c>
      <c r="P217" s="5"/>
      <c r="Q217" s="5"/>
      <c r="S217" s="56"/>
      <c r="T217" s="5"/>
      <c r="U217" s="5"/>
      <c r="V217" s="5"/>
      <c r="W217" s="5"/>
      <c r="X217" s="5"/>
      <c r="Y217" s="5"/>
      <c r="Z217" s="5"/>
      <c r="AA217" s="5"/>
    </row>
    <row r="218">
      <c r="A218" s="63"/>
      <c r="B218" s="53"/>
      <c r="G218" s="35"/>
      <c r="N218" s="35">
        <f t="shared" si="1"/>
        <v>0</v>
      </c>
      <c r="O218" s="35">
        <f t="shared" si="2"/>
        <v>0</v>
      </c>
      <c r="P218" s="5"/>
      <c r="Q218" s="5"/>
      <c r="S218" s="56"/>
      <c r="T218" s="5"/>
      <c r="U218" s="5"/>
      <c r="V218" s="5"/>
      <c r="W218" s="5"/>
      <c r="X218" s="5"/>
      <c r="Y218" s="5"/>
      <c r="Z218" s="5"/>
      <c r="AA218" s="5"/>
    </row>
    <row r="219">
      <c r="A219" s="63"/>
      <c r="B219" s="53"/>
      <c r="G219" s="35"/>
      <c r="N219" s="35">
        <f t="shared" si="1"/>
        <v>0</v>
      </c>
      <c r="O219" s="35">
        <f t="shared" si="2"/>
        <v>0</v>
      </c>
      <c r="P219" s="5"/>
      <c r="Q219" s="5"/>
      <c r="S219" s="56"/>
      <c r="T219" s="5"/>
      <c r="U219" s="5"/>
      <c r="V219" s="5"/>
      <c r="W219" s="5"/>
      <c r="X219" s="5"/>
      <c r="Y219" s="5"/>
      <c r="Z219" s="5"/>
      <c r="AA219" s="5"/>
    </row>
    <row r="220">
      <c r="A220" s="63"/>
      <c r="B220" s="53"/>
      <c r="G220" s="35"/>
      <c r="N220" s="35">
        <f t="shared" si="1"/>
        <v>0</v>
      </c>
      <c r="O220" s="35">
        <f t="shared" si="2"/>
        <v>0</v>
      </c>
      <c r="P220" s="5"/>
      <c r="Q220" s="5"/>
      <c r="S220" s="56"/>
      <c r="T220" s="5"/>
      <c r="U220" s="5"/>
      <c r="V220" s="5"/>
      <c r="W220" s="5"/>
      <c r="X220" s="5"/>
      <c r="Y220" s="5"/>
      <c r="Z220" s="5"/>
      <c r="AA220" s="5"/>
    </row>
    <row r="221">
      <c r="A221" s="63"/>
      <c r="B221" s="53"/>
      <c r="G221" s="35"/>
      <c r="N221" s="35">
        <f t="shared" si="1"/>
        <v>0</v>
      </c>
      <c r="O221" s="35">
        <f t="shared" si="2"/>
        <v>0</v>
      </c>
      <c r="P221" s="5"/>
      <c r="Q221" s="5"/>
      <c r="S221" s="56"/>
      <c r="T221" s="5"/>
      <c r="U221" s="5"/>
      <c r="V221" s="5"/>
      <c r="W221" s="5"/>
      <c r="X221" s="5"/>
      <c r="Y221" s="5"/>
      <c r="Z221" s="5"/>
      <c r="AA221" s="5"/>
    </row>
    <row r="222">
      <c r="A222" s="63"/>
      <c r="B222" s="53"/>
      <c r="G222" s="35"/>
      <c r="N222" s="35">
        <f t="shared" si="1"/>
        <v>0</v>
      </c>
      <c r="O222" s="35">
        <f t="shared" si="2"/>
        <v>0</v>
      </c>
      <c r="P222" s="5"/>
      <c r="Q222" s="5"/>
      <c r="S222" s="56"/>
      <c r="T222" s="5"/>
      <c r="U222" s="5"/>
      <c r="V222" s="5"/>
      <c r="W222" s="5"/>
      <c r="X222" s="5"/>
      <c r="Y222" s="5"/>
      <c r="Z222" s="5"/>
      <c r="AA222" s="5"/>
    </row>
    <row r="223">
      <c r="A223" s="63"/>
      <c r="B223" s="53"/>
      <c r="G223" s="35"/>
      <c r="N223" s="35">
        <f t="shared" si="1"/>
        <v>0</v>
      </c>
      <c r="O223" s="35">
        <f t="shared" si="2"/>
        <v>0</v>
      </c>
      <c r="P223" s="5"/>
      <c r="Q223" s="5"/>
      <c r="S223" s="56"/>
      <c r="T223" s="5"/>
      <c r="U223" s="5"/>
      <c r="V223" s="5"/>
      <c r="W223" s="5"/>
      <c r="X223" s="5"/>
      <c r="Y223" s="5"/>
      <c r="Z223" s="5"/>
      <c r="AA223" s="5"/>
    </row>
    <row r="224">
      <c r="A224" s="63"/>
      <c r="B224" s="53"/>
      <c r="G224" s="35"/>
      <c r="N224" s="35">
        <f t="shared" si="1"/>
        <v>0</v>
      </c>
      <c r="O224" s="35">
        <f t="shared" si="2"/>
        <v>0</v>
      </c>
      <c r="P224" s="5"/>
      <c r="Q224" s="5"/>
      <c r="S224" s="56"/>
      <c r="T224" s="5"/>
      <c r="U224" s="5"/>
      <c r="V224" s="5"/>
      <c r="W224" s="5"/>
      <c r="X224" s="5"/>
      <c r="Y224" s="5"/>
      <c r="Z224" s="5"/>
      <c r="AA224" s="5"/>
    </row>
    <row r="225">
      <c r="A225" s="63"/>
      <c r="B225" s="53"/>
      <c r="G225" s="35"/>
      <c r="N225" s="35">
        <f t="shared" si="1"/>
        <v>0</v>
      </c>
      <c r="O225" s="35">
        <f t="shared" si="2"/>
        <v>0</v>
      </c>
      <c r="P225" s="5"/>
      <c r="Q225" s="5"/>
      <c r="S225" s="56"/>
      <c r="T225" s="5"/>
      <c r="U225" s="5"/>
      <c r="V225" s="5"/>
      <c r="W225" s="5"/>
      <c r="X225" s="5"/>
      <c r="Y225" s="5"/>
      <c r="Z225" s="5"/>
      <c r="AA225" s="5"/>
    </row>
    <row r="226">
      <c r="A226" s="63"/>
      <c r="B226" s="53"/>
      <c r="G226" s="35"/>
      <c r="N226" s="35">
        <f t="shared" si="1"/>
        <v>0</v>
      </c>
      <c r="O226" s="35">
        <f t="shared" si="2"/>
        <v>0</v>
      </c>
      <c r="P226" s="5"/>
      <c r="Q226" s="5"/>
      <c r="S226" s="56"/>
      <c r="T226" s="5"/>
      <c r="U226" s="5"/>
      <c r="V226" s="5"/>
      <c r="W226" s="5"/>
      <c r="X226" s="5"/>
      <c r="Y226" s="5"/>
      <c r="Z226" s="5"/>
      <c r="AA226" s="5"/>
    </row>
    <row r="227">
      <c r="A227" s="63"/>
      <c r="B227" s="53"/>
      <c r="G227" s="35"/>
      <c r="N227" s="35">
        <f t="shared" si="1"/>
        <v>0</v>
      </c>
      <c r="O227" s="35">
        <f t="shared" si="2"/>
        <v>0</v>
      </c>
      <c r="P227" s="5"/>
      <c r="Q227" s="5"/>
      <c r="S227" s="56"/>
      <c r="T227" s="5"/>
      <c r="U227" s="5"/>
      <c r="V227" s="5"/>
      <c r="W227" s="5"/>
      <c r="X227" s="5"/>
      <c r="Y227" s="5"/>
      <c r="Z227" s="5"/>
      <c r="AA227" s="5"/>
    </row>
    <row r="228">
      <c r="A228" s="63"/>
      <c r="B228" s="53"/>
      <c r="G228" s="35"/>
      <c r="N228" s="35">
        <f t="shared" si="1"/>
        <v>0</v>
      </c>
      <c r="O228" s="35">
        <f t="shared" si="2"/>
        <v>0</v>
      </c>
      <c r="P228" s="5"/>
      <c r="Q228" s="5"/>
      <c r="S228" s="56"/>
      <c r="T228" s="5"/>
      <c r="U228" s="5"/>
      <c r="V228" s="5"/>
      <c r="W228" s="5"/>
      <c r="X228" s="5"/>
      <c r="Y228" s="5"/>
      <c r="Z228" s="5"/>
      <c r="AA228" s="5"/>
    </row>
    <row r="229">
      <c r="A229" s="63"/>
      <c r="B229" s="53"/>
      <c r="G229" s="35"/>
      <c r="N229" s="35">
        <f t="shared" si="1"/>
        <v>0</v>
      </c>
      <c r="O229" s="35">
        <f t="shared" si="2"/>
        <v>0</v>
      </c>
      <c r="P229" s="5"/>
      <c r="Q229" s="5"/>
      <c r="S229" s="56"/>
      <c r="T229" s="5"/>
      <c r="U229" s="5"/>
      <c r="V229" s="5"/>
      <c r="W229" s="5"/>
      <c r="X229" s="5"/>
      <c r="Y229" s="5"/>
      <c r="Z229" s="5"/>
      <c r="AA229" s="5"/>
    </row>
    <row r="230">
      <c r="A230" s="63"/>
      <c r="B230" s="53"/>
      <c r="G230" s="35"/>
      <c r="N230" s="35">
        <f t="shared" si="1"/>
        <v>0</v>
      </c>
      <c r="O230" s="35">
        <f t="shared" si="2"/>
        <v>0</v>
      </c>
      <c r="P230" s="5"/>
      <c r="Q230" s="5"/>
      <c r="S230" s="56"/>
      <c r="T230" s="5"/>
      <c r="U230" s="5"/>
      <c r="V230" s="5"/>
      <c r="W230" s="5"/>
      <c r="X230" s="5"/>
      <c r="Y230" s="5"/>
      <c r="Z230" s="5"/>
      <c r="AA230" s="5"/>
    </row>
    <row r="231">
      <c r="A231" s="63"/>
      <c r="B231" s="53"/>
      <c r="G231" s="35"/>
      <c r="N231" s="35">
        <f t="shared" si="1"/>
        <v>0</v>
      </c>
      <c r="O231" s="35">
        <f t="shared" si="2"/>
        <v>0</v>
      </c>
      <c r="P231" s="5"/>
      <c r="Q231" s="5"/>
      <c r="S231" s="56"/>
      <c r="T231" s="5"/>
      <c r="U231" s="5"/>
      <c r="V231" s="5"/>
      <c r="W231" s="5"/>
      <c r="X231" s="5"/>
      <c r="Y231" s="5"/>
      <c r="Z231" s="5"/>
      <c r="AA231" s="5"/>
    </row>
    <row r="232">
      <c r="A232" s="63"/>
      <c r="B232" s="53"/>
      <c r="G232" s="35"/>
      <c r="N232" s="35">
        <f t="shared" si="1"/>
        <v>0</v>
      </c>
      <c r="O232" s="35">
        <f t="shared" si="2"/>
        <v>0</v>
      </c>
      <c r="P232" s="5"/>
      <c r="Q232" s="5"/>
      <c r="S232" s="56"/>
      <c r="T232" s="5"/>
      <c r="U232" s="5"/>
      <c r="V232" s="5"/>
      <c r="W232" s="5"/>
      <c r="X232" s="5"/>
      <c r="Y232" s="5"/>
      <c r="Z232" s="5"/>
      <c r="AA232" s="5"/>
    </row>
    <row r="233">
      <c r="A233" s="63"/>
      <c r="B233" s="53"/>
      <c r="G233" s="35"/>
      <c r="N233" s="35">
        <f t="shared" si="1"/>
        <v>0</v>
      </c>
      <c r="O233" s="35">
        <f t="shared" si="2"/>
        <v>0</v>
      </c>
      <c r="P233" s="5"/>
      <c r="Q233" s="5"/>
      <c r="S233" s="56"/>
      <c r="T233" s="5"/>
      <c r="U233" s="5"/>
      <c r="V233" s="5"/>
      <c r="W233" s="5"/>
      <c r="X233" s="5"/>
      <c r="Y233" s="5"/>
      <c r="Z233" s="5"/>
      <c r="AA233" s="5"/>
    </row>
    <row r="234">
      <c r="A234" s="63"/>
      <c r="B234" s="53"/>
      <c r="G234" s="35"/>
      <c r="N234" s="35">
        <f t="shared" si="1"/>
        <v>0</v>
      </c>
      <c r="O234" s="35">
        <f t="shared" si="2"/>
        <v>0</v>
      </c>
      <c r="P234" s="5"/>
      <c r="Q234" s="5"/>
      <c r="S234" s="56"/>
      <c r="T234" s="5"/>
      <c r="U234" s="5"/>
      <c r="V234" s="5"/>
      <c r="W234" s="5"/>
      <c r="X234" s="5"/>
      <c r="Y234" s="5"/>
      <c r="Z234" s="5"/>
      <c r="AA234" s="5"/>
    </row>
    <row r="235">
      <c r="A235" s="63"/>
      <c r="B235" s="53"/>
      <c r="G235" s="35"/>
      <c r="N235" s="35">
        <f t="shared" si="1"/>
        <v>0</v>
      </c>
      <c r="O235" s="35">
        <f t="shared" si="2"/>
        <v>0</v>
      </c>
      <c r="P235" s="5"/>
      <c r="Q235" s="5"/>
      <c r="S235" s="56"/>
      <c r="T235" s="5"/>
      <c r="U235" s="5"/>
      <c r="V235" s="5"/>
      <c r="W235" s="5"/>
      <c r="X235" s="5"/>
      <c r="Y235" s="5"/>
      <c r="Z235" s="5"/>
      <c r="AA235" s="5"/>
    </row>
    <row r="236">
      <c r="A236" s="63"/>
      <c r="B236" s="53"/>
      <c r="G236" s="35"/>
      <c r="N236" s="35">
        <f t="shared" si="1"/>
        <v>0</v>
      </c>
      <c r="O236" s="35">
        <f t="shared" si="2"/>
        <v>0</v>
      </c>
      <c r="P236" s="5"/>
      <c r="Q236" s="5"/>
      <c r="S236" s="56"/>
      <c r="T236" s="5"/>
      <c r="U236" s="5"/>
      <c r="V236" s="5"/>
      <c r="W236" s="5"/>
      <c r="X236" s="5"/>
      <c r="Y236" s="5"/>
      <c r="Z236" s="5"/>
      <c r="AA236" s="5"/>
    </row>
    <row r="237">
      <c r="A237" s="63"/>
      <c r="B237" s="53"/>
      <c r="G237" s="35"/>
      <c r="N237" s="35">
        <f t="shared" si="1"/>
        <v>0</v>
      </c>
      <c r="O237" s="35">
        <f t="shared" si="2"/>
        <v>0</v>
      </c>
      <c r="P237" s="5"/>
      <c r="Q237" s="5"/>
      <c r="S237" s="56"/>
      <c r="T237" s="5"/>
      <c r="U237" s="5"/>
      <c r="V237" s="5"/>
      <c r="W237" s="5"/>
      <c r="X237" s="5"/>
      <c r="Y237" s="5"/>
      <c r="Z237" s="5"/>
      <c r="AA237" s="5"/>
    </row>
    <row r="238">
      <c r="A238" s="63"/>
      <c r="B238" s="53"/>
      <c r="G238" s="35"/>
      <c r="N238" s="35">
        <f t="shared" si="1"/>
        <v>0</v>
      </c>
      <c r="O238" s="35">
        <f t="shared" si="2"/>
        <v>0</v>
      </c>
      <c r="P238" s="5"/>
      <c r="Q238" s="5"/>
      <c r="S238" s="56"/>
      <c r="T238" s="5"/>
      <c r="U238" s="5"/>
      <c r="V238" s="5"/>
      <c r="W238" s="5"/>
      <c r="X238" s="5"/>
      <c r="Y238" s="5"/>
      <c r="Z238" s="5"/>
      <c r="AA238" s="5"/>
    </row>
    <row r="239">
      <c r="A239" s="63"/>
      <c r="B239" s="53"/>
      <c r="G239" s="35"/>
      <c r="N239" s="35">
        <f t="shared" si="1"/>
        <v>0</v>
      </c>
      <c r="O239" s="35">
        <f t="shared" si="2"/>
        <v>0</v>
      </c>
      <c r="P239" s="5"/>
      <c r="Q239" s="5"/>
      <c r="S239" s="56"/>
      <c r="T239" s="5"/>
      <c r="U239" s="5"/>
      <c r="V239" s="5"/>
      <c r="W239" s="5"/>
      <c r="X239" s="5"/>
      <c r="Y239" s="5"/>
      <c r="Z239" s="5"/>
      <c r="AA239" s="5"/>
    </row>
    <row r="240">
      <c r="A240" s="63"/>
      <c r="B240" s="53"/>
      <c r="G240" s="35"/>
      <c r="N240" s="35">
        <f t="shared" si="1"/>
        <v>0</v>
      </c>
      <c r="O240" s="35">
        <f t="shared" si="2"/>
        <v>0</v>
      </c>
      <c r="P240" s="5"/>
      <c r="Q240" s="5"/>
      <c r="S240" s="56"/>
      <c r="T240" s="5"/>
      <c r="U240" s="5"/>
      <c r="V240" s="5"/>
      <c r="W240" s="5"/>
      <c r="X240" s="5"/>
      <c r="Y240" s="5"/>
      <c r="Z240" s="5"/>
      <c r="AA240" s="5"/>
    </row>
    <row r="241">
      <c r="A241" s="63"/>
      <c r="B241" s="53"/>
      <c r="G241" s="35"/>
      <c r="N241" s="35">
        <f t="shared" si="1"/>
        <v>0</v>
      </c>
      <c r="O241" s="35">
        <f t="shared" si="2"/>
        <v>0</v>
      </c>
      <c r="P241" s="5"/>
      <c r="Q241" s="5"/>
      <c r="S241" s="56"/>
      <c r="T241" s="5"/>
      <c r="U241" s="5"/>
      <c r="V241" s="5"/>
      <c r="W241" s="5"/>
      <c r="X241" s="5"/>
      <c r="Y241" s="5"/>
      <c r="Z241" s="5"/>
      <c r="AA241" s="5"/>
    </row>
    <row r="242">
      <c r="A242" s="63"/>
      <c r="B242" s="53"/>
      <c r="G242" s="35"/>
      <c r="N242" s="35">
        <f t="shared" si="1"/>
        <v>0</v>
      </c>
      <c r="O242" s="35">
        <f t="shared" si="2"/>
        <v>0</v>
      </c>
      <c r="P242" s="5"/>
      <c r="Q242" s="5"/>
      <c r="S242" s="56"/>
      <c r="T242" s="5"/>
      <c r="U242" s="5"/>
      <c r="V242" s="5"/>
      <c r="W242" s="5"/>
      <c r="X242" s="5"/>
      <c r="Y242" s="5"/>
      <c r="Z242" s="5"/>
      <c r="AA242" s="5"/>
    </row>
    <row r="243">
      <c r="A243" s="63"/>
      <c r="B243" s="53"/>
      <c r="G243" s="35"/>
      <c r="N243" s="35">
        <f t="shared" si="1"/>
        <v>0</v>
      </c>
      <c r="O243" s="35">
        <f t="shared" si="2"/>
        <v>0</v>
      </c>
      <c r="P243" s="5"/>
      <c r="Q243" s="5"/>
      <c r="S243" s="56"/>
      <c r="T243" s="5"/>
      <c r="U243" s="5"/>
      <c r="V243" s="5"/>
      <c r="W243" s="5"/>
      <c r="X243" s="5"/>
      <c r="Y243" s="5"/>
      <c r="Z243" s="5"/>
      <c r="AA243" s="5"/>
    </row>
    <row r="244">
      <c r="A244" s="63"/>
      <c r="B244" s="53"/>
      <c r="G244" s="35"/>
      <c r="N244" s="35">
        <f t="shared" si="1"/>
        <v>0</v>
      </c>
      <c r="O244" s="35">
        <f t="shared" si="2"/>
        <v>0</v>
      </c>
      <c r="P244" s="5"/>
      <c r="Q244" s="5"/>
      <c r="S244" s="56"/>
      <c r="T244" s="5"/>
      <c r="U244" s="5"/>
      <c r="V244" s="5"/>
      <c r="W244" s="5"/>
      <c r="X244" s="5"/>
      <c r="Y244" s="5"/>
      <c r="Z244" s="5"/>
      <c r="AA244" s="5"/>
    </row>
    <row r="245">
      <c r="A245" s="63"/>
      <c r="B245" s="53"/>
      <c r="G245" s="35"/>
      <c r="N245" s="35">
        <f t="shared" si="1"/>
        <v>0</v>
      </c>
      <c r="O245" s="35">
        <f t="shared" si="2"/>
        <v>0</v>
      </c>
      <c r="P245" s="5"/>
      <c r="Q245" s="5"/>
      <c r="S245" s="56"/>
      <c r="T245" s="5"/>
      <c r="U245" s="5"/>
      <c r="V245" s="5"/>
      <c r="W245" s="5"/>
      <c r="X245" s="5"/>
      <c r="Y245" s="5"/>
      <c r="Z245" s="5"/>
      <c r="AA245" s="5"/>
    </row>
    <row r="246">
      <c r="A246" s="63"/>
      <c r="B246" s="53"/>
      <c r="G246" s="35"/>
      <c r="N246" s="35">
        <f t="shared" si="1"/>
        <v>0</v>
      </c>
      <c r="O246" s="35">
        <f t="shared" si="2"/>
        <v>0</v>
      </c>
      <c r="P246" s="5"/>
      <c r="Q246" s="5"/>
      <c r="S246" s="56"/>
      <c r="T246" s="5"/>
      <c r="U246" s="5"/>
      <c r="V246" s="5"/>
      <c r="W246" s="5"/>
      <c r="X246" s="5"/>
      <c r="Y246" s="5"/>
      <c r="Z246" s="5"/>
      <c r="AA246" s="5"/>
    </row>
    <row r="247">
      <c r="A247" s="63"/>
      <c r="B247" s="53"/>
      <c r="G247" s="35"/>
      <c r="N247" s="35">
        <f t="shared" si="1"/>
        <v>0</v>
      </c>
      <c r="O247" s="35">
        <f t="shared" si="2"/>
        <v>0</v>
      </c>
      <c r="P247" s="5"/>
      <c r="Q247" s="5"/>
      <c r="S247" s="56"/>
      <c r="T247" s="5"/>
      <c r="U247" s="5"/>
      <c r="V247" s="5"/>
      <c r="W247" s="5"/>
      <c r="X247" s="5"/>
      <c r="Y247" s="5"/>
      <c r="Z247" s="5"/>
      <c r="AA247" s="5"/>
    </row>
    <row r="248">
      <c r="A248" s="63"/>
      <c r="B248" s="53"/>
      <c r="G248" s="35"/>
      <c r="N248" s="35">
        <f t="shared" si="1"/>
        <v>0</v>
      </c>
      <c r="O248" s="35">
        <f t="shared" si="2"/>
        <v>0</v>
      </c>
      <c r="P248" s="5"/>
      <c r="Q248" s="5"/>
      <c r="S248" s="56"/>
      <c r="T248" s="5"/>
      <c r="U248" s="5"/>
      <c r="V248" s="5"/>
      <c r="W248" s="5"/>
      <c r="X248" s="5"/>
      <c r="Y248" s="5"/>
      <c r="Z248" s="5"/>
      <c r="AA248" s="5"/>
    </row>
    <row r="249">
      <c r="A249" s="63"/>
      <c r="B249" s="53"/>
      <c r="G249" s="35"/>
      <c r="N249" s="35">
        <f t="shared" si="1"/>
        <v>0</v>
      </c>
      <c r="O249" s="35">
        <f t="shared" si="2"/>
        <v>0</v>
      </c>
      <c r="P249" s="5"/>
      <c r="Q249" s="5"/>
      <c r="S249" s="56"/>
      <c r="T249" s="5"/>
      <c r="U249" s="5"/>
      <c r="V249" s="5"/>
      <c r="W249" s="5"/>
      <c r="X249" s="5"/>
      <c r="Y249" s="5"/>
      <c r="Z249" s="5"/>
      <c r="AA249" s="5"/>
    </row>
    <row r="250">
      <c r="A250" s="63"/>
      <c r="B250" s="53"/>
      <c r="G250" s="35"/>
      <c r="N250" s="35">
        <f t="shared" si="1"/>
        <v>0</v>
      </c>
      <c r="O250" s="35">
        <f t="shared" si="2"/>
        <v>0</v>
      </c>
      <c r="P250" s="5"/>
      <c r="Q250" s="5"/>
      <c r="S250" s="56"/>
      <c r="T250" s="5"/>
      <c r="U250" s="5"/>
      <c r="V250" s="5"/>
      <c r="W250" s="5"/>
      <c r="X250" s="5"/>
      <c r="Y250" s="5"/>
      <c r="Z250" s="5"/>
      <c r="AA250" s="5"/>
    </row>
    <row r="251">
      <c r="A251" s="63"/>
      <c r="B251" s="53"/>
      <c r="G251" s="35"/>
      <c r="N251" s="35">
        <f t="shared" si="1"/>
        <v>0</v>
      </c>
      <c r="O251" s="35">
        <f t="shared" si="2"/>
        <v>0</v>
      </c>
      <c r="P251" s="5"/>
      <c r="Q251" s="5"/>
      <c r="S251" s="56"/>
      <c r="T251" s="5"/>
      <c r="U251" s="5"/>
      <c r="V251" s="5"/>
      <c r="W251" s="5"/>
      <c r="X251" s="5"/>
      <c r="Y251" s="5"/>
      <c r="Z251" s="5"/>
      <c r="AA251" s="5"/>
    </row>
    <row r="252">
      <c r="A252" s="63"/>
      <c r="B252" s="53"/>
      <c r="G252" s="35"/>
      <c r="N252" s="35">
        <f t="shared" si="1"/>
        <v>0</v>
      </c>
      <c r="O252" s="35">
        <f t="shared" si="2"/>
        <v>0</v>
      </c>
      <c r="P252" s="5"/>
      <c r="Q252" s="5"/>
      <c r="S252" s="56"/>
      <c r="T252" s="5"/>
      <c r="U252" s="5"/>
      <c r="V252" s="5"/>
      <c r="W252" s="5"/>
      <c r="X252" s="5"/>
      <c r="Y252" s="5"/>
      <c r="Z252" s="5"/>
      <c r="AA252" s="5"/>
    </row>
    <row r="253">
      <c r="A253" s="63"/>
      <c r="B253" s="53"/>
      <c r="G253" s="35"/>
      <c r="N253" s="35">
        <f t="shared" si="1"/>
        <v>0</v>
      </c>
      <c r="O253" s="35">
        <f t="shared" si="2"/>
        <v>0</v>
      </c>
      <c r="P253" s="5"/>
      <c r="Q253" s="5"/>
      <c r="S253" s="56"/>
      <c r="T253" s="5"/>
      <c r="U253" s="5"/>
      <c r="V253" s="5"/>
      <c r="W253" s="5"/>
      <c r="X253" s="5"/>
      <c r="Y253" s="5"/>
      <c r="Z253" s="5"/>
      <c r="AA253" s="5"/>
    </row>
    <row r="254">
      <c r="A254" s="63"/>
      <c r="B254" s="53"/>
      <c r="G254" s="35"/>
      <c r="N254" s="35">
        <f t="shared" si="1"/>
        <v>0</v>
      </c>
      <c r="O254" s="35">
        <f t="shared" si="2"/>
        <v>0</v>
      </c>
      <c r="P254" s="5"/>
      <c r="Q254" s="5"/>
      <c r="S254" s="56"/>
      <c r="T254" s="5"/>
      <c r="U254" s="5"/>
      <c r="V254" s="5"/>
      <c r="W254" s="5"/>
      <c r="X254" s="5"/>
      <c r="Y254" s="5"/>
      <c r="Z254" s="5"/>
      <c r="AA254" s="5"/>
    </row>
    <row r="255">
      <c r="A255" s="63"/>
      <c r="B255" s="53"/>
      <c r="G255" s="35"/>
      <c r="N255" s="35">
        <f t="shared" si="1"/>
        <v>0</v>
      </c>
      <c r="O255" s="35">
        <f t="shared" si="2"/>
        <v>0</v>
      </c>
      <c r="P255" s="5"/>
      <c r="Q255" s="5"/>
      <c r="S255" s="56"/>
      <c r="T255" s="5"/>
      <c r="U255" s="5"/>
      <c r="V255" s="5"/>
      <c r="W255" s="5"/>
      <c r="X255" s="5"/>
      <c r="Y255" s="5"/>
      <c r="Z255" s="5"/>
      <c r="AA255" s="5"/>
    </row>
    <row r="256">
      <c r="A256" s="63"/>
      <c r="B256" s="53"/>
      <c r="G256" s="35"/>
      <c r="N256" s="35">
        <f t="shared" si="1"/>
        <v>0</v>
      </c>
      <c r="O256" s="35">
        <f t="shared" si="2"/>
        <v>0</v>
      </c>
      <c r="P256" s="5"/>
      <c r="Q256" s="5"/>
      <c r="S256" s="56"/>
      <c r="T256" s="5"/>
      <c r="U256" s="5"/>
      <c r="V256" s="5"/>
      <c r="W256" s="5"/>
      <c r="X256" s="5"/>
      <c r="Y256" s="5"/>
      <c r="Z256" s="5"/>
      <c r="AA256" s="5"/>
    </row>
    <row r="257">
      <c r="A257" s="63"/>
      <c r="B257" s="53"/>
      <c r="G257" s="35"/>
      <c r="N257" s="35">
        <f t="shared" si="1"/>
        <v>0</v>
      </c>
      <c r="O257" s="35">
        <f t="shared" si="2"/>
        <v>0</v>
      </c>
      <c r="P257" s="5"/>
      <c r="Q257" s="5"/>
      <c r="S257" s="56"/>
      <c r="T257" s="5"/>
      <c r="U257" s="5"/>
      <c r="V257" s="5"/>
      <c r="W257" s="5"/>
      <c r="X257" s="5"/>
      <c r="Y257" s="5"/>
      <c r="Z257" s="5"/>
      <c r="AA257" s="5"/>
    </row>
    <row r="258">
      <c r="A258" s="63"/>
      <c r="B258" s="53"/>
      <c r="G258" s="35"/>
      <c r="N258" s="35">
        <f t="shared" si="1"/>
        <v>0</v>
      </c>
      <c r="O258" s="35">
        <f t="shared" si="2"/>
        <v>0</v>
      </c>
      <c r="P258" s="5"/>
      <c r="Q258" s="5"/>
      <c r="S258" s="56"/>
      <c r="T258" s="5"/>
      <c r="U258" s="5"/>
      <c r="V258" s="5"/>
      <c r="W258" s="5"/>
      <c r="X258" s="5"/>
      <c r="Y258" s="5"/>
      <c r="Z258" s="5"/>
      <c r="AA258" s="5"/>
    </row>
    <row r="259">
      <c r="A259" s="63"/>
      <c r="B259" s="53"/>
      <c r="G259" s="35"/>
      <c r="N259" s="35">
        <f t="shared" si="1"/>
        <v>0</v>
      </c>
      <c r="O259" s="35">
        <f t="shared" si="2"/>
        <v>0</v>
      </c>
      <c r="P259" s="5"/>
      <c r="Q259" s="5"/>
      <c r="S259" s="56"/>
      <c r="T259" s="5"/>
      <c r="U259" s="5"/>
      <c r="V259" s="5"/>
      <c r="W259" s="5"/>
      <c r="X259" s="5"/>
      <c r="Y259" s="5"/>
      <c r="Z259" s="5"/>
      <c r="AA259" s="5"/>
    </row>
    <row r="260">
      <c r="A260" s="63"/>
      <c r="B260" s="53"/>
      <c r="G260" s="35"/>
      <c r="N260" s="35">
        <f t="shared" si="1"/>
        <v>0</v>
      </c>
      <c r="O260" s="35">
        <f t="shared" si="2"/>
        <v>0</v>
      </c>
      <c r="P260" s="5"/>
      <c r="Q260" s="5"/>
      <c r="S260" s="56"/>
      <c r="T260" s="5"/>
      <c r="U260" s="5"/>
      <c r="V260" s="5"/>
      <c r="W260" s="5"/>
      <c r="X260" s="5"/>
      <c r="Y260" s="5"/>
      <c r="Z260" s="5"/>
      <c r="AA260" s="5"/>
    </row>
    <row r="261">
      <c r="A261" s="63"/>
      <c r="B261" s="53"/>
      <c r="G261" s="35"/>
      <c r="N261" s="35">
        <f t="shared" si="1"/>
        <v>0</v>
      </c>
      <c r="O261" s="35">
        <f t="shared" si="2"/>
        <v>0</v>
      </c>
      <c r="P261" s="5"/>
      <c r="Q261" s="5"/>
      <c r="S261" s="56"/>
      <c r="T261" s="5"/>
      <c r="U261" s="5"/>
      <c r="V261" s="5"/>
      <c r="W261" s="5"/>
      <c r="X261" s="5"/>
      <c r="Y261" s="5"/>
      <c r="Z261" s="5"/>
      <c r="AA261" s="5"/>
    </row>
    <row r="262">
      <c r="A262" s="63"/>
      <c r="B262" s="53"/>
      <c r="G262" s="35"/>
      <c r="N262" s="35">
        <f t="shared" si="1"/>
        <v>0</v>
      </c>
      <c r="O262" s="35">
        <f t="shared" si="2"/>
        <v>0</v>
      </c>
      <c r="P262" s="5"/>
      <c r="Q262" s="5"/>
      <c r="S262" s="56"/>
      <c r="T262" s="5"/>
      <c r="U262" s="5"/>
      <c r="V262" s="5"/>
      <c r="W262" s="5"/>
      <c r="X262" s="5"/>
      <c r="Y262" s="5"/>
      <c r="Z262" s="5"/>
      <c r="AA262" s="5"/>
    </row>
    <row r="263">
      <c r="A263" s="63"/>
      <c r="B263" s="53"/>
      <c r="G263" s="35"/>
      <c r="N263" s="35">
        <f t="shared" si="1"/>
        <v>0</v>
      </c>
      <c r="O263" s="35">
        <f t="shared" si="2"/>
        <v>0</v>
      </c>
      <c r="P263" s="5"/>
      <c r="Q263" s="5"/>
      <c r="S263" s="56"/>
      <c r="T263" s="5"/>
      <c r="U263" s="5"/>
      <c r="V263" s="5"/>
      <c r="W263" s="5"/>
      <c r="X263" s="5"/>
      <c r="Y263" s="5"/>
      <c r="Z263" s="5"/>
      <c r="AA263" s="5"/>
    </row>
    <row r="264">
      <c r="A264" s="63"/>
      <c r="B264" s="53"/>
      <c r="G264" s="35"/>
      <c r="N264" s="35">
        <f t="shared" si="1"/>
        <v>0</v>
      </c>
      <c r="O264" s="35">
        <f t="shared" si="2"/>
        <v>0</v>
      </c>
      <c r="P264" s="5"/>
      <c r="Q264" s="5"/>
      <c r="S264" s="56"/>
      <c r="T264" s="5"/>
      <c r="U264" s="5"/>
      <c r="V264" s="5"/>
      <c r="W264" s="5"/>
      <c r="X264" s="5"/>
      <c r="Y264" s="5"/>
      <c r="Z264" s="5"/>
      <c r="AA264" s="5"/>
    </row>
    <row r="265">
      <c r="A265" s="63"/>
      <c r="B265" s="53"/>
      <c r="G265" s="35"/>
      <c r="N265" s="35">
        <f t="shared" si="1"/>
        <v>0</v>
      </c>
      <c r="O265" s="35">
        <f t="shared" si="2"/>
        <v>0</v>
      </c>
      <c r="P265" s="5"/>
      <c r="Q265" s="5"/>
      <c r="S265" s="56"/>
      <c r="T265" s="5"/>
      <c r="U265" s="5"/>
      <c r="V265" s="5"/>
      <c r="W265" s="5"/>
      <c r="X265" s="5"/>
      <c r="Y265" s="5"/>
      <c r="Z265" s="5"/>
      <c r="AA265" s="5"/>
    </row>
    <row r="266">
      <c r="A266" s="63"/>
      <c r="B266" s="53"/>
      <c r="G266" s="35"/>
      <c r="N266" s="35">
        <f t="shared" si="1"/>
        <v>0</v>
      </c>
      <c r="O266" s="35">
        <f t="shared" si="2"/>
        <v>0</v>
      </c>
      <c r="P266" s="5"/>
      <c r="Q266" s="5"/>
      <c r="S266" s="56"/>
      <c r="T266" s="5"/>
      <c r="U266" s="5"/>
      <c r="V266" s="5"/>
      <c r="W266" s="5"/>
      <c r="X266" s="5"/>
      <c r="Y266" s="5"/>
      <c r="Z266" s="5"/>
      <c r="AA266" s="5"/>
    </row>
    <row r="267">
      <c r="A267" s="63"/>
      <c r="B267" s="53"/>
      <c r="G267" s="35"/>
      <c r="N267" s="35">
        <f t="shared" si="1"/>
        <v>0</v>
      </c>
      <c r="O267" s="35">
        <f t="shared" si="2"/>
        <v>0</v>
      </c>
      <c r="P267" s="5"/>
      <c r="Q267" s="5"/>
      <c r="S267" s="56"/>
      <c r="T267" s="5"/>
      <c r="U267" s="5"/>
      <c r="V267" s="5"/>
      <c r="W267" s="5"/>
      <c r="X267" s="5"/>
      <c r="Y267" s="5"/>
      <c r="Z267" s="5"/>
      <c r="AA267" s="5"/>
    </row>
    <row r="268">
      <c r="A268" s="63"/>
      <c r="B268" s="53"/>
      <c r="G268" s="35"/>
      <c r="N268" s="35">
        <f t="shared" si="1"/>
        <v>0</v>
      </c>
      <c r="O268" s="35">
        <f t="shared" si="2"/>
        <v>0</v>
      </c>
      <c r="P268" s="5"/>
      <c r="Q268" s="5"/>
      <c r="S268" s="56"/>
      <c r="T268" s="5"/>
      <c r="U268" s="5"/>
      <c r="V268" s="5"/>
      <c r="W268" s="5"/>
      <c r="X268" s="5"/>
      <c r="Y268" s="5"/>
      <c r="Z268" s="5"/>
      <c r="AA268" s="5"/>
    </row>
    <row r="269">
      <c r="A269" s="63"/>
      <c r="B269" s="53"/>
      <c r="G269" s="35"/>
      <c r="N269" s="35">
        <f t="shared" si="1"/>
        <v>0</v>
      </c>
      <c r="O269" s="35">
        <f t="shared" si="2"/>
        <v>0</v>
      </c>
      <c r="P269" s="5"/>
      <c r="Q269" s="5"/>
      <c r="S269" s="56"/>
      <c r="T269" s="5"/>
      <c r="U269" s="5"/>
      <c r="V269" s="5"/>
      <c r="W269" s="5"/>
      <c r="X269" s="5"/>
      <c r="Y269" s="5"/>
      <c r="Z269" s="5"/>
      <c r="AA269" s="5"/>
    </row>
    <row r="270">
      <c r="A270" s="63"/>
      <c r="B270" s="53"/>
      <c r="G270" s="35"/>
      <c r="N270" s="35">
        <f t="shared" si="1"/>
        <v>0</v>
      </c>
      <c r="O270" s="35">
        <f t="shared" si="2"/>
        <v>0</v>
      </c>
      <c r="P270" s="5"/>
      <c r="Q270" s="5"/>
      <c r="S270" s="56"/>
      <c r="T270" s="5"/>
      <c r="U270" s="5"/>
      <c r="V270" s="5"/>
      <c r="W270" s="5"/>
      <c r="X270" s="5"/>
      <c r="Y270" s="5"/>
      <c r="Z270" s="5"/>
      <c r="AA270" s="5"/>
    </row>
    <row r="271">
      <c r="A271" s="63"/>
      <c r="B271" s="53"/>
      <c r="G271" s="35"/>
      <c r="N271" s="35">
        <f t="shared" si="1"/>
        <v>0</v>
      </c>
      <c r="O271" s="35">
        <f t="shared" si="2"/>
        <v>0</v>
      </c>
      <c r="P271" s="5"/>
      <c r="Q271" s="5"/>
      <c r="S271" s="56"/>
      <c r="T271" s="5"/>
      <c r="U271" s="5"/>
      <c r="V271" s="5"/>
      <c r="W271" s="5"/>
      <c r="X271" s="5"/>
      <c r="Y271" s="5"/>
      <c r="Z271" s="5"/>
      <c r="AA271" s="5"/>
    </row>
    <row r="272">
      <c r="A272" s="63"/>
      <c r="B272" s="53"/>
      <c r="G272" s="35"/>
      <c r="N272" s="35">
        <f t="shared" si="1"/>
        <v>0</v>
      </c>
      <c r="O272" s="35">
        <f t="shared" si="2"/>
        <v>0</v>
      </c>
      <c r="P272" s="5"/>
      <c r="Q272" s="5"/>
      <c r="S272" s="56"/>
      <c r="T272" s="5"/>
      <c r="U272" s="5"/>
      <c r="V272" s="5"/>
      <c r="W272" s="5"/>
      <c r="X272" s="5"/>
      <c r="Y272" s="5"/>
      <c r="Z272" s="5"/>
      <c r="AA272" s="5"/>
    </row>
    <row r="273">
      <c r="A273" s="63"/>
      <c r="B273" s="53"/>
      <c r="G273" s="35"/>
      <c r="N273" s="35">
        <f t="shared" si="1"/>
        <v>0</v>
      </c>
      <c r="O273" s="35">
        <f t="shared" si="2"/>
        <v>0</v>
      </c>
      <c r="P273" s="5"/>
      <c r="Q273" s="5"/>
      <c r="S273" s="56"/>
      <c r="T273" s="5"/>
      <c r="U273" s="5"/>
      <c r="V273" s="5"/>
      <c r="W273" s="5"/>
      <c r="X273" s="5"/>
      <c r="Y273" s="5"/>
      <c r="Z273" s="5"/>
      <c r="AA273" s="5"/>
    </row>
    <row r="274">
      <c r="A274" s="63"/>
      <c r="B274" s="53"/>
      <c r="G274" s="35"/>
      <c r="N274" s="35">
        <f t="shared" si="1"/>
        <v>0</v>
      </c>
      <c r="O274" s="35">
        <f t="shared" si="2"/>
        <v>0</v>
      </c>
      <c r="P274" s="5"/>
      <c r="Q274" s="5"/>
      <c r="S274" s="56"/>
      <c r="T274" s="5"/>
      <c r="U274" s="5"/>
      <c r="V274" s="5"/>
      <c r="W274" s="5"/>
      <c r="X274" s="5"/>
      <c r="Y274" s="5"/>
      <c r="Z274" s="5"/>
      <c r="AA274" s="5"/>
    </row>
    <row r="275">
      <c r="A275" s="63"/>
      <c r="B275" s="53"/>
      <c r="G275" s="35"/>
      <c r="N275" s="35">
        <f t="shared" si="1"/>
        <v>0</v>
      </c>
      <c r="O275" s="35">
        <f t="shared" si="2"/>
        <v>0</v>
      </c>
      <c r="P275" s="5"/>
      <c r="Q275" s="5"/>
      <c r="S275" s="56"/>
      <c r="T275" s="5"/>
      <c r="U275" s="5"/>
      <c r="V275" s="5"/>
      <c r="W275" s="5"/>
      <c r="X275" s="5"/>
      <c r="Y275" s="5"/>
      <c r="Z275" s="5"/>
      <c r="AA275" s="5"/>
    </row>
    <row r="276">
      <c r="A276" s="63"/>
      <c r="B276" s="53"/>
      <c r="G276" s="35"/>
      <c r="N276" s="35">
        <f t="shared" si="1"/>
        <v>0</v>
      </c>
      <c r="O276" s="35">
        <f t="shared" si="2"/>
        <v>0</v>
      </c>
      <c r="P276" s="5"/>
      <c r="Q276" s="5"/>
      <c r="S276" s="56"/>
      <c r="T276" s="5"/>
      <c r="U276" s="5"/>
      <c r="V276" s="5"/>
      <c r="W276" s="5"/>
      <c r="X276" s="5"/>
      <c r="Y276" s="5"/>
      <c r="Z276" s="5"/>
      <c r="AA276" s="5"/>
    </row>
    <row r="277">
      <c r="A277" s="63"/>
      <c r="B277" s="53"/>
      <c r="G277" s="35"/>
      <c r="N277" s="35">
        <f t="shared" si="1"/>
        <v>0</v>
      </c>
      <c r="O277" s="35">
        <f t="shared" si="2"/>
        <v>0</v>
      </c>
      <c r="P277" s="5"/>
      <c r="Q277" s="5"/>
      <c r="S277" s="56"/>
      <c r="T277" s="5"/>
      <c r="U277" s="5"/>
      <c r="V277" s="5"/>
      <c r="W277" s="5"/>
      <c r="X277" s="5"/>
      <c r="Y277" s="5"/>
      <c r="Z277" s="5"/>
      <c r="AA277" s="5"/>
    </row>
    <row r="278">
      <c r="A278" s="63"/>
      <c r="B278" s="53"/>
      <c r="G278" s="35"/>
      <c r="N278" s="35">
        <f t="shared" si="1"/>
        <v>0</v>
      </c>
      <c r="O278" s="35">
        <f t="shared" si="2"/>
        <v>0</v>
      </c>
      <c r="P278" s="5"/>
      <c r="Q278" s="5"/>
      <c r="S278" s="56"/>
      <c r="T278" s="5"/>
      <c r="U278" s="5"/>
      <c r="V278" s="5"/>
      <c r="W278" s="5"/>
      <c r="X278" s="5"/>
      <c r="Y278" s="5"/>
      <c r="Z278" s="5"/>
      <c r="AA278" s="5"/>
    </row>
    <row r="279">
      <c r="A279" s="63"/>
      <c r="B279" s="53"/>
      <c r="G279" s="35"/>
      <c r="N279" s="35">
        <f t="shared" si="1"/>
        <v>0</v>
      </c>
      <c r="O279" s="35">
        <f t="shared" si="2"/>
        <v>0</v>
      </c>
      <c r="P279" s="5"/>
      <c r="Q279" s="5"/>
      <c r="S279" s="56"/>
      <c r="T279" s="5"/>
      <c r="U279" s="5"/>
      <c r="V279" s="5"/>
      <c r="W279" s="5"/>
      <c r="X279" s="5"/>
      <c r="Y279" s="5"/>
      <c r="Z279" s="5"/>
      <c r="AA279" s="5"/>
    </row>
    <row r="280">
      <c r="A280" s="63"/>
      <c r="B280" s="53"/>
      <c r="G280" s="35"/>
      <c r="N280" s="35">
        <f t="shared" si="1"/>
        <v>0</v>
      </c>
      <c r="O280" s="35">
        <f t="shared" si="2"/>
        <v>0</v>
      </c>
      <c r="P280" s="5"/>
      <c r="Q280" s="5"/>
      <c r="S280" s="56"/>
      <c r="T280" s="5"/>
      <c r="U280" s="5"/>
      <c r="V280" s="5"/>
      <c r="W280" s="5"/>
      <c r="X280" s="5"/>
      <c r="Y280" s="5"/>
      <c r="Z280" s="5"/>
      <c r="AA280" s="5"/>
    </row>
    <row r="281">
      <c r="A281" s="63"/>
      <c r="B281" s="53"/>
      <c r="G281" s="35"/>
      <c r="N281" s="35">
        <f t="shared" si="1"/>
        <v>0</v>
      </c>
      <c r="O281" s="35">
        <f t="shared" si="2"/>
        <v>0</v>
      </c>
      <c r="P281" s="5"/>
      <c r="Q281" s="5"/>
      <c r="S281" s="56"/>
      <c r="T281" s="5"/>
      <c r="U281" s="5"/>
      <c r="V281" s="5"/>
      <c r="W281" s="5"/>
      <c r="X281" s="5"/>
      <c r="Y281" s="5"/>
      <c r="Z281" s="5"/>
      <c r="AA281" s="5"/>
    </row>
    <row r="282">
      <c r="A282" s="63"/>
      <c r="B282" s="53"/>
      <c r="G282" s="35"/>
      <c r="N282" s="35">
        <f t="shared" si="1"/>
        <v>0</v>
      </c>
      <c r="O282" s="35">
        <f t="shared" si="2"/>
        <v>0</v>
      </c>
      <c r="P282" s="5"/>
      <c r="Q282" s="5"/>
      <c r="S282" s="56"/>
      <c r="T282" s="5"/>
      <c r="U282" s="5"/>
      <c r="V282" s="5"/>
      <c r="W282" s="5"/>
      <c r="X282" s="5"/>
      <c r="Y282" s="5"/>
      <c r="Z282" s="5"/>
      <c r="AA282" s="5"/>
    </row>
    <row r="283">
      <c r="A283" s="63"/>
      <c r="B283" s="53"/>
      <c r="G283" s="35"/>
      <c r="N283" s="35">
        <f t="shared" si="1"/>
        <v>0</v>
      </c>
      <c r="O283" s="35">
        <f t="shared" si="2"/>
        <v>0</v>
      </c>
      <c r="P283" s="5"/>
      <c r="Q283" s="5"/>
      <c r="S283" s="56"/>
      <c r="T283" s="5"/>
      <c r="U283" s="5"/>
      <c r="V283" s="5"/>
      <c r="W283" s="5"/>
      <c r="X283" s="5"/>
      <c r="Y283" s="5"/>
      <c r="Z283" s="5"/>
      <c r="AA283" s="5"/>
    </row>
    <row r="284">
      <c r="A284" s="63"/>
      <c r="B284" s="53"/>
      <c r="G284" s="35"/>
      <c r="N284" s="35">
        <f t="shared" si="1"/>
        <v>0</v>
      </c>
      <c r="O284" s="35">
        <f t="shared" si="2"/>
        <v>0</v>
      </c>
      <c r="P284" s="5"/>
      <c r="Q284" s="5"/>
      <c r="S284" s="56"/>
      <c r="T284" s="5"/>
      <c r="U284" s="5"/>
      <c r="V284" s="5"/>
      <c r="W284" s="5"/>
      <c r="X284" s="5"/>
      <c r="Y284" s="5"/>
      <c r="Z284" s="5"/>
      <c r="AA284" s="5"/>
    </row>
    <row r="285">
      <c r="A285" s="63"/>
      <c r="B285" s="53"/>
      <c r="G285" s="35"/>
      <c r="N285" s="35">
        <f t="shared" si="1"/>
        <v>0</v>
      </c>
      <c r="O285" s="35">
        <f t="shared" si="2"/>
        <v>0</v>
      </c>
      <c r="P285" s="5"/>
      <c r="Q285" s="5"/>
      <c r="S285" s="56"/>
      <c r="T285" s="5"/>
      <c r="U285" s="5"/>
      <c r="V285" s="5"/>
      <c r="W285" s="5"/>
      <c r="X285" s="5"/>
      <c r="Y285" s="5"/>
      <c r="Z285" s="5"/>
      <c r="AA285" s="5"/>
    </row>
    <row r="286">
      <c r="A286" s="63"/>
      <c r="B286" s="53"/>
      <c r="G286" s="35"/>
      <c r="N286" s="35">
        <f t="shared" si="1"/>
        <v>0</v>
      </c>
      <c r="O286" s="35">
        <f t="shared" si="2"/>
        <v>0</v>
      </c>
      <c r="P286" s="5"/>
      <c r="Q286" s="5"/>
      <c r="S286" s="56"/>
      <c r="T286" s="5"/>
      <c r="U286" s="5"/>
      <c r="V286" s="5"/>
      <c r="W286" s="5"/>
      <c r="X286" s="5"/>
      <c r="Y286" s="5"/>
      <c r="Z286" s="5"/>
      <c r="AA286" s="5"/>
    </row>
    <row r="287">
      <c r="A287" s="63"/>
      <c r="B287" s="53"/>
      <c r="G287" s="35"/>
      <c r="N287" s="35">
        <f t="shared" si="1"/>
        <v>0</v>
      </c>
      <c r="O287" s="35">
        <f t="shared" si="2"/>
        <v>0</v>
      </c>
      <c r="P287" s="5"/>
      <c r="Q287" s="5"/>
      <c r="S287" s="56"/>
      <c r="T287" s="5"/>
      <c r="U287" s="5"/>
      <c r="V287" s="5"/>
      <c r="W287" s="5"/>
      <c r="X287" s="5"/>
      <c r="Y287" s="5"/>
      <c r="Z287" s="5"/>
      <c r="AA287" s="5"/>
    </row>
    <row r="288">
      <c r="A288" s="63"/>
      <c r="B288" s="53"/>
      <c r="G288" s="35"/>
      <c r="N288" s="35">
        <f t="shared" si="1"/>
        <v>0</v>
      </c>
      <c r="O288" s="35">
        <f t="shared" si="2"/>
        <v>0</v>
      </c>
      <c r="P288" s="5"/>
      <c r="Q288" s="5"/>
      <c r="S288" s="56"/>
      <c r="T288" s="5"/>
      <c r="U288" s="5"/>
      <c r="V288" s="5"/>
      <c r="W288" s="5"/>
      <c r="X288" s="5"/>
      <c r="Y288" s="5"/>
      <c r="Z288" s="5"/>
      <c r="AA288" s="5"/>
    </row>
    <row r="289">
      <c r="A289" s="63"/>
      <c r="B289" s="53"/>
      <c r="G289" s="35"/>
      <c r="N289" s="35">
        <f t="shared" si="1"/>
        <v>0</v>
      </c>
      <c r="O289" s="35">
        <f t="shared" si="2"/>
        <v>0</v>
      </c>
      <c r="P289" s="5"/>
      <c r="Q289" s="5"/>
      <c r="S289" s="56"/>
      <c r="T289" s="5"/>
      <c r="U289" s="5"/>
      <c r="V289" s="5"/>
      <c r="W289" s="5"/>
      <c r="X289" s="5"/>
      <c r="Y289" s="5"/>
      <c r="Z289" s="5"/>
      <c r="AA289" s="5"/>
    </row>
    <row r="290">
      <c r="A290" s="63"/>
      <c r="B290" s="53"/>
      <c r="G290" s="35"/>
      <c r="N290" s="35">
        <f t="shared" si="1"/>
        <v>0</v>
      </c>
      <c r="O290" s="35">
        <f t="shared" si="2"/>
        <v>0</v>
      </c>
      <c r="P290" s="5"/>
      <c r="Q290" s="5"/>
      <c r="S290" s="56"/>
      <c r="T290" s="5"/>
      <c r="U290" s="5"/>
      <c r="V290" s="5"/>
      <c r="W290" s="5"/>
      <c r="X290" s="5"/>
      <c r="Y290" s="5"/>
      <c r="Z290" s="5"/>
      <c r="AA290" s="5"/>
    </row>
    <row r="291">
      <c r="A291" s="63"/>
      <c r="B291" s="53"/>
      <c r="G291" s="35"/>
      <c r="N291" s="35">
        <f t="shared" si="1"/>
        <v>0</v>
      </c>
      <c r="O291" s="35">
        <f t="shared" si="2"/>
        <v>0</v>
      </c>
      <c r="P291" s="5"/>
      <c r="Q291" s="5"/>
      <c r="S291" s="56"/>
      <c r="T291" s="5"/>
      <c r="U291" s="5"/>
      <c r="V291" s="5"/>
      <c r="W291" s="5"/>
      <c r="X291" s="5"/>
      <c r="Y291" s="5"/>
      <c r="Z291" s="5"/>
      <c r="AA291" s="5"/>
    </row>
    <row r="292">
      <c r="A292" s="63"/>
      <c r="B292" s="53"/>
      <c r="G292" s="35"/>
      <c r="N292" s="35">
        <f t="shared" si="1"/>
        <v>0</v>
      </c>
      <c r="O292" s="35">
        <f t="shared" si="2"/>
        <v>0</v>
      </c>
      <c r="P292" s="5"/>
      <c r="Q292" s="5"/>
      <c r="S292" s="56"/>
      <c r="T292" s="5"/>
      <c r="U292" s="5"/>
      <c r="V292" s="5"/>
      <c r="W292" s="5"/>
      <c r="X292" s="5"/>
      <c r="Y292" s="5"/>
      <c r="Z292" s="5"/>
      <c r="AA292" s="5"/>
    </row>
    <row r="293">
      <c r="A293" s="63"/>
      <c r="B293" s="53"/>
      <c r="G293" s="35"/>
      <c r="N293" s="35">
        <f t="shared" si="1"/>
        <v>0</v>
      </c>
      <c r="O293" s="35">
        <f t="shared" si="2"/>
        <v>0</v>
      </c>
      <c r="P293" s="5"/>
      <c r="Q293" s="5"/>
      <c r="S293" s="56"/>
      <c r="T293" s="5"/>
      <c r="U293" s="5"/>
      <c r="V293" s="5"/>
      <c r="W293" s="5"/>
      <c r="X293" s="5"/>
      <c r="Y293" s="5"/>
      <c r="Z293" s="5"/>
      <c r="AA293" s="5"/>
    </row>
    <row r="294">
      <c r="A294" s="63"/>
      <c r="B294" s="53"/>
      <c r="G294" s="35"/>
      <c r="N294" s="35">
        <f t="shared" si="1"/>
        <v>0</v>
      </c>
      <c r="O294" s="35">
        <f t="shared" si="2"/>
        <v>0</v>
      </c>
      <c r="P294" s="5"/>
      <c r="Q294" s="5"/>
      <c r="S294" s="56"/>
      <c r="T294" s="5"/>
      <c r="U294" s="5"/>
      <c r="V294" s="5"/>
      <c r="W294" s="5"/>
      <c r="X294" s="5"/>
      <c r="Y294" s="5"/>
      <c r="Z294" s="5"/>
      <c r="AA294" s="5"/>
    </row>
    <row r="295">
      <c r="A295" s="63"/>
      <c r="B295" s="53"/>
      <c r="G295" s="35"/>
      <c r="N295" s="35">
        <f t="shared" si="1"/>
        <v>0</v>
      </c>
      <c r="O295" s="35">
        <f t="shared" si="2"/>
        <v>0</v>
      </c>
      <c r="P295" s="5"/>
      <c r="Q295" s="5"/>
      <c r="S295" s="56"/>
      <c r="T295" s="5"/>
      <c r="U295" s="5"/>
      <c r="V295" s="5"/>
      <c r="W295" s="5"/>
      <c r="X295" s="5"/>
      <c r="Y295" s="5"/>
      <c r="Z295" s="5"/>
      <c r="AA295" s="5"/>
    </row>
    <row r="296">
      <c r="A296" s="63"/>
      <c r="B296" s="53"/>
      <c r="G296" s="35"/>
      <c r="N296" s="35">
        <f t="shared" si="1"/>
        <v>0</v>
      </c>
      <c r="O296" s="35">
        <f t="shared" si="2"/>
        <v>0</v>
      </c>
      <c r="P296" s="5"/>
      <c r="Q296" s="5"/>
      <c r="S296" s="56"/>
      <c r="T296" s="5"/>
      <c r="U296" s="5"/>
      <c r="V296" s="5"/>
      <c r="W296" s="5"/>
      <c r="X296" s="5"/>
      <c r="Y296" s="5"/>
      <c r="Z296" s="5"/>
      <c r="AA296" s="5"/>
    </row>
    <row r="297">
      <c r="A297" s="63"/>
      <c r="B297" s="53"/>
      <c r="G297" s="35"/>
      <c r="N297" s="35">
        <f t="shared" si="1"/>
        <v>0</v>
      </c>
      <c r="O297" s="35">
        <f t="shared" si="2"/>
        <v>0</v>
      </c>
      <c r="P297" s="5"/>
      <c r="Q297" s="5"/>
      <c r="S297" s="56"/>
      <c r="T297" s="5"/>
      <c r="U297" s="5"/>
      <c r="V297" s="5"/>
      <c r="W297" s="5"/>
      <c r="X297" s="5"/>
      <c r="Y297" s="5"/>
      <c r="Z297" s="5"/>
      <c r="AA297" s="5"/>
    </row>
    <row r="298">
      <c r="A298" s="63"/>
      <c r="B298" s="53"/>
      <c r="G298" s="35"/>
      <c r="N298" s="35">
        <f t="shared" si="1"/>
        <v>0</v>
      </c>
      <c r="O298" s="35">
        <f t="shared" si="2"/>
        <v>0</v>
      </c>
      <c r="P298" s="5"/>
      <c r="Q298" s="5"/>
      <c r="S298" s="56"/>
      <c r="T298" s="5"/>
      <c r="U298" s="5"/>
      <c r="V298" s="5"/>
      <c r="W298" s="5"/>
      <c r="X298" s="5"/>
      <c r="Y298" s="5"/>
      <c r="Z298" s="5"/>
      <c r="AA298" s="5"/>
    </row>
    <row r="299">
      <c r="A299" s="63"/>
      <c r="B299" s="53"/>
      <c r="G299" s="35"/>
      <c r="N299" s="35">
        <f t="shared" si="1"/>
        <v>0</v>
      </c>
      <c r="O299" s="35">
        <f t="shared" si="2"/>
        <v>0</v>
      </c>
      <c r="P299" s="5"/>
      <c r="Q299" s="5"/>
      <c r="S299" s="56"/>
      <c r="T299" s="5"/>
      <c r="U299" s="5"/>
      <c r="V299" s="5"/>
      <c r="W299" s="5"/>
      <c r="X299" s="5"/>
      <c r="Y299" s="5"/>
      <c r="Z299" s="5"/>
      <c r="AA299" s="5"/>
    </row>
    <row r="300">
      <c r="A300" s="63"/>
      <c r="B300" s="53"/>
      <c r="G300" s="35"/>
      <c r="N300" s="35">
        <f t="shared" si="1"/>
        <v>0</v>
      </c>
      <c r="O300" s="35">
        <f t="shared" si="2"/>
        <v>0</v>
      </c>
      <c r="P300" s="5"/>
      <c r="Q300" s="5"/>
      <c r="S300" s="56"/>
      <c r="T300" s="5"/>
      <c r="U300" s="5"/>
      <c r="V300" s="5"/>
      <c r="W300" s="5"/>
      <c r="X300" s="5"/>
      <c r="Y300" s="5"/>
      <c r="Z300" s="5"/>
      <c r="AA300" s="5"/>
    </row>
    <row r="301">
      <c r="A301" s="63"/>
      <c r="B301" s="53"/>
      <c r="G301" s="35"/>
      <c r="N301" s="35">
        <f t="shared" si="1"/>
        <v>0</v>
      </c>
      <c r="O301" s="35">
        <f t="shared" si="2"/>
        <v>0</v>
      </c>
      <c r="P301" s="5"/>
      <c r="Q301" s="5"/>
      <c r="S301" s="56"/>
      <c r="T301" s="5"/>
      <c r="U301" s="5"/>
      <c r="V301" s="5"/>
      <c r="W301" s="5"/>
      <c r="X301" s="5"/>
      <c r="Y301" s="5"/>
      <c r="Z301" s="5"/>
      <c r="AA301" s="5"/>
    </row>
    <row r="302">
      <c r="A302" s="63"/>
      <c r="B302" s="53"/>
      <c r="G302" s="35"/>
      <c r="N302" s="35">
        <f t="shared" si="1"/>
        <v>0</v>
      </c>
      <c r="O302" s="35">
        <f t="shared" si="2"/>
        <v>0</v>
      </c>
      <c r="P302" s="5"/>
      <c r="Q302" s="5"/>
      <c r="S302" s="56"/>
      <c r="T302" s="5"/>
      <c r="U302" s="5"/>
      <c r="V302" s="5"/>
      <c r="W302" s="5"/>
      <c r="X302" s="5"/>
      <c r="Y302" s="5"/>
      <c r="Z302" s="5"/>
      <c r="AA302" s="5"/>
    </row>
    <row r="303">
      <c r="A303" s="63"/>
      <c r="B303" s="53"/>
      <c r="G303" s="35"/>
      <c r="N303" s="35">
        <f t="shared" si="1"/>
        <v>0</v>
      </c>
      <c r="O303" s="35">
        <f t="shared" si="2"/>
        <v>0</v>
      </c>
      <c r="P303" s="5"/>
      <c r="Q303" s="5"/>
      <c r="S303" s="56"/>
      <c r="T303" s="5"/>
      <c r="U303" s="5"/>
      <c r="V303" s="5"/>
      <c r="W303" s="5"/>
      <c r="X303" s="5"/>
      <c r="Y303" s="5"/>
      <c r="Z303" s="5"/>
      <c r="AA303" s="5"/>
    </row>
    <row r="304">
      <c r="A304" s="63"/>
      <c r="B304" s="53"/>
      <c r="G304" s="35"/>
      <c r="N304" s="35">
        <f t="shared" si="1"/>
        <v>0</v>
      </c>
      <c r="O304" s="35">
        <f t="shared" si="2"/>
        <v>0</v>
      </c>
      <c r="P304" s="5"/>
      <c r="Q304" s="5"/>
      <c r="S304" s="56"/>
      <c r="T304" s="5"/>
      <c r="U304" s="5"/>
      <c r="V304" s="5"/>
      <c r="W304" s="5"/>
      <c r="X304" s="5"/>
      <c r="Y304" s="5"/>
      <c r="Z304" s="5"/>
      <c r="AA304" s="5"/>
    </row>
    <row r="305">
      <c r="A305" s="63"/>
      <c r="B305" s="53"/>
      <c r="G305" s="35"/>
      <c r="N305" s="35">
        <f t="shared" si="1"/>
        <v>0</v>
      </c>
      <c r="O305" s="35">
        <f t="shared" si="2"/>
        <v>0</v>
      </c>
      <c r="P305" s="5"/>
      <c r="Q305" s="5"/>
      <c r="S305" s="56"/>
      <c r="T305" s="5"/>
      <c r="U305" s="5"/>
      <c r="V305" s="5"/>
      <c r="W305" s="5"/>
      <c r="X305" s="5"/>
      <c r="Y305" s="5"/>
      <c r="Z305" s="5"/>
      <c r="AA305" s="5"/>
    </row>
    <row r="306">
      <c r="A306" s="63"/>
      <c r="B306" s="53"/>
      <c r="G306" s="35"/>
      <c r="N306" s="35">
        <f t="shared" si="1"/>
        <v>0</v>
      </c>
      <c r="O306" s="35">
        <f t="shared" si="2"/>
        <v>0</v>
      </c>
      <c r="P306" s="5"/>
      <c r="Q306" s="5"/>
      <c r="S306" s="56"/>
      <c r="T306" s="5"/>
      <c r="U306" s="5"/>
      <c r="V306" s="5"/>
      <c r="W306" s="5"/>
      <c r="X306" s="5"/>
      <c r="Y306" s="5"/>
      <c r="Z306" s="5"/>
      <c r="AA306" s="5"/>
    </row>
    <row r="307">
      <c r="A307" s="63"/>
      <c r="B307" s="53"/>
      <c r="G307" s="35"/>
      <c r="N307" s="35">
        <f t="shared" si="1"/>
        <v>0</v>
      </c>
      <c r="O307" s="35">
        <f t="shared" si="2"/>
        <v>0</v>
      </c>
      <c r="P307" s="5"/>
      <c r="Q307" s="5"/>
      <c r="S307" s="56"/>
      <c r="T307" s="5"/>
      <c r="U307" s="5"/>
      <c r="V307" s="5"/>
      <c r="W307" s="5"/>
      <c r="X307" s="5"/>
      <c r="Y307" s="5"/>
      <c r="Z307" s="5"/>
      <c r="AA307" s="5"/>
    </row>
    <row r="308">
      <c r="A308" s="63"/>
      <c r="B308" s="53"/>
      <c r="G308" s="35"/>
      <c r="N308" s="35">
        <f t="shared" si="1"/>
        <v>0</v>
      </c>
      <c r="O308" s="35">
        <f t="shared" si="2"/>
        <v>0</v>
      </c>
      <c r="P308" s="5"/>
      <c r="Q308" s="5"/>
      <c r="S308" s="56"/>
      <c r="T308" s="5"/>
      <c r="U308" s="5"/>
      <c r="V308" s="5"/>
      <c r="W308" s="5"/>
      <c r="X308" s="5"/>
      <c r="Y308" s="5"/>
      <c r="Z308" s="5"/>
      <c r="AA308" s="5"/>
    </row>
    <row r="309">
      <c r="A309" s="63"/>
      <c r="B309" s="53"/>
      <c r="G309" s="35"/>
      <c r="N309" s="35">
        <f t="shared" si="1"/>
        <v>0</v>
      </c>
      <c r="O309" s="35">
        <f t="shared" si="2"/>
        <v>0</v>
      </c>
      <c r="P309" s="5"/>
      <c r="Q309" s="5"/>
      <c r="S309" s="56"/>
      <c r="T309" s="5"/>
      <c r="U309" s="5"/>
      <c r="V309" s="5"/>
      <c r="W309" s="5"/>
      <c r="X309" s="5"/>
      <c r="Y309" s="5"/>
      <c r="Z309" s="5"/>
      <c r="AA309" s="5"/>
    </row>
    <row r="310">
      <c r="A310" s="63"/>
      <c r="B310" s="53"/>
      <c r="G310" s="35"/>
      <c r="N310" s="35">
        <f t="shared" si="1"/>
        <v>0</v>
      </c>
      <c r="O310" s="35">
        <f t="shared" si="2"/>
        <v>0</v>
      </c>
      <c r="P310" s="5"/>
      <c r="Q310" s="5"/>
      <c r="S310" s="56"/>
      <c r="T310" s="5"/>
      <c r="U310" s="5"/>
      <c r="V310" s="5"/>
      <c r="W310" s="5"/>
      <c r="X310" s="5"/>
      <c r="Y310" s="5"/>
      <c r="Z310" s="5"/>
      <c r="AA310" s="5"/>
    </row>
    <row r="311">
      <c r="A311" s="63"/>
      <c r="B311" s="53"/>
      <c r="G311" s="35"/>
      <c r="N311" s="35">
        <f t="shared" si="1"/>
        <v>0</v>
      </c>
      <c r="O311" s="35">
        <f t="shared" si="2"/>
        <v>0</v>
      </c>
      <c r="P311" s="5"/>
      <c r="Q311" s="5"/>
      <c r="S311" s="56"/>
      <c r="T311" s="5"/>
      <c r="U311" s="5"/>
      <c r="V311" s="5"/>
      <c r="W311" s="5"/>
      <c r="X311" s="5"/>
      <c r="Y311" s="5"/>
      <c r="Z311" s="5"/>
      <c r="AA311" s="5"/>
    </row>
    <row r="312">
      <c r="A312" s="63"/>
      <c r="B312" s="53"/>
      <c r="G312" s="35"/>
      <c r="N312" s="35">
        <f t="shared" si="1"/>
        <v>0</v>
      </c>
      <c r="O312" s="35">
        <f t="shared" si="2"/>
        <v>0</v>
      </c>
      <c r="P312" s="5"/>
      <c r="Q312" s="5"/>
      <c r="S312" s="56"/>
      <c r="T312" s="5"/>
      <c r="U312" s="5"/>
      <c r="V312" s="5"/>
      <c r="W312" s="5"/>
      <c r="X312" s="5"/>
      <c r="Y312" s="5"/>
      <c r="Z312" s="5"/>
      <c r="AA312" s="5"/>
    </row>
    <row r="313">
      <c r="A313" s="63"/>
      <c r="B313" s="53"/>
      <c r="G313" s="35"/>
      <c r="N313" s="35">
        <f t="shared" si="1"/>
        <v>0</v>
      </c>
      <c r="O313" s="35">
        <f t="shared" si="2"/>
        <v>0</v>
      </c>
      <c r="P313" s="5"/>
      <c r="Q313" s="5"/>
      <c r="S313" s="56"/>
      <c r="T313" s="5"/>
      <c r="U313" s="5"/>
      <c r="V313" s="5"/>
      <c r="W313" s="5"/>
      <c r="X313" s="5"/>
      <c r="Y313" s="5"/>
      <c r="Z313" s="5"/>
      <c r="AA313" s="5"/>
    </row>
    <row r="314">
      <c r="A314" s="63"/>
      <c r="B314" s="53"/>
      <c r="G314" s="35"/>
      <c r="N314" s="35">
        <f t="shared" si="1"/>
        <v>0</v>
      </c>
      <c r="O314" s="35">
        <f t="shared" si="2"/>
        <v>0</v>
      </c>
      <c r="P314" s="5"/>
      <c r="Q314" s="5"/>
      <c r="S314" s="56"/>
      <c r="T314" s="5"/>
      <c r="U314" s="5"/>
      <c r="V314" s="5"/>
      <c r="W314" s="5"/>
      <c r="X314" s="5"/>
      <c r="Y314" s="5"/>
      <c r="Z314" s="5"/>
      <c r="AA314" s="5"/>
    </row>
    <row r="315">
      <c r="A315" s="63"/>
      <c r="B315" s="53"/>
      <c r="G315" s="35"/>
      <c r="N315" s="35">
        <f t="shared" si="1"/>
        <v>0</v>
      </c>
      <c r="O315" s="35">
        <f t="shared" si="2"/>
        <v>0</v>
      </c>
      <c r="P315" s="5"/>
      <c r="Q315" s="5"/>
      <c r="S315" s="56"/>
      <c r="T315" s="5"/>
      <c r="U315" s="5"/>
      <c r="V315" s="5"/>
      <c r="W315" s="5"/>
      <c r="X315" s="5"/>
      <c r="Y315" s="5"/>
      <c r="Z315" s="5"/>
      <c r="AA315" s="5"/>
    </row>
    <row r="316">
      <c r="A316" s="63"/>
      <c r="B316" s="53"/>
      <c r="G316" s="35"/>
      <c r="N316" s="35">
        <f t="shared" si="1"/>
        <v>0</v>
      </c>
      <c r="O316" s="35">
        <f t="shared" si="2"/>
        <v>0</v>
      </c>
      <c r="P316" s="5"/>
      <c r="Q316" s="5"/>
      <c r="S316" s="56"/>
      <c r="T316" s="5"/>
      <c r="U316" s="5"/>
      <c r="V316" s="5"/>
      <c r="W316" s="5"/>
      <c r="X316" s="5"/>
      <c r="Y316" s="5"/>
      <c r="Z316" s="5"/>
      <c r="AA316" s="5"/>
    </row>
    <row r="317">
      <c r="A317" s="63"/>
      <c r="B317" s="53"/>
      <c r="G317" s="35"/>
      <c r="N317" s="35">
        <f t="shared" si="1"/>
        <v>0</v>
      </c>
      <c r="O317" s="35">
        <f t="shared" si="2"/>
        <v>0</v>
      </c>
      <c r="P317" s="5"/>
      <c r="Q317" s="5"/>
      <c r="S317" s="56"/>
      <c r="T317" s="5"/>
      <c r="U317" s="5"/>
      <c r="V317" s="5"/>
      <c r="W317" s="5"/>
      <c r="X317" s="5"/>
      <c r="Y317" s="5"/>
      <c r="Z317" s="5"/>
      <c r="AA317" s="5"/>
    </row>
    <row r="318">
      <c r="A318" s="63"/>
      <c r="B318" s="53"/>
      <c r="G318" s="35"/>
      <c r="N318" s="35">
        <f t="shared" si="1"/>
        <v>0</v>
      </c>
      <c r="O318" s="35">
        <f t="shared" si="2"/>
        <v>0</v>
      </c>
      <c r="P318" s="5"/>
      <c r="Q318" s="5"/>
      <c r="S318" s="56"/>
      <c r="T318" s="5"/>
      <c r="U318" s="5"/>
      <c r="V318" s="5"/>
      <c r="W318" s="5"/>
      <c r="X318" s="5"/>
      <c r="Y318" s="5"/>
      <c r="Z318" s="5"/>
      <c r="AA318" s="5"/>
    </row>
    <row r="319">
      <c r="A319" s="63"/>
      <c r="B319" s="53"/>
      <c r="G319" s="35"/>
      <c r="N319" s="35">
        <f t="shared" si="1"/>
        <v>0</v>
      </c>
      <c r="O319" s="35">
        <f t="shared" si="2"/>
        <v>0</v>
      </c>
      <c r="P319" s="5"/>
      <c r="Q319" s="5"/>
      <c r="S319" s="56"/>
      <c r="T319" s="5"/>
      <c r="U319" s="5"/>
      <c r="V319" s="5"/>
      <c r="W319" s="5"/>
      <c r="X319" s="5"/>
      <c r="Y319" s="5"/>
      <c r="Z319" s="5"/>
      <c r="AA319" s="5"/>
    </row>
    <row r="320">
      <c r="A320" s="63"/>
      <c r="B320" s="53"/>
      <c r="G320" s="35"/>
      <c r="N320" s="35">
        <f t="shared" si="1"/>
        <v>0</v>
      </c>
      <c r="O320" s="35">
        <f t="shared" si="2"/>
        <v>0</v>
      </c>
      <c r="P320" s="5"/>
      <c r="Q320" s="5"/>
      <c r="S320" s="56"/>
      <c r="T320" s="5"/>
      <c r="U320" s="5"/>
      <c r="V320" s="5"/>
      <c r="W320" s="5"/>
      <c r="X320" s="5"/>
      <c r="Y320" s="5"/>
      <c r="Z320" s="5"/>
      <c r="AA320" s="5"/>
    </row>
    <row r="321">
      <c r="A321" s="63"/>
      <c r="B321" s="53"/>
      <c r="G321" s="35"/>
      <c r="N321" s="35">
        <f t="shared" si="1"/>
        <v>0</v>
      </c>
      <c r="O321" s="35">
        <f t="shared" si="2"/>
        <v>0</v>
      </c>
      <c r="P321" s="5"/>
      <c r="Q321" s="5"/>
      <c r="S321" s="56"/>
      <c r="T321" s="5"/>
      <c r="U321" s="5"/>
      <c r="V321" s="5"/>
      <c r="W321" s="5"/>
      <c r="X321" s="5"/>
      <c r="Y321" s="5"/>
      <c r="Z321" s="5"/>
      <c r="AA321" s="5"/>
    </row>
    <row r="322">
      <c r="A322" s="63"/>
      <c r="B322" s="53"/>
      <c r="G322" s="35"/>
      <c r="N322" s="35">
        <f t="shared" si="1"/>
        <v>0</v>
      </c>
      <c r="O322" s="35">
        <f t="shared" si="2"/>
        <v>0</v>
      </c>
      <c r="P322" s="5"/>
      <c r="Q322" s="5"/>
      <c r="S322" s="56"/>
      <c r="T322" s="5"/>
      <c r="U322" s="5"/>
      <c r="V322" s="5"/>
      <c r="W322" s="5"/>
      <c r="X322" s="5"/>
      <c r="Y322" s="5"/>
      <c r="Z322" s="5"/>
      <c r="AA322" s="5"/>
    </row>
    <row r="323">
      <c r="A323" s="63"/>
      <c r="B323" s="53"/>
      <c r="G323" s="35"/>
      <c r="N323" s="35">
        <f t="shared" si="1"/>
        <v>0</v>
      </c>
      <c r="O323" s="35">
        <f t="shared" si="2"/>
        <v>0</v>
      </c>
      <c r="P323" s="5"/>
      <c r="Q323" s="5"/>
      <c r="S323" s="56"/>
      <c r="T323" s="5"/>
      <c r="U323" s="5"/>
      <c r="V323" s="5"/>
      <c r="W323" s="5"/>
      <c r="X323" s="5"/>
      <c r="Y323" s="5"/>
      <c r="Z323" s="5"/>
      <c r="AA323" s="5"/>
    </row>
    <row r="324">
      <c r="A324" s="63"/>
      <c r="B324" s="53"/>
      <c r="G324" s="35"/>
      <c r="N324" s="35">
        <f t="shared" si="1"/>
        <v>0</v>
      </c>
      <c r="O324" s="35">
        <f t="shared" si="2"/>
        <v>0</v>
      </c>
      <c r="P324" s="5"/>
      <c r="Q324" s="5"/>
      <c r="S324" s="56"/>
      <c r="T324" s="5"/>
      <c r="U324" s="5"/>
      <c r="V324" s="5"/>
      <c r="W324" s="5"/>
      <c r="X324" s="5"/>
      <c r="Y324" s="5"/>
      <c r="Z324" s="5"/>
      <c r="AA324" s="5"/>
    </row>
    <row r="325">
      <c r="A325" s="63"/>
      <c r="B325" s="53"/>
      <c r="G325" s="35"/>
      <c r="N325" s="35">
        <f t="shared" si="1"/>
        <v>0</v>
      </c>
      <c r="O325" s="35">
        <f t="shared" si="2"/>
        <v>0</v>
      </c>
      <c r="P325" s="5"/>
      <c r="Q325" s="5"/>
      <c r="S325" s="56"/>
      <c r="T325" s="5"/>
      <c r="U325" s="5"/>
      <c r="V325" s="5"/>
      <c r="W325" s="5"/>
      <c r="X325" s="5"/>
      <c r="Y325" s="5"/>
      <c r="Z325" s="5"/>
      <c r="AA325" s="5"/>
    </row>
    <row r="326">
      <c r="A326" s="63"/>
      <c r="B326" s="53"/>
      <c r="G326" s="35"/>
      <c r="N326" s="35">
        <f t="shared" si="1"/>
        <v>0</v>
      </c>
      <c r="O326" s="35">
        <f t="shared" si="2"/>
        <v>0</v>
      </c>
      <c r="P326" s="5"/>
      <c r="Q326" s="5"/>
      <c r="S326" s="56"/>
      <c r="T326" s="5"/>
      <c r="U326" s="5"/>
      <c r="V326" s="5"/>
      <c r="W326" s="5"/>
      <c r="X326" s="5"/>
      <c r="Y326" s="5"/>
      <c r="Z326" s="5"/>
      <c r="AA326" s="5"/>
    </row>
    <row r="327">
      <c r="A327" s="63"/>
      <c r="B327" s="53"/>
      <c r="G327" s="35"/>
      <c r="N327" s="35">
        <f t="shared" si="1"/>
        <v>0</v>
      </c>
      <c r="O327" s="35">
        <f t="shared" si="2"/>
        <v>0</v>
      </c>
      <c r="P327" s="5"/>
      <c r="Q327" s="5"/>
      <c r="S327" s="56"/>
      <c r="T327" s="5"/>
      <c r="U327" s="5"/>
      <c r="V327" s="5"/>
      <c r="W327" s="5"/>
      <c r="X327" s="5"/>
      <c r="Y327" s="5"/>
      <c r="Z327" s="5"/>
      <c r="AA327" s="5"/>
    </row>
    <row r="328">
      <c r="A328" s="63"/>
      <c r="B328" s="53"/>
      <c r="G328" s="35"/>
      <c r="N328" s="35">
        <f t="shared" si="1"/>
        <v>0</v>
      </c>
      <c r="O328" s="35">
        <f t="shared" si="2"/>
        <v>0</v>
      </c>
      <c r="P328" s="5"/>
      <c r="Q328" s="5"/>
      <c r="S328" s="56"/>
      <c r="T328" s="5"/>
      <c r="U328" s="5"/>
      <c r="V328" s="5"/>
      <c r="W328" s="5"/>
      <c r="X328" s="5"/>
      <c r="Y328" s="5"/>
      <c r="Z328" s="5"/>
      <c r="AA328" s="5"/>
    </row>
    <row r="329">
      <c r="A329" s="63"/>
      <c r="B329" s="53"/>
      <c r="G329" s="35"/>
      <c r="N329" s="35">
        <f t="shared" si="1"/>
        <v>0</v>
      </c>
      <c r="O329" s="35">
        <f t="shared" si="2"/>
        <v>0</v>
      </c>
      <c r="P329" s="5"/>
      <c r="Q329" s="5"/>
      <c r="S329" s="56"/>
      <c r="T329" s="5"/>
      <c r="U329" s="5"/>
      <c r="V329" s="5"/>
      <c r="W329" s="5"/>
      <c r="X329" s="5"/>
      <c r="Y329" s="5"/>
      <c r="Z329" s="5"/>
      <c r="AA329" s="5"/>
    </row>
    <row r="330">
      <c r="A330" s="63"/>
      <c r="B330" s="53"/>
      <c r="G330" s="35"/>
      <c r="N330" s="35">
        <f t="shared" si="1"/>
        <v>0</v>
      </c>
      <c r="O330" s="35">
        <f t="shared" si="2"/>
        <v>0</v>
      </c>
      <c r="P330" s="5"/>
      <c r="Q330" s="5"/>
      <c r="S330" s="56"/>
      <c r="T330" s="5"/>
      <c r="U330" s="5"/>
      <c r="V330" s="5"/>
      <c r="W330" s="5"/>
      <c r="X330" s="5"/>
      <c r="Y330" s="5"/>
      <c r="Z330" s="5"/>
      <c r="AA330" s="5"/>
    </row>
    <row r="331">
      <c r="A331" s="63"/>
      <c r="B331" s="53"/>
      <c r="G331" s="35"/>
      <c r="N331" s="35">
        <f t="shared" si="1"/>
        <v>0</v>
      </c>
      <c r="O331" s="35">
        <f t="shared" si="2"/>
        <v>0</v>
      </c>
      <c r="P331" s="5"/>
      <c r="Q331" s="5"/>
      <c r="S331" s="56"/>
      <c r="T331" s="5"/>
      <c r="U331" s="5"/>
      <c r="V331" s="5"/>
      <c r="W331" s="5"/>
      <c r="X331" s="5"/>
      <c r="Y331" s="5"/>
      <c r="Z331" s="5"/>
      <c r="AA331" s="5"/>
    </row>
    <row r="332">
      <c r="A332" s="63"/>
      <c r="B332" s="53"/>
      <c r="G332" s="35"/>
      <c r="N332" s="35">
        <f t="shared" si="1"/>
        <v>0</v>
      </c>
      <c r="O332" s="35">
        <f t="shared" si="2"/>
        <v>0</v>
      </c>
      <c r="P332" s="5"/>
      <c r="Q332" s="5"/>
      <c r="S332" s="56"/>
      <c r="T332" s="5"/>
      <c r="U332" s="5"/>
      <c r="V332" s="5"/>
      <c r="W332" s="5"/>
      <c r="X332" s="5"/>
      <c r="Y332" s="5"/>
      <c r="Z332" s="5"/>
      <c r="AA332" s="5"/>
    </row>
    <row r="333">
      <c r="A333" s="63"/>
      <c r="B333" s="53"/>
      <c r="G333" s="35"/>
      <c r="N333" s="35">
        <f t="shared" si="1"/>
        <v>0</v>
      </c>
      <c r="O333" s="35">
        <f t="shared" si="2"/>
        <v>0</v>
      </c>
      <c r="P333" s="5"/>
      <c r="Q333" s="5"/>
      <c r="S333" s="56"/>
      <c r="T333" s="5"/>
      <c r="U333" s="5"/>
      <c r="V333" s="5"/>
      <c r="W333" s="5"/>
      <c r="X333" s="5"/>
      <c r="Y333" s="5"/>
      <c r="Z333" s="5"/>
      <c r="AA333" s="5"/>
    </row>
    <row r="334">
      <c r="A334" s="63"/>
      <c r="B334" s="53"/>
      <c r="G334" s="35"/>
      <c r="N334" s="35">
        <f t="shared" si="1"/>
        <v>0</v>
      </c>
      <c r="O334" s="35">
        <f t="shared" si="2"/>
        <v>0</v>
      </c>
      <c r="P334" s="5"/>
      <c r="Q334" s="5"/>
      <c r="S334" s="56"/>
      <c r="T334" s="5"/>
      <c r="U334" s="5"/>
      <c r="V334" s="5"/>
      <c r="W334" s="5"/>
      <c r="X334" s="5"/>
      <c r="Y334" s="5"/>
      <c r="Z334" s="5"/>
      <c r="AA334" s="5"/>
    </row>
    <row r="335">
      <c r="A335" s="63"/>
      <c r="B335" s="53"/>
      <c r="G335" s="35"/>
      <c r="N335" s="35">
        <f t="shared" si="1"/>
        <v>0</v>
      </c>
      <c r="O335" s="35">
        <f t="shared" si="2"/>
        <v>0</v>
      </c>
      <c r="P335" s="5"/>
      <c r="Q335" s="5"/>
      <c r="S335" s="56"/>
      <c r="T335" s="5"/>
      <c r="U335" s="5"/>
      <c r="V335" s="5"/>
      <c r="W335" s="5"/>
      <c r="X335" s="5"/>
      <c r="Y335" s="5"/>
      <c r="Z335" s="5"/>
      <c r="AA335" s="5"/>
    </row>
    <row r="336">
      <c r="A336" s="63"/>
      <c r="B336" s="53"/>
      <c r="G336" s="35"/>
      <c r="N336" s="35">
        <f t="shared" si="1"/>
        <v>0</v>
      </c>
      <c r="O336" s="35">
        <f t="shared" si="2"/>
        <v>0</v>
      </c>
      <c r="P336" s="5"/>
      <c r="Q336" s="5"/>
      <c r="S336" s="56"/>
      <c r="T336" s="5"/>
      <c r="U336" s="5"/>
      <c r="V336" s="5"/>
      <c r="W336" s="5"/>
      <c r="X336" s="5"/>
      <c r="Y336" s="5"/>
      <c r="Z336" s="5"/>
      <c r="AA336" s="5"/>
    </row>
    <row r="337">
      <c r="A337" s="63"/>
      <c r="B337" s="53"/>
      <c r="G337" s="35"/>
      <c r="N337" s="35">
        <f t="shared" si="1"/>
        <v>0</v>
      </c>
      <c r="O337" s="35">
        <f t="shared" si="2"/>
        <v>0</v>
      </c>
      <c r="P337" s="5"/>
      <c r="Q337" s="5"/>
      <c r="S337" s="56"/>
      <c r="T337" s="5"/>
      <c r="U337" s="5"/>
      <c r="V337" s="5"/>
      <c r="W337" s="5"/>
      <c r="X337" s="5"/>
      <c r="Y337" s="5"/>
      <c r="Z337" s="5"/>
      <c r="AA337" s="5"/>
    </row>
    <row r="338">
      <c r="A338" s="63"/>
      <c r="B338" s="53"/>
      <c r="G338" s="35"/>
      <c r="N338" s="35">
        <f t="shared" si="1"/>
        <v>0</v>
      </c>
      <c r="O338" s="35">
        <f t="shared" si="2"/>
        <v>0</v>
      </c>
      <c r="P338" s="5"/>
      <c r="Q338" s="5"/>
      <c r="S338" s="56"/>
      <c r="T338" s="5"/>
      <c r="U338" s="5"/>
      <c r="V338" s="5"/>
      <c r="W338" s="5"/>
      <c r="X338" s="5"/>
      <c r="Y338" s="5"/>
      <c r="Z338" s="5"/>
      <c r="AA338" s="5"/>
    </row>
    <row r="339">
      <c r="A339" s="63"/>
      <c r="B339" s="53"/>
      <c r="G339" s="35"/>
      <c r="N339" s="35">
        <f t="shared" si="1"/>
        <v>0</v>
      </c>
      <c r="O339" s="35">
        <f t="shared" si="2"/>
        <v>0</v>
      </c>
      <c r="P339" s="5"/>
      <c r="Q339" s="5"/>
      <c r="S339" s="56"/>
      <c r="T339" s="5"/>
      <c r="U339" s="5"/>
      <c r="V339" s="5"/>
      <c r="W339" s="5"/>
      <c r="X339" s="5"/>
      <c r="Y339" s="5"/>
      <c r="Z339" s="5"/>
      <c r="AA339" s="5"/>
    </row>
    <row r="340">
      <c r="A340" s="63"/>
      <c r="B340" s="53"/>
      <c r="G340" s="35"/>
      <c r="N340" s="35">
        <f t="shared" si="1"/>
        <v>0</v>
      </c>
      <c r="O340" s="35">
        <f t="shared" si="2"/>
        <v>0</v>
      </c>
      <c r="P340" s="5"/>
      <c r="Q340" s="5"/>
      <c r="S340" s="56"/>
      <c r="T340" s="5"/>
      <c r="U340" s="5"/>
      <c r="V340" s="5"/>
      <c r="W340" s="5"/>
      <c r="X340" s="5"/>
      <c r="Y340" s="5"/>
      <c r="Z340" s="5"/>
      <c r="AA340" s="5"/>
    </row>
    <row r="341">
      <c r="A341" s="63"/>
      <c r="B341" s="53"/>
      <c r="G341" s="35"/>
      <c r="N341" s="35">
        <f t="shared" si="1"/>
        <v>0</v>
      </c>
      <c r="O341" s="35">
        <f t="shared" si="2"/>
        <v>0</v>
      </c>
      <c r="P341" s="5"/>
      <c r="Q341" s="5"/>
      <c r="S341" s="56"/>
      <c r="T341" s="5"/>
      <c r="U341" s="5"/>
      <c r="V341" s="5"/>
      <c r="W341" s="5"/>
      <c r="X341" s="5"/>
      <c r="Y341" s="5"/>
      <c r="Z341" s="5"/>
      <c r="AA341" s="5"/>
    </row>
    <row r="342">
      <c r="A342" s="63"/>
      <c r="B342" s="53"/>
      <c r="G342" s="35"/>
      <c r="N342" s="35">
        <f t="shared" si="1"/>
        <v>0</v>
      </c>
      <c r="O342" s="35">
        <f t="shared" si="2"/>
        <v>0</v>
      </c>
      <c r="P342" s="5"/>
      <c r="Q342" s="5"/>
      <c r="S342" s="56"/>
      <c r="T342" s="5"/>
      <c r="U342" s="5"/>
      <c r="V342" s="5"/>
      <c r="W342" s="5"/>
      <c r="X342" s="5"/>
      <c r="Y342" s="5"/>
      <c r="Z342" s="5"/>
      <c r="AA342" s="5"/>
    </row>
    <row r="343">
      <c r="A343" s="63"/>
      <c r="B343" s="53"/>
      <c r="G343" s="35"/>
      <c r="N343" s="35">
        <f t="shared" si="1"/>
        <v>0</v>
      </c>
      <c r="O343" s="35">
        <f t="shared" si="2"/>
        <v>0</v>
      </c>
      <c r="P343" s="5"/>
      <c r="Q343" s="5"/>
      <c r="S343" s="56"/>
      <c r="T343" s="5"/>
      <c r="U343" s="5"/>
      <c r="V343" s="5"/>
      <c r="W343" s="5"/>
      <c r="X343" s="5"/>
      <c r="Y343" s="5"/>
      <c r="Z343" s="5"/>
      <c r="AA343" s="5"/>
    </row>
    <row r="344">
      <c r="A344" s="63"/>
      <c r="B344" s="53"/>
      <c r="G344" s="35"/>
      <c r="N344" s="35">
        <f t="shared" si="1"/>
        <v>0</v>
      </c>
      <c r="O344" s="35">
        <f t="shared" si="2"/>
        <v>0</v>
      </c>
      <c r="P344" s="5"/>
      <c r="Q344" s="5"/>
      <c r="S344" s="56"/>
      <c r="T344" s="5"/>
      <c r="U344" s="5"/>
      <c r="V344" s="5"/>
      <c r="W344" s="5"/>
      <c r="X344" s="5"/>
      <c r="Y344" s="5"/>
      <c r="Z344" s="5"/>
      <c r="AA344" s="5"/>
    </row>
    <row r="345">
      <c r="A345" s="63"/>
      <c r="B345" s="53"/>
      <c r="G345" s="35"/>
      <c r="N345" s="35">
        <f t="shared" si="1"/>
        <v>0</v>
      </c>
      <c r="O345" s="35">
        <f t="shared" si="2"/>
        <v>0</v>
      </c>
      <c r="P345" s="5"/>
      <c r="Q345" s="5"/>
      <c r="S345" s="56"/>
      <c r="T345" s="5"/>
      <c r="U345" s="5"/>
      <c r="V345" s="5"/>
      <c r="W345" s="5"/>
      <c r="X345" s="5"/>
      <c r="Y345" s="5"/>
      <c r="Z345" s="5"/>
      <c r="AA345" s="5"/>
    </row>
    <row r="346">
      <c r="A346" s="63"/>
      <c r="B346" s="53"/>
      <c r="G346" s="35"/>
      <c r="N346" s="35">
        <f t="shared" si="1"/>
        <v>0</v>
      </c>
      <c r="O346" s="35">
        <f t="shared" si="2"/>
        <v>0</v>
      </c>
      <c r="P346" s="5"/>
      <c r="Q346" s="5"/>
      <c r="S346" s="56"/>
      <c r="T346" s="5"/>
      <c r="U346" s="5"/>
      <c r="V346" s="5"/>
      <c r="W346" s="5"/>
      <c r="X346" s="5"/>
      <c r="Y346" s="5"/>
      <c r="Z346" s="5"/>
      <c r="AA346" s="5"/>
    </row>
    <row r="347">
      <c r="A347" s="63"/>
      <c r="B347" s="53"/>
      <c r="G347" s="35"/>
      <c r="N347" s="35">
        <f t="shared" si="1"/>
        <v>0</v>
      </c>
      <c r="O347" s="35">
        <f t="shared" si="2"/>
        <v>0</v>
      </c>
      <c r="P347" s="5"/>
      <c r="Q347" s="5"/>
      <c r="S347" s="56"/>
      <c r="T347" s="5"/>
      <c r="U347" s="5"/>
      <c r="V347" s="5"/>
      <c r="W347" s="5"/>
      <c r="X347" s="5"/>
      <c r="Y347" s="5"/>
      <c r="Z347" s="5"/>
      <c r="AA347" s="5"/>
    </row>
    <row r="348">
      <c r="A348" s="63"/>
      <c r="B348" s="53"/>
      <c r="G348" s="35"/>
      <c r="N348" s="35">
        <f t="shared" si="1"/>
        <v>0</v>
      </c>
      <c r="O348" s="35">
        <f t="shared" si="2"/>
        <v>0</v>
      </c>
      <c r="P348" s="5"/>
      <c r="Q348" s="5"/>
      <c r="S348" s="56"/>
      <c r="T348" s="5"/>
      <c r="U348" s="5"/>
      <c r="V348" s="5"/>
      <c r="W348" s="5"/>
      <c r="X348" s="5"/>
      <c r="Y348" s="5"/>
      <c r="Z348" s="5"/>
      <c r="AA348" s="5"/>
    </row>
    <row r="349">
      <c r="A349" s="63"/>
      <c r="B349" s="53"/>
      <c r="G349" s="35"/>
      <c r="N349" s="35">
        <f t="shared" si="1"/>
        <v>0</v>
      </c>
      <c r="O349" s="35">
        <f t="shared" si="2"/>
        <v>0</v>
      </c>
      <c r="P349" s="5"/>
      <c r="Q349" s="5"/>
      <c r="S349" s="56"/>
      <c r="T349" s="5"/>
      <c r="U349" s="5"/>
      <c r="V349" s="5"/>
      <c r="W349" s="5"/>
      <c r="X349" s="5"/>
      <c r="Y349" s="5"/>
      <c r="Z349" s="5"/>
      <c r="AA349" s="5"/>
    </row>
    <row r="350">
      <c r="A350" s="63"/>
      <c r="B350" s="53"/>
      <c r="G350" s="35"/>
      <c r="N350" s="35">
        <f t="shared" si="1"/>
        <v>0</v>
      </c>
      <c r="O350" s="35">
        <f t="shared" si="2"/>
        <v>0</v>
      </c>
      <c r="P350" s="5"/>
      <c r="Q350" s="5"/>
      <c r="S350" s="56"/>
      <c r="T350" s="5"/>
      <c r="U350" s="5"/>
      <c r="V350" s="5"/>
      <c r="W350" s="5"/>
      <c r="X350" s="5"/>
      <c r="Y350" s="5"/>
      <c r="Z350" s="5"/>
      <c r="AA350" s="5"/>
    </row>
    <row r="351">
      <c r="A351" s="63"/>
      <c r="B351" s="53"/>
      <c r="G351" s="35"/>
      <c r="N351" s="35">
        <f t="shared" si="1"/>
        <v>0</v>
      </c>
      <c r="O351" s="35">
        <f t="shared" si="2"/>
        <v>0</v>
      </c>
      <c r="P351" s="5"/>
      <c r="Q351" s="5"/>
      <c r="S351" s="56"/>
      <c r="T351" s="5"/>
      <c r="U351" s="5"/>
      <c r="V351" s="5"/>
      <c r="W351" s="5"/>
      <c r="X351" s="5"/>
      <c r="Y351" s="5"/>
      <c r="Z351" s="5"/>
      <c r="AA351" s="5"/>
    </row>
    <row r="352">
      <c r="A352" s="63"/>
      <c r="B352" s="53"/>
      <c r="G352" s="35"/>
      <c r="N352" s="35">
        <f t="shared" si="1"/>
        <v>0</v>
      </c>
      <c r="O352" s="35">
        <f t="shared" si="2"/>
        <v>0</v>
      </c>
      <c r="P352" s="5"/>
      <c r="Q352" s="5"/>
      <c r="S352" s="56"/>
      <c r="T352" s="5"/>
      <c r="U352" s="5"/>
      <c r="V352" s="5"/>
      <c r="W352" s="5"/>
      <c r="X352" s="5"/>
      <c r="Y352" s="5"/>
      <c r="Z352" s="5"/>
      <c r="AA352" s="5"/>
    </row>
    <row r="353">
      <c r="A353" s="63"/>
      <c r="B353" s="53"/>
      <c r="G353" s="35"/>
      <c r="N353" s="35">
        <f t="shared" si="1"/>
        <v>0</v>
      </c>
      <c r="O353" s="35">
        <f t="shared" si="2"/>
        <v>0</v>
      </c>
      <c r="P353" s="5"/>
      <c r="Q353" s="5"/>
      <c r="S353" s="56"/>
      <c r="T353" s="5"/>
      <c r="U353" s="5"/>
      <c r="V353" s="5"/>
      <c r="W353" s="5"/>
      <c r="X353" s="5"/>
      <c r="Y353" s="5"/>
      <c r="Z353" s="5"/>
      <c r="AA353" s="5"/>
    </row>
    <row r="354">
      <c r="A354" s="63"/>
      <c r="B354" s="53"/>
      <c r="G354" s="35"/>
      <c r="N354" s="35">
        <f t="shared" si="1"/>
        <v>0</v>
      </c>
      <c r="O354" s="35">
        <f t="shared" si="2"/>
        <v>0</v>
      </c>
      <c r="P354" s="5"/>
      <c r="Q354" s="5"/>
      <c r="S354" s="56"/>
      <c r="T354" s="5"/>
      <c r="U354" s="5"/>
      <c r="V354" s="5"/>
      <c r="W354" s="5"/>
      <c r="X354" s="5"/>
      <c r="Y354" s="5"/>
      <c r="Z354" s="5"/>
      <c r="AA354" s="5"/>
    </row>
    <row r="355">
      <c r="A355" s="63"/>
      <c r="B355" s="53"/>
      <c r="G355" s="35"/>
      <c r="N355" s="35">
        <f t="shared" si="1"/>
        <v>0</v>
      </c>
      <c r="O355" s="35">
        <f t="shared" si="2"/>
        <v>0</v>
      </c>
      <c r="P355" s="5"/>
      <c r="Q355" s="5"/>
      <c r="S355" s="56"/>
      <c r="T355" s="5"/>
      <c r="U355" s="5"/>
      <c r="V355" s="5"/>
      <c r="W355" s="5"/>
      <c r="X355" s="5"/>
      <c r="Y355" s="5"/>
      <c r="Z355" s="5"/>
      <c r="AA355" s="5"/>
    </row>
    <row r="356">
      <c r="A356" s="63"/>
      <c r="B356" s="53"/>
      <c r="G356" s="35"/>
      <c r="N356" s="35">
        <f t="shared" si="1"/>
        <v>0</v>
      </c>
      <c r="O356" s="35">
        <f t="shared" si="2"/>
        <v>0</v>
      </c>
      <c r="P356" s="5"/>
      <c r="Q356" s="5"/>
      <c r="S356" s="56"/>
      <c r="T356" s="5"/>
      <c r="U356" s="5"/>
      <c r="V356" s="5"/>
      <c r="W356" s="5"/>
      <c r="X356" s="5"/>
      <c r="Y356" s="5"/>
      <c r="Z356" s="5"/>
      <c r="AA356" s="5"/>
    </row>
    <row r="357">
      <c r="A357" s="63"/>
      <c r="B357" s="53"/>
      <c r="G357" s="35"/>
      <c r="N357" s="35">
        <f t="shared" si="1"/>
        <v>0</v>
      </c>
      <c r="O357" s="35">
        <f t="shared" si="2"/>
        <v>0</v>
      </c>
      <c r="P357" s="5"/>
      <c r="Q357" s="5"/>
      <c r="S357" s="56"/>
      <c r="T357" s="5"/>
      <c r="U357" s="5"/>
      <c r="V357" s="5"/>
      <c r="W357" s="5"/>
      <c r="X357" s="5"/>
      <c r="Y357" s="5"/>
      <c r="Z357" s="5"/>
      <c r="AA357" s="5"/>
    </row>
    <row r="358">
      <c r="A358" s="63"/>
      <c r="B358" s="53"/>
      <c r="G358" s="35"/>
      <c r="N358" s="35">
        <f t="shared" si="1"/>
        <v>0</v>
      </c>
      <c r="O358" s="35">
        <f t="shared" si="2"/>
        <v>0</v>
      </c>
      <c r="P358" s="5"/>
      <c r="Q358" s="5"/>
      <c r="S358" s="56"/>
      <c r="T358" s="5"/>
      <c r="U358" s="5"/>
      <c r="V358" s="5"/>
      <c r="W358" s="5"/>
      <c r="X358" s="5"/>
      <c r="Y358" s="5"/>
      <c r="Z358" s="5"/>
      <c r="AA358" s="5"/>
    </row>
    <row r="359">
      <c r="A359" s="63"/>
      <c r="B359" s="53"/>
      <c r="G359" s="35"/>
      <c r="N359" s="35">
        <f t="shared" si="1"/>
        <v>0</v>
      </c>
      <c r="O359" s="35">
        <f t="shared" si="2"/>
        <v>0</v>
      </c>
      <c r="P359" s="5"/>
      <c r="Q359" s="5"/>
      <c r="S359" s="56"/>
      <c r="T359" s="5"/>
      <c r="U359" s="5"/>
      <c r="V359" s="5"/>
      <c r="W359" s="5"/>
      <c r="X359" s="5"/>
      <c r="Y359" s="5"/>
      <c r="Z359" s="5"/>
      <c r="AA359" s="5"/>
    </row>
    <row r="360">
      <c r="A360" s="63"/>
      <c r="B360" s="53"/>
      <c r="G360" s="35"/>
      <c r="N360" s="35">
        <f t="shared" si="1"/>
        <v>0</v>
      </c>
      <c r="O360" s="35">
        <f t="shared" si="2"/>
        <v>0</v>
      </c>
      <c r="P360" s="5"/>
      <c r="Q360" s="5"/>
      <c r="S360" s="56"/>
      <c r="T360" s="5"/>
      <c r="U360" s="5"/>
      <c r="V360" s="5"/>
      <c r="W360" s="5"/>
      <c r="X360" s="5"/>
      <c r="Y360" s="5"/>
      <c r="Z360" s="5"/>
      <c r="AA360" s="5"/>
    </row>
    <row r="361">
      <c r="A361" s="63"/>
      <c r="B361" s="53"/>
      <c r="G361" s="35"/>
      <c r="N361" s="35">
        <f t="shared" si="1"/>
        <v>0</v>
      </c>
      <c r="O361" s="35">
        <f t="shared" si="2"/>
        <v>0</v>
      </c>
      <c r="P361" s="5"/>
      <c r="Q361" s="5"/>
      <c r="S361" s="56"/>
      <c r="T361" s="5"/>
      <c r="U361" s="5"/>
      <c r="V361" s="5"/>
      <c r="W361" s="5"/>
      <c r="X361" s="5"/>
      <c r="Y361" s="5"/>
      <c r="Z361" s="5"/>
      <c r="AA361" s="5"/>
    </row>
    <row r="362">
      <c r="A362" s="63"/>
      <c r="B362" s="53"/>
      <c r="G362" s="35"/>
      <c r="N362" s="35">
        <f t="shared" si="1"/>
        <v>0</v>
      </c>
      <c r="O362" s="35">
        <f t="shared" si="2"/>
        <v>0</v>
      </c>
      <c r="P362" s="5"/>
      <c r="Q362" s="5"/>
      <c r="S362" s="56"/>
      <c r="T362" s="5"/>
      <c r="U362" s="5"/>
      <c r="V362" s="5"/>
      <c r="W362" s="5"/>
      <c r="X362" s="5"/>
      <c r="Y362" s="5"/>
      <c r="Z362" s="5"/>
      <c r="AA362" s="5"/>
    </row>
    <row r="363">
      <c r="A363" s="63"/>
      <c r="B363" s="53"/>
      <c r="G363" s="35"/>
      <c r="N363" s="35">
        <f t="shared" si="1"/>
        <v>0</v>
      </c>
      <c r="O363" s="35">
        <f t="shared" si="2"/>
        <v>0</v>
      </c>
      <c r="P363" s="5"/>
      <c r="Q363" s="5"/>
      <c r="S363" s="56"/>
      <c r="T363" s="5"/>
      <c r="U363" s="5"/>
      <c r="V363" s="5"/>
      <c r="W363" s="5"/>
      <c r="X363" s="5"/>
      <c r="Y363" s="5"/>
      <c r="Z363" s="5"/>
      <c r="AA363" s="5"/>
    </row>
    <row r="364">
      <c r="A364" s="63"/>
      <c r="B364" s="53"/>
      <c r="G364" s="35"/>
      <c r="N364" s="35">
        <f t="shared" si="1"/>
        <v>0</v>
      </c>
      <c r="O364" s="35">
        <f t="shared" si="2"/>
        <v>0</v>
      </c>
      <c r="P364" s="5"/>
      <c r="Q364" s="5"/>
      <c r="S364" s="56"/>
      <c r="T364" s="5"/>
      <c r="U364" s="5"/>
      <c r="V364" s="5"/>
      <c r="W364" s="5"/>
      <c r="X364" s="5"/>
      <c r="Y364" s="5"/>
      <c r="Z364" s="5"/>
      <c r="AA364" s="5"/>
    </row>
    <row r="365">
      <c r="A365" s="63"/>
      <c r="B365" s="53"/>
      <c r="G365" s="35"/>
      <c r="N365" s="35">
        <f t="shared" si="1"/>
        <v>0</v>
      </c>
      <c r="O365" s="35">
        <f t="shared" si="2"/>
        <v>0</v>
      </c>
      <c r="P365" s="5"/>
      <c r="Q365" s="5"/>
      <c r="S365" s="56"/>
      <c r="T365" s="5"/>
      <c r="U365" s="5"/>
      <c r="V365" s="5"/>
      <c r="W365" s="5"/>
      <c r="X365" s="5"/>
      <c r="Y365" s="5"/>
      <c r="Z365" s="5"/>
      <c r="AA365" s="5"/>
    </row>
    <row r="366">
      <c r="A366" s="63"/>
      <c r="B366" s="53"/>
      <c r="G366" s="35"/>
      <c r="N366" s="35">
        <f t="shared" si="1"/>
        <v>0</v>
      </c>
      <c r="O366" s="35">
        <f t="shared" si="2"/>
        <v>0</v>
      </c>
      <c r="P366" s="5"/>
      <c r="Q366" s="5"/>
      <c r="S366" s="56"/>
      <c r="T366" s="5"/>
      <c r="U366" s="5"/>
      <c r="V366" s="5"/>
      <c r="W366" s="5"/>
      <c r="X366" s="5"/>
      <c r="Y366" s="5"/>
      <c r="Z366" s="5"/>
      <c r="AA366" s="5"/>
    </row>
    <row r="367">
      <c r="A367" s="63"/>
      <c r="B367" s="53"/>
      <c r="G367" s="35"/>
      <c r="N367" s="35">
        <f t="shared" si="1"/>
        <v>0</v>
      </c>
      <c r="O367" s="35">
        <f t="shared" si="2"/>
        <v>0</v>
      </c>
      <c r="P367" s="5"/>
      <c r="Q367" s="5"/>
      <c r="S367" s="56"/>
      <c r="T367" s="5"/>
      <c r="U367" s="5"/>
      <c r="V367" s="5"/>
      <c r="W367" s="5"/>
      <c r="X367" s="5"/>
      <c r="Y367" s="5"/>
      <c r="Z367" s="5"/>
      <c r="AA367" s="5"/>
    </row>
    <row r="368">
      <c r="A368" s="63"/>
      <c r="B368" s="53"/>
      <c r="G368" s="35"/>
      <c r="N368" s="35">
        <f t="shared" si="1"/>
        <v>0</v>
      </c>
      <c r="O368" s="35">
        <f t="shared" si="2"/>
        <v>0</v>
      </c>
      <c r="P368" s="5"/>
      <c r="Q368" s="5"/>
      <c r="S368" s="56"/>
      <c r="T368" s="5"/>
      <c r="U368" s="5"/>
      <c r="V368" s="5"/>
      <c r="W368" s="5"/>
      <c r="X368" s="5"/>
      <c r="Y368" s="5"/>
      <c r="Z368" s="5"/>
      <c r="AA368" s="5"/>
    </row>
    <row r="369">
      <c r="A369" s="63"/>
      <c r="B369" s="53"/>
      <c r="G369" s="35"/>
      <c r="N369" s="35">
        <f t="shared" si="1"/>
        <v>0</v>
      </c>
      <c r="O369" s="35">
        <f t="shared" si="2"/>
        <v>0</v>
      </c>
      <c r="P369" s="5"/>
      <c r="Q369" s="5"/>
      <c r="S369" s="56"/>
      <c r="T369" s="5"/>
      <c r="U369" s="5"/>
      <c r="V369" s="5"/>
      <c r="W369" s="5"/>
      <c r="X369" s="5"/>
      <c r="Y369" s="5"/>
      <c r="Z369" s="5"/>
      <c r="AA369" s="5"/>
    </row>
    <row r="370">
      <c r="A370" s="63"/>
      <c r="B370" s="53"/>
      <c r="G370" s="35"/>
      <c r="N370" s="35">
        <f t="shared" si="1"/>
        <v>0</v>
      </c>
      <c r="O370" s="35">
        <f t="shared" si="2"/>
        <v>0</v>
      </c>
      <c r="P370" s="5"/>
      <c r="Q370" s="5"/>
      <c r="S370" s="56"/>
      <c r="T370" s="5"/>
      <c r="U370" s="5"/>
      <c r="V370" s="5"/>
      <c r="W370" s="5"/>
      <c r="X370" s="5"/>
      <c r="Y370" s="5"/>
      <c r="Z370" s="5"/>
      <c r="AA370" s="5"/>
    </row>
    <row r="371">
      <c r="A371" s="63"/>
      <c r="B371" s="53"/>
      <c r="G371" s="35"/>
      <c r="N371" s="35">
        <f t="shared" si="1"/>
        <v>0</v>
      </c>
      <c r="O371" s="35">
        <f t="shared" si="2"/>
        <v>0</v>
      </c>
      <c r="P371" s="5"/>
      <c r="Q371" s="5"/>
      <c r="S371" s="56"/>
      <c r="T371" s="5"/>
      <c r="U371" s="5"/>
      <c r="V371" s="5"/>
      <c r="W371" s="5"/>
      <c r="X371" s="5"/>
      <c r="Y371" s="5"/>
      <c r="Z371" s="5"/>
      <c r="AA371" s="5"/>
    </row>
    <row r="372">
      <c r="A372" s="63"/>
      <c r="B372" s="53"/>
      <c r="G372" s="35"/>
      <c r="N372" s="35">
        <f t="shared" si="1"/>
        <v>0</v>
      </c>
      <c r="O372" s="35">
        <f t="shared" si="2"/>
        <v>0</v>
      </c>
      <c r="P372" s="5"/>
      <c r="Q372" s="5"/>
      <c r="S372" s="56"/>
      <c r="T372" s="5"/>
      <c r="U372" s="5"/>
      <c r="V372" s="5"/>
      <c r="W372" s="5"/>
      <c r="X372" s="5"/>
      <c r="Y372" s="5"/>
      <c r="Z372" s="5"/>
      <c r="AA372" s="5"/>
    </row>
    <row r="373">
      <c r="A373" s="63"/>
      <c r="B373" s="53"/>
      <c r="G373" s="35"/>
      <c r="N373" s="35">
        <f t="shared" si="1"/>
        <v>0</v>
      </c>
      <c r="O373" s="35">
        <f t="shared" si="2"/>
        <v>0</v>
      </c>
      <c r="P373" s="5"/>
      <c r="Q373" s="5"/>
      <c r="S373" s="56"/>
      <c r="T373" s="5"/>
      <c r="U373" s="5"/>
      <c r="V373" s="5"/>
      <c r="W373" s="5"/>
      <c r="X373" s="5"/>
      <c r="Y373" s="5"/>
      <c r="Z373" s="5"/>
      <c r="AA373" s="5"/>
    </row>
    <row r="374">
      <c r="A374" s="63"/>
      <c r="B374" s="53"/>
      <c r="G374" s="35"/>
      <c r="N374" s="35">
        <f t="shared" si="1"/>
        <v>0</v>
      </c>
      <c r="O374" s="35">
        <f t="shared" si="2"/>
        <v>0</v>
      </c>
      <c r="P374" s="5"/>
      <c r="Q374" s="5"/>
      <c r="S374" s="56"/>
      <c r="T374" s="5"/>
      <c r="U374" s="5"/>
      <c r="V374" s="5"/>
      <c r="W374" s="5"/>
      <c r="X374" s="5"/>
      <c r="Y374" s="5"/>
      <c r="Z374" s="5"/>
      <c r="AA374" s="5"/>
    </row>
    <row r="375">
      <c r="A375" s="63"/>
      <c r="B375" s="53"/>
      <c r="G375" s="35"/>
      <c r="N375" s="35">
        <f t="shared" si="1"/>
        <v>0</v>
      </c>
      <c r="O375" s="35">
        <f t="shared" si="2"/>
        <v>0</v>
      </c>
      <c r="P375" s="5"/>
      <c r="Q375" s="5"/>
      <c r="S375" s="56"/>
      <c r="T375" s="5"/>
      <c r="U375" s="5"/>
      <c r="V375" s="5"/>
      <c r="W375" s="5"/>
      <c r="X375" s="5"/>
      <c r="Y375" s="5"/>
      <c r="Z375" s="5"/>
      <c r="AA375" s="5"/>
    </row>
    <row r="376">
      <c r="A376" s="63"/>
      <c r="B376" s="53"/>
      <c r="G376" s="35"/>
      <c r="N376" s="35">
        <f t="shared" si="1"/>
        <v>0</v>
      </c>
      <c r="O376" s="35">
        <f t="shared" si="2"/>
        <v>0</v>
      </c>
      <c r="P376" s="5"/>
      <c r="Q376" s="5"/>
      <c r="S376" s="56"/>
      <c r="T376" s="5"/>
      <c r="U376" s="5"/>
      <c r="V376" s="5"/>
      <c r="W376" s="5"/>
      <c r="X376" s="5"/>
      <c r="Y376" s="5"/>
      <c r="Z376" s="5"/>
      <c r="AA376" s="5"/>
    </row>
    <row r="377">
      <c r="A377" s="63"/>
      <c r="B377" s="53"/>
      <c r="G377" s="35"/>
      <c r="N377" s="35">
        <f t="shared" si="1"/>
        <v>0</v>
      </c>
      <c r="O377" s="35">
        <f t="shared" si="2"/>
        <v>0</v>
      </c>
      <c r="P377" s="5"/>
      <c r="Q377" s="5"/>
      <c r="S377" s="56"/>
      <c r="T377" s="5"/>
      <c r="U377" s="5"/>
      <c r="V377" s="5"/>
      <c r="W377" s="5"/>
      <c r="X377" s="5"/>
      <c r="Y377" s="5"/>
      <c r="Z377" s="5"/>
      <c r="AA377" s="5"/>
    </row>
    <row r="378">
      <c r="A378" s="63"/>
      <c r="B378" s="53"/>
      <c r="G378" s="35"/>
      <c r="N378" s="35">
        <f t="shared" si="1"/>
        <v>0</v>
      </c>
      <c r="O378" s="35">
        <f t="shared" si="2"/>
        <v>0</v>
      </c>
      <c r="P378" s="5"/>
      <c r="Q378" s="5"/>
      <c r="S378" s="56"/>
      <c r="T378" s="5"/>
      <c r="U378" s="5"/>
      <c r="V378" s="5"/>
      <c r="W378" s="5"/>
      <c r="X378" s="5"/>
      <c r="Y378" s="5"/>
      <c r="Z378" s="5"/>
      <c r="AA378" s="5"/>
    </row>
    <row r="379">
      <c r="A379" s="63"/>
      <c r="B379" s="53"/>
      <c r="G379" s="35"/>
      <c r="N379" s="35">
        <f t="shared" si="1"/>
        <v>0</v>
      </c>
      <c r="O379" s="35">
        <f t="shared" si="2"/>
        <v>0</v>
      </c>
      <c r="P379" s="5"/>
      <c r="Q379" s="5"/>
      <c r="S379" s="56"/>
      <c r="T379" s="5"/>
      <c r="U379" s="5"/>
      <c r="V379" s="5"/>
      <c r="W379" s="5"/>
      <c r="X379" s="5"/>
      <c r="Y379" s="5"/>
      <c r="Z379" s="5"/>
      <c r="AA379" s="5"/>
    </row>
    <row r="380">
      <c r="A380" s="63"/>
      <c r="B380" s="53"/>
      <c r="G380" s="35"/>
      <c r="N380" s="35">
        <f t="shared" si="1"/>
        <v>0</v>
      </c>
      <c r="O380" s="35">
        <f t="shared" si="2"/>
        <v>0</v>
      </c>
      <c r="P380" s="5"/>
      <c r="Q380" s="5"/>
      <c r="S380" s="56"/>
      <c r="T380" s="5"/>
      <c r="U380" s="5"/>
      <c r="V380" s="5"/>
      <c r="W380" s="5"/>
      <c r="X380" s="5"/>
      <c r="Y380" s="5"/>
      <c r="Z380" s="5"/>
      <c r="AA380" s="5"/>
    </row>
    <row r="381">
      <c r="A381" s="63"/>
      <c r="B381" s="53"/>
      <c r="G381" s="35"/>
      <c r="N381" s="35">
        <f t="shared" si="1"/>
        <v>0</v>
      </c>
      <c r="O381" s="35">
        <f t="shared" si="2"/>
        <v>0</v>
      </c>
      <c r="P381" s="5"/>
      <c r="Q381" s="5"/>
      <c r="S381" s="56"/>
      <c r="T381" s="5"/>
      <c r="U381" s="5"/>
      <c r="V381" s="5"/>
      <c r="W381" s="5"/>
      <c r="X381" s="5"/>
      <c r="Y381" s="5"/>
      <c r="Z381" s="5"/>
      <c r="AA381" s="5"/>
    </row>
    <row r="382">
      <c r="A382" s="63"/>
      <c r="B382" s="53"/>
      <c r="G382" s="35"/>
      <c r="N382" s="35">
        <f t="shared" si="1"/>
        <v>0</v>
      </c>
      <c r="O382" s="35">
        <f t="shared" si="2"/>
        <v>0</v>
      </c>
      <c r="P382" s="5"/>
      <c r="Q382" s="5"/>
      <c r="S382" s="56"/>
      <c r="T382" s="5"/>
      <c r="U382" s="5"/>
      <c r="V382" s="5"/>
      <c r="W382" s="5"/>
      <c r="X382" s="5"/>
      <c r="Y382" s="5"/>
      <c r="Z382" s="5"/>
      <c r="AA382" s="5"/>
    </row>
    <row r="383">
      <c r="A383" s="63"/>
      <c r="B383" s="53"/>
      <c r="G383" s="35"/>
      <c r="N383" s="35">
        <f t="shared" si="1"/>
        <v>0</v>
      </c>
      <c r="O383" s="35">
        <f t="shared" si="2"/>
        <v>0</v>
      </c>
      <c r="P383" s="5"/>
      <c r="Q383" s="5"/>
      <c r="S383" s="56"/>
      <c r="T383" s="5"/>
      <c r="U383" s="5"/>
      <c r="V383" s="5"/>
      <c r="W383" s="5"/>
      <c r="X383" s="5"/>
      <c r="Y383" s="5"/>
      <c r="Z383" s="5"/>
      <c r="AA383" s="5"/>
    </row>
    <row r="384">
      <c r="A384" s="63"/>
      <c r="B384" s="53"/>
      <c r="G384" s="35"/>
      <c r="N384" s="35">
        <f t="shared" si="1"/>
        <v>0</v>
      </c>
      <c r="O384" s="35">
        <f t="shared" si="2"/>
        <v>0</v>
      </c>
      <c r="P384" s="5"/>
      <c r="Q384" s="5"/>
      <c r="S384" s="56"/>
      <c r="T384" s="5"/>
      <c r="U384" s="5"/>
      <c r="V384" s="5"/>
      <c r="W384" s="5"/>
      <c r="X384" s="5"/>
      <c r="Y384" s="5"/>
      <c r="Z384" s="5"/>
      <c r="AA384" s="5"/>
    </row>
    <row r="385">
      <c r="A385" s="63"/>
      <c r="B385" s="53"/>
      <c r="G385" s="35"/>
      <c r="N385" s="35">
        <f t="shared" si="1"/>
        <v>0</v>
      </c>
      <c r="O385" s="35">
        <f t="shared" si="2"/>
        <v>0</v>
      </c>
      <c r="P385" s="5"/>
      <c r="Q385" s="5"/>
      <c r="S385" s="56"/>
      <c r="T385" s="5"/>
      <c r="U385" s="5"/>
      <c r="V385" s="5"/>
      <c r="W385" s="5"/>
      <c r="X385" s="5"/>
      <c r="Y385" s="5"/>
      <c r="Z385" s="5"/>
      <c r="AA385" s="5"/>
    </row>
    <row r="386">
      <c r="A386" s="63"/>
      <c r="B386" s="53"/>
      <c r="G386" s="35"/>
      <c r="N386" s="35">
        <f t="shared" si="1"/>
        <v>0</v>
      </c>
      <c r="O386" s="35">
        <f t="shared" si="2"/>
        <v>0</v>
      </c>
      <c r="P386" s="5"/>
      <c r="Q386" s="5"/>
      <c r="S386" s="56"/>
      <c r="T386" s="5"/>
      <c r="U386" s="5"/>
      <c r="V386" s="5"/>
      <c r="W386" s="5"/>
      <c r="X386" s="5"/>
      <c r="Y386" s="5"/>
      <c r="Z386" s="5"/>
      <c r="AA386" s="5"/>
    </row>
    <row r="387">
      <c r="A387" s="63"/>
      <c r="B387" s="53"/>
      <c r="G387" s="35"/>
      <c r="N387" s="35">
        <f t="shared" si="1"/>
        <v>0</v>
      </c>
      <c r="O387" s="35">
        <f t="shared" si="2"/>
        <v>0</v>
      </c>
      <c r="P387" s="5"/>
      <c r="Q387" s="5"/>
      <c r="S387" s="56"/>
      <c r="T387" s="5"/>
      <c r="U387" s="5"/>
      <c r="V387" s="5"/>
      <c r="W387" s="5"/>
      <c r="X387" s="5"/>
      <c r="Y387" s="5"/>
      <c r="Z387" s="5"/>
      <c r="AA387" s="5"/>
    </row>
    <row r="388">
      <c r="A388" s="63"/>
      <c r="B388" s="53"/>
      <c r="G388" s="35"/>
      <c r="N388" s="35">
        <f t="shared" si="1"/>
        <v>0</v>
      </c>
      <c r="O388" s="35">
        <f t="shared" si="2"/>
        <v>0</v>
      </c>
      <c r="P388" s="5"/>
      <c r="Q388" s="5"/>
      <c r="S388" s="56"/>
      <c r="T388" s="5"/>
      <c r="U388" s="5"/>
      <c r="V388" s="5"/>
      <c r="W388" s="5"/>
      <c r="X388" s="5"/>
      <c r="Y388" s="5"/>
      <c r="Z388" s="5"/>
      <c r="AA388" s="5"/>
    </row>
    <row r="389">
      <c r="A389" s="63"/>
      <c r="B389" s="53"/>
      <c r="G389" s="35"/>
      <c r="N389" s="35">
        <f t="shared" si="1"/>
        <v>0</v>
      </c>
      <c r="O389" s="35">
        <f t="shared" si="2"/>
        <v>0</v>
      </c>
      <c r="P389" s="5"/>
      <c r="Q389" s="5"/>
      <c r="S389" s="56"/>
      <c r="T389" s="5"/>
      <c r="U389" s="5"/>
      <c r="V389" s="5"/>
      <c r="W389" s="5"/>
      <c r="X389" s="5"/>
      <c r="Y389" s="5"/>
      <c r="Z389" s="5"/>
      <c r="AA389" s="5"/>
    </row>
    <row r="390">
      <c r="A390" s="63"/>
      <c r="B390" s="53"/>
      <c r="G390" s="35"/>
      <c r="N390" s="35">
        <f t="shared" si="1"/>
        <v>0</v>
      </c>
      <c r="O390" s="35">
        <f t="shared" si="2"/>
        <v>0</v>
      </c>
      <c r="P390" s="5"/>
      <c r="Q390" s="5"/>
      <c r="S390" s="56"/>
      <c r="T390" s="5"/>
      <c r="U390" s="5"/>
      <c r="V390" s="5"/>
      <c r="W390" s="5"/>
      <c r="X390" s="5"/>
      <c r="Y390" s="5"/>
      <c r="Z390" s="5"/>
      <c r="AA390" s="5"/>
    </row>
    <row r="391">
      <c r="A391" s="63"/>
      <c r="B391" s="53"/>
      <c r="G391" s="35"/>
      <c r="N391" s="35">
        <f t="shared" si="1"/>
        <v>0</v>
      </c>
      <c r="O391" s="35">
        <f t="shared" si="2"/>
        <v>0</v>
      </c>
      <c r="P391" s="5"/>
      <c r="Q391" s="5"/>
      <c r="S391" s="56"/>
      <c r="T391" s="5"/>
      <c r="U391" s="5"/>
      <c r="V391" s="5"/>
      <c r="W391" s="5"/>
      <c r="X391" s="5"/>
      <c r="Y391" s="5"/>
      <c r="Z391" s="5"/>
      <c r="AA391" s="5"/>
    </row>
    <row r="392">
      <c r="A392" s="63"/>
      <c r="B392" s="53"/>
      <c r="G392" s="35"/>
      <c r="N392" s="35">
        <f t="shared" si="1"/>
        <v>0</v>
      </c>
      <c r="O392" s="35">
        <f t="shared" si="2"/>
        <v>0</v>
      </c>
      <c r="P392" s="5"/>
      <c r="Q392" s="5"/>
      <c r="S392" s="56"/>
      <c r="T392" s="5"/>
      <c r="U392" s="5"/>
      <c r="V392" s="5"/>
      <c r="W392" s="5"/>
      <c r="X392" s="5"/>
      <c r="Y392" s="5"/>
      <c r="Z392" s="5"/>
      <c r="AA392" s="5"/>
    </row>
    <row r="393">
      <c r="A393" s="63"/>
      <c r="B393" s="53"/>
      <c r="G393" s="35"/>
      <c r="N393" s="35">
        <f t="shared" si="1"/>
        <v>0</v>
      </c>
      <c r="O393" s="35">
        <f t="shared" si="2"/>
        <v>0</v>
      </c>
      <c r="P393" s="5"/>
      <c r="Q393" s="5"/>
      <c r="S393" s="56"/>
      <c r="T393" s="5"/>
      <c r="U393" s="5"/>
      <c r="V393" s="5"/>
      <c r="W393" s="5"/>
      <c r="X393" s="5"/>
      <c r="Y393" s="5"/>
      <c r="Z393" s="5"/>
      <c r="AA393" s="5"/>
    </row>
    <row r="394">
      <c r="A394" s="63"/>
      <c r="B394" s="53"/>
      <c r="G394" s="35"/>
      <c r="N394" s="35">
        <f t="shared" si="1"/>
        <v>0</v>
      </c>
      <c r="O394" s="35">
        <f t="shared" si="2"/>
        <v>0</v>
      </c>
      <c r="P394" s="5"/>
      <c r="Q394" s="5"/>
      <c r="S394" s="56"/>
      <c r="T394" s="5"/>
      <c r="U394" s="5"/>
      <c r="V394" s="5"/>
      <c r="W394" s="5"/>
      <c r="X394" s="5"/>
      <c r="Y394" s="5"/>
      <c r="Z394" s="5"/>
      <c r="AA394" s="5"/>
    </row>
    <row r="395">
      <c r="A395" s="63"/>
      <c r="B395" s="53"/>
      <c r="G395" s="35"/>
      <c r="N395" s="35">
        <f t="shared" si="1"/>
        <v>0</v>
      </c>
      <c r="O395" s="35">
        <f t="shared" si="2"/>
        <v>0</v>
      </c>
      <c r="P395" s="5"/>
      <c r="Q395" s="5"/>
      <c r="S395" s="56"/>
      <c r="T395" s="5"/>
      <c r="U395" s="5"/>
      <c r="V395" s="5"/>
      <c r="W395" s="5"/>
      <c r="X395" s="5"/>
      <c r="Y395" s="5"/>
      <c r="Z395" s="5"/>
      <c r="AA395" s="5"/>
    </row>
    <row r="396">
      <c r="A396" s="63"/>
      <c r="B396" s="53"/>
      <c r="G396" s="35"/>
      <c r="N396" s="35">
        <f t="shared" si="1"/>
        <v>0</v>
      </c>
      <c r="O396" s="35">
        <f t="shared" si="2"/>
        <v>0</v>
      </c>
      <c r="P396" s="5"/>
      <c r="Q396" s="5"/>
      <c r="S396" s="56"/>
      <c r="T396" s="5"/>
      <c r="U396" s="5"/>
      <c r="V396" s="5"/>
      <c r="W396" s="5"/>
      <c r="X396" s="5"/>
      <c r="Y396" s="5"/>
      <c r="Z396" s="5"/>
      <c r="AA396" s="5"/>
    </row>
    <row r="397">
      <c r="A397" s="63"/>
      <c r="B397" s="53"/>
      <c r="G397" s="35"/>
      <c r="N397" s="35">
        <f t="shared" si="1"/>
        <v>0</v>
      </c>
      <c r="O397" s="35">
        <f t="shared" si="2"/>
        <v>0</v>
      </c>
      <c r="P397" s="5"/>
      <c r="Q397" s="5"/>
      <c r="S397" s="56"/>
      <c r="T397" s="5"/>
      <c r="U397" s="5"/>
      <c r="V397" s="5"/>
      <c r="W397" s="5"/>
      <c r="X397" s="5"/>
      <c r="Y397" s="5"/>
      <c r="Z397" s="5"/>
      <c r="AA397" s="5"/>
    </row>
    <row r="398">
      <c r="A398" s="63"/>
      <c r="B398" s="53"/>
      <c r="G398" s="35"/>
      <c r="N398" s="35">
        <f t="shared" si="1"/>
        <v>0</v>
      </c>
      <c r="O398" s="35">
        <f t="shared" si="2"/>
        <v>0</v>
      </c>
      <c r="P398" s="5"/>
      <c r="Q398" s="5"/>
      <c r="S398" s="56"/>
      <c r="T398" s="5"/>
      <c r="U398" s="5"/>
      <c r="V398" s="5"/>
      <c r="W398" s="5"/>
      <c r="X398" s="5"/>
      <c r="Y398" s="5"/>
      <c r="Z398" s="5"/>
      <c r="AA398" s="5"/>
    </row>
    <row r="399">
      <c r="A399" s="63"/>
      <c r="B399" s="53"/>
      <c r="G399" s="35"/>
      <c r="N399" s="35">
        <f t="shared" si="1"/>
        <v>0</v>
      </c>
      <c r="O399" s="35">
        <f t="shared" si="2"/>
        <v>0</v>
      </c>
      <c r="P399" s="5"/>
      <c r="Q399" s="5"/>
      <c r="S399" s="56"/>
      <c r="T399" s="5"/>
      <c r="U399" s="5"/>
      <c r="V399" s="5"/>
      <c r="W399" s="5"/>
      <c r="X399" s="5"/>
      <c r="Y399" s="5"/>
      <c r="Z399" s="5"/>
      <c r="AA399" s="5"/>
    </row>
    <row r="400">
      <c r="A400" s="63"/>
      <c r="B400" s="53"/>
      <c r="G400" s="35"/>
      <c r="N400" s="35">
        <f t="shared" si="1"/>
        <v>0</v>
      </c>
      <c r="O400" s="35">
        <f t="shared" si="2"/>
        <v>0</v>
      </c>
      <c r="P400" s="5"/>
      <c r="Q400" s="5"/>
      <c r="S400" s="56"/>
      <c r="T400" s="5"/>
      <c r="U400" s="5"/>
      <c r="V400" s="5"/>
      <c r="W400" s="5"/>
      <c r="X400" s="5"/>
      <c r="Y400" s="5"/>
      <c r="Z400" s="5"/>
      <c r="AA400" s="5"/>
    </row>
    <row r="401">
      <c r="A401" s="63"/>
      <c r="B401" s="53"/>
      <c r="G401" s="35"/>
      <c r="N401" s="35">
        <f t="shared" si="1"/>
        <v>0</v>
      </c>
      <c r="O401" s="35">
        <f t="shared" si="2"/>
        <v>0</v>
      </c>
      <c r="P401" s="5"/>
      <c r="Q401" s="5"/>
      <c r="S401" s="56"/>
      <c r="T401" s="5"/>
      <c r="U401" s="5"/>
      <c r="V401" s="5"/>
      <c r="W401" s="5"/>
      <c r="X401" s="5"/>
      <c r="Y401" s="5"/>
      <c r="Z401" s="5"/>
      <c r="AA401" s="5"/>
    </row>
    <row r="402">
      <c r="A402" s="63"/>
      <c r="B402" s="53"/>
      <c r="G402" s="35"/>
      <c r="N402" s="35">
        <f t="shared" si="1"/>
        <v>0</v>
      </c>
      <c r="O402" s="35">
        <f t="shared" si="2"/>
        <v>0</v>
      </c>
      <c r="P402" s="5"/>
      <c r="Q402" s="5"/>
      <c r="S402" s="56"/>
      <c r="T402" s="5"/>
      <c r="U402" s="5"/>
      <c r="V402" s="5"/>
      <c r="W402" s="5"/>
      <c r="X402" s="5"/>
      <c r="Y402" s="5"/>
      <c r="Z402" s="5"/>
      <c r="AA402" s="5"/>
    </row>
    <row r="403">
      <c r="A403" s="63"/>
      <c r="B403" s="53"/>
      <c r="G403" s="35"/>
      <c r="N403" s="35">
        <f t="shared" si="1"/>
        <v>0</v>
      </c>
      <c r="O403" s="35">
        <f t="shared" si="2"/>
        <v>0</v>
      </c>
      <c r="P403" s="5"/>
      <c r="Q403" s="5"/>
      <c r="S403" s="56"/>
      <c r="T403" s="5"/>
      <c r="U403" s="5"/>
      <c r="V403" s="5"/>
      <c r="W403" s="5"/>
      <c r="X403" s="5"/>
      <c r="Y403" s="5"/>
      <c r="Z403" s="5"/>
      <c r="AA403" s="5"/>
    </row>
    <row r="404">
      <c r="A404" s="63"/>
      <c r="B404" s="53"/>
      <c r="G404" s="35"/>
      <c r="N404" s="35">
        <f t="shared" si="1"/>
        <v>0</v>
      </c>
      <c r="O404" s="35">
        <f t="shared" si="2"/>
        <v>0</v>
      </c>
      <c r="P404" s="5"/>
      <c r="Q404" s="5"/>
      <c r="S404" s="56"/>
      <c r="T404" s="5"/>
      <c r="U404" s="5"/>
      <c r="V404" s="5"/>
      <c r="W404" s="5"/>
      <c r="X404" s="5"/>
      <c r="Y404" s="5"/>
      <c r="Z404" s="5"/>
      <c r="AA404" s="5"/>
    </row>
    <row r="405">
      <c r="A405" s="63"/>
      <c r="B405" s="53"/>
      <c r="G405" s="35"/>
      <c r="N405" s="35">
        <f t="shared" si="1"/>
        <v>0</v>
      </c>
      <c r="O405" s="35">
        <f t="shared" si="2"/>
        <v>0</v>
      </c>
      <c r="P405" s="5"/>
      <c r="Q405" s="5"/>
      <c r="S405" s="56"/>
      <c r="T405" s="5"/>
      <c r="U405" s="5"/>
      <c r="V405" s="5"/>
      <c r="W405" s="5"/>
      <c r="X405" s="5"/>
      <c r="Y405" s="5"/>
      <c r="Z405" s="5"/>
      <c r="AA405" s="5"/>
    </row>
    <row r="406">
      <c r="A406" s="63"/>
      <c r="B406" s="53"/>
      <c r="G406" s="35"/>
      <c r="N406" s="35">
        <f t="shared" si="1"/>
        <v>0</v>
      </c>
      <c r="O406" s="35">
        <f t="shared" si="2"/>
        <v>0</v>
      </c>
      <c r="P406" s="5"/>
      <c r="Q406" s="5"/>
      <c r="S406" s="56"/>
      <c r="T406" s="5"/>
      <c r="U406" s="5"/>
      <c r="V406" s="5"/>
      <c r="W406" s="5"/>
      <c r="X406" s="5"/>
      <c r="Y406" s="5"/>
      <c r="Z406" s="5"/>
      <c r="AA406" s="5"/>
    </row>
    <row r="407">
      <c r="A407" s="63"/>
      <c r="B407" s="53"/>
      <c r="G407" s="35"/>
      <c r="N407" s="35">
        <f t="shared" si="1"/>
        <v>0</v>
      </c>
      <c r="O407" s="35">
        <f t="shared" si="2"/>
        <v>0</v>
      </c>
      <c r="P407" s="5"/>
      <c r="Q407" s="5"/>
      <c r="S407" s="56"/>
      <c r="T407" s="5"/>
      <c r="U407" s="5"/>
      <c r="V407" s="5"/>
      <c r="W407" s="5"/>
      <c r="X407" s="5"/>
      <c r="Y407" s="5"/>
      <c r="Z407" s="5"/>
      <c r="AA407" s="5"/>
    </row>
    <row r="408">
      <c r="A408" s="63"/>
      <c r="B408" s="53"/>
      <c r="G408" s="35"/>
      <c r="N408" s="35">
        <f t="shared" si="1"/>
        <v>0</v>
      </c>
      <c r="O408" s="35">
        <f t="shared" si="2"/>
        <v>0</v>
      </c>
      <c r="P408" s="5"/>
      <c r="Q408" s="5"/>
      <c r="S408" s="56"/>
      <c r="T408" s="5"/>
      <c r="U408" s="5"/>
      <c r="V408" s="5"/>
      <c r="W408" s="5"/>
      <c r="X408" s="5"/>
      <c r="Y408" s="5"/>
      <c r="Z408" s="5"/>
      <c r="AA408" s="5"/>
    </row>
    <row r="409">
      <c r="A409" s="63"/>
      <c r="B409" s="53"/>
      <c r="G409" s="35"/>
      <c r="N409" s="35">
        <f t="shared" si="1"/>
        <v>0</v>
      </c>
      <c r="O409" s="35">
        <f t="shared" si="2"/>
        <v>0</v>
      </c>
      <c r="P409" s="5"/>
      <c r="Q409" s="5"/>
      <c r="S409" s="56"/>
      <c r="T409" s="5"/>
      <c r="U409" s="5"/>
      <c r="V409" s="5"/>
      <c r="W409" s="5"/>
      <c r="X409" s="5"/>
      <c r="Y409" s="5"/>
      <c r="Z409" s="5"/>
      <c r="AA409" s="5"/>
    </row>
    <row r="410">
      <c r="A410" s="63"/>
      <c r="B410" s="53"/>
      <c r="G410" s="35"/>
      <c r="N410" s="35">
        <f t="shared" si="1"/>
        <v>0</v>
      </c>
      <c r="O410" s="35">
        <f t="shared" si="2"/>
        <v>0</v>
      </c>
      <c r="P410" s="5"/>
      <c r="Q410" s="5"/>
      <c r="S410" s="56"/>
      <c r="T410" s="5"/>
      <c r="U410" s="5"/>
      <c r="V410" s="5"/>
      <c r="W410" s="5"/>
      <c r="X410" s="5"/>
      <c r="Y410" s="5"/>
      <c r="Z410" s="5"/>
      <c r="AA410" s="5"/>
    </row>
    <row r="411">
      <c r="A411" s="63"/>
      <c r="B411" s="53"/>
      <c r="G411" s="35"/>
      <c r="N411" s="35">
        <f t="shared" si="1"/>
        <v>0</v>
      </c>
      <c r="O411" s="35">
        <f t="shared" si="2"/>
        <v>0</v>
      </c>
      <c r="P411" s="5"/>
      <c r="Q411" s="5"/>
      <c r="S411" s="56"/>
      <c r="T411" s="5"/>
      <c r="U411" s="5"/>
      <c r="V411" s="5"/>
      <c r="W411" s="5"/>
      <c r="X411" s="5"/>
      <c r="Y411" s="5"/>
      <c r="Z411" s="5"/>
      <c r="AA411" s="5"/>
    </row>
    <row r="412">
      <c r="A412" s="63"/>
      <c r="B412" s="53"/>
      <c r="G412" s="35"/>
      <c r="N412" s="35">
        <f t="shared" si="1"/>
        <v>0</v>
      </c>
      <c r="O412" s="35">
        <f t="shared" si="2"/>
        <v>0</v>
      </c>
      <c r="P412" s="5"/>
      <c r="Q412" s="5"/>
      <c r="S412" s="56"/>
      <c r="T412" s="5"/>
      <c r="U412" s="5"/>
      <c r="V412" s="5"/>
      <c r="W412" s="5"/>
      <c r="X412" s="5"/>
      <c r="Y412" s="5"/>
      <c r="Z412" s="5"/>
      <c r="AA412" s="5"/>
    </row>
    <row r="413">
      <c r="A413" s="63"/>
      <c r="B413" s="53"/>
      <c r="G413" s="35"/>
      <c r="N413" s="35">
        <f t="shared" si="1"/>
        <v>0</v>
      </c>
      <c r="O413" s="35">
        <f t="shared" si="2"/>
        <v>0</v>
      </c>
      <c r="P413" s="5"/>
      <c r="Q413" s="5"/>
      <c r="S413" s="56"/>
      <c r="T413" s="5"/>
      <c r="U413" s="5"/>
      <c r="V413" s="5"/>
      <c r="W413" s="5"/>
      <c r="X413" s="5"/>
      <c r="Y413" s="5"/>
      <c r="Z413" s="5"/>
      <c r="AA413" s="5"/>
    </row>
    <row r="414">
      <c r="A414" s="63"/>
      <c r="B414" s="53"/>
      <c r="G414" s="35"/>
      <c r="N414" s="35">
        <f t="shared" si="1"/>
        <v>0</v>
      </c>
      <c r="O414" s="35">
        <f t="shared" si="2"/>
        <v>0</v>
      </c>
      <c r="P414" s="5"/>
      <c r="Q414" s="5"/>
      <c r="S414" s="56"/>
      <c r="T414" s="5"/>
      <c r="U414" s="5"/>
      <c r="V414" s="5"/>
      <c r="W414" s="5"/>
      <c r="X414" s="5"/>
      <c r="Y414" s="5"/>
      <c r="Z414" s="5"/>
      <c r="AA414" s="5"/>
    </row>
    <row r="415">
      <c r="A415" s="63"/>
      <c r="B415" s="53"/>
      <c r="G415" s="35"/>
      <c r="N415" s="35">
        <f t="shared" si="1"/>
        <v>0</v>
      </c>
      <c r="O415" s="35">
        <f t="shared" si="2"/>
        <v>0</v>
      </c>
      <c r="P415" s="5"/>
      <c r="Q415" s="5"/>
      <c r="S415" s="56"/>
      <c r="T415" s="5"/>
      <c r="U415" s="5"/>
      <c r="V415" s="5"/>
      <c r="W415" s="5"/>
      <c r="X415" s="5"/>
      <c r="Y415" s="5"/>
      <c r="Z415" s="5"/>
      <c r="AA415" s="5"/>
    </row>
    <row r="416">
      <c r="A416" s="63"/>
      <c r="B416" s="53"/>
      <c r="G416" s="35"/>
      <c r="N416" s="35">
        <f t="shared" si="1"/>
        <v>0</v>
      </c>
      <c r="O416" s="35">
        <f t="shared" si="2"/>
        <v>0</v>
      </c>
      <c r="P416" s="5"/>
      <c r="Q416" s="5"/>
      <c r="S416" s="56"/>
      <c r="T416" s="5"/>
      <c r="U416" s="5"/>
      <c r="V416" s="5"/>
      <c r="W416" s="5"/>
      <c r="X416" s="5"/>
      <c r="Y416" s="5"/>
      <c r="Z416" s="5"/>
      <c r="AA416" s="5"/>
    </row>
    <row r="417">
      <c r="A417" s="63"/>
      <c r="B417" s="53"/>
      <c r="G417" s="35"/>
      <c r="N417" s="35">
        <f t="shared" si="1"/>
        <v>0</v>
      </c>
      <c r="O417" s="35">
        <f t="shared" si="2"/>
        <v>0</v>
      </c>
      <c r="P417" s="5"/>
      <c r="Q417" s="5"/>
      <c r="S417" s="56"/>
      <c r="T417" s="5"/>
      <c r="U417" s="5"/>
      <c r="V417" s="5"/>
      <c r="W417" s="5"/>
      <c r="X417" s="5"/>
      <c r="Y417" s="5"/>
      <c r="Z417" s="5"/>
      <c r="AA417" s="5"/>
    </row>
    <row r="418">
      <c r="A418" s="63"/>
      <c r="B418" s="53"/>
      <c r="G418" s="35"/>
      <c r="N418" s="35">
        <f t="shared" si="1"/>
        <v>0</v>
      </c>
      <c r="O418" s="35">
        <f t="shared" si="2"/>
        <v>0</v>
      </c>
      <c r="P418" s="5"/>
      <c r="Q418" s="5"/>
      <c r="S418" s="56"/>
      <c r="T418" s="5"/>
      <c r="U418" s="5"/>
      <c r="V418" s="5"/>
      <c r="W418" s="5"/>
      <c r="X418" s="5"/>
      <c r="Y418" s="5"/>
      <c r="Z418" s="5"/>
      <c r="AA418" s="5"/>
    </row>
    <row r="419">
      <c r="A419" s="63"/>
      <c r="B419" s="53"/>
      <c r="G419" s="35"/>
      <c r="N419" s="35">
        <f t="shared" si="1"/>
        <v>0</v>
      </c>
      <c r="O419" s="35">
        <f t="shared" si="2"/>
        <v>0</v>
      </c>
      <c r="P419" s="5"/>
      <c r="Q419" s="5"/>
      <c r="S419" s="56"/>
      <c r="T419" s="5"/>
      <c r="U419" s="5"/>
      <c r="V419" s="5"/>
      <c r="W419" s="5"/>
      <c r="X419" s="5"/>
      <c r="Y419" s="5"/>
      <c r="Z419" s="5"/>
      <c r="AA419" s="5"/>
    </row>
    <row r="420">
      <c r="A420" s="63"/>
      <c r="B420" s="53"/>
      <c r="G420" s="35"/>
      <c r="N420" s="35">
        <f t="shared" si="1"/>
        <v>0</v>
      </c>
      <c r="O420" s="35">
        <f t="shared" si="2"/>
        <v>0</v>
      </c>
      <c r="P420" s="5"/>
      <c r="Q420" s="5"/>
      <c r="S420" s="56"/>
      <c r="X420" s="53"/>
      <c r="AA420" s="53"/>
    </row>
    <row r="421">
      <c r="A421" s="63"/>
      <c r="B421" s="53"/>
      <c r="G421" s="35"/>
      <c r="N421" s="35">
        <f t="shared" si="1"/>
        <v>0</v>
      </c>
      <c r="O421" s="35">
        <f t="shared" si="2"/>
        <v>0</v>
      </c>
      <c r="P421" s="5"/>
      <c r="Q421" s="5"/>
      <c r="S421" s="56"/>
      <c r="X421" s="53"/>
      <c r="AA421" s="53"/>
    </row>
    <row r="422">
      <c r="A422" s="63"/>
      <c r="B422" s="53"/>
      <c r="G422" s="35"/>
      <c r="N422" s="35">
        <f t="shared" si="1"/>
        <v>0</v>
      </c>
      <c r="O422" s="35">
        <f t="shared" si="2"/>
        <v>0</v>
      </c>
      <c r="P422" s="5"/>
      <c r="Q422" s="5"/>
      <c r="S422" s="56"/>
    </row>
    <row r="423">
      <c r="A423" s="63"/>
      <c r="B423" s="53"/>
      <c r="G423" s="35"/>
      <c r="N423" s="35">
        <f t="shared" si="1"/>
        <v>0</v>
      </c>
      <c r="O423" s="35">
        <f t="shared" si="2"/>
        <v>0</v>
      </c>
      <c r="P423" s="5"/>
      <c r="Q423" s="5"/>
      <c r="S423" s="56"/>
    </row>
    <row r="424">
      <c r="A424" s="63"/>
      <c r="B424" s="53"/>
      <c r="G424" s="35"/>
      <c r="N424" s="35">
        <f t="shared" si="1"/>
        <v>0</v>
      </c>
      <c r="O424" s="35">
        <f t="shared" si="2"/>
        <v>0</v>
      </c>
      <c r="P424" s="5"/>
      <c r="Q424" s="5"/>
      <c r="S424" s="56"/>
    </row>
    <row r="425">
      <c r="A425" s="63"/>
      <c r="B425" s="53"/>
      <c r="G425" s="35"/>
      <c r="N425" s="35">
        <f t="shared" si="1"/>
        <v>0</v>
      </c>
      <c r="O425" s="35">
        <f t="shared" si="2"/>
        <v>0</v>
      </c>
      <c r="P425" s="5"/>
      <c r="Q425" s="5"/>
      <c r="S425" s="56"/>
    </row>
    <row r="426">
      <c r="A426" s="63"/>
      <c r="B426" s="53"/>
      <c r="G426" s="35"/>
      <c r="N426" s="35">
        <f t="shared" si="1"/>
        <v>0</v>
      </c>
      <c r="O426" s="35">
        <f t="shared" si="2"/>
        <v>0</v>
      </c>
      <c r="P426" s="5"/>
      <c r="Q426" s="5"/>
      <c r="S426" s="56"/>
    </row>
    <row r="427">
      <c r="A427" s="63"/>
      <c r="B427" s="53"/>
      <c r="G427" s="35"/>
      <c r="N427" s="35">
        <f t="shared" si="1"/>
        <v>0</v>
      </c>
      <c r="O427" s="35">
        <f t="shared" si="2"/>
        <v>0</v>
      </c>
      <c r="P427" s="5"/>
      <c r="Q427" s="5"/>
      <c r="S427" s="56"/>
    </row>
    <row r="428">
      <c r="A428" s="63"/>
      <c r="B428" s="53"/>
      <c r="G428" s="35"/>
      <c r="N428" s="35">
        <f t="shared" si="1"/>
        <v>0</v>
      </c>
      <c r="O428" s="35">
        <f t="shared" si="2"/>
        <v>0</v>
      </c>
      <c r="P428" s="5"/>
      <c r="Q428" s="5"/>
      <c r="S428" s="56"/>
    </row>
    <row r="429">
      <c r="A429" s="63"/>
      <c r="B429" s="53"/>
      <c r="G429" s="35"/>
      <c r="N429" s="35">
        <f t="shared" si="1"/>
        <v>0</v>
      </c>
      <c r="O429" s="35">
        <f t="shared" si="2"/>
        <v>0</v>
      </c>
      <c r="P429" s="5"/>
      <c r="Q429" s="5"/>
      <c r="S429" s="56"/>
    </row>
    <row r="430">
      <c r="A430" s="63"/>
      <c r="B430" s="53"/>
      <c r="G430" s="35"/>
      <c r="N430" s="35">
        <f t="shared" si="1"/>
        <v>0</v>
      </c>
      <c r="O430" s="35">
        <f t="shared" si="2"/>
        <v>0</v>
      </c>
      <c r="P430" s="5"/>
      <c r="Q430" s="5"/>
      <c r="S430" s="56"/>
    </row>
    <row r="431">
      <c r="A431" s="63"/>
      <c r="B431" s="53"/>
      <c r="G431" s="35"/>
      <c r="N431" s="35">
        <f t="shared" si="1"/>
        <v>0</v>
      </c>
      <c r="O431" s="35">
        <f t="shared" si="2"/>
        <v>0</v>
      </c>
      <c r="P431" s="5"/>
      <c r="Q431" s="5"/>
      <c r="S431" s="56"/>
    </row>
    <row r="432">
      <c r="A432" s="63"/>
      <c r="B432" s="53"/>
      <c r="G432" s="35"/>
      <c r="N432" s="35">
        <f t="shared" si="1"/>
        <v>0</v>
      </c>
      <c r="O432" s="35">
        <f t="shared" si="2"/>
        <v>0</v>
      </c>
      <c r="P432" s="5"/>
      <c r="Q432" s="5"/>
      <c r="S432" s="56"/>
    </row>
    <row r="433">
      <c r="A433" s="63"/>
      <c r="B433" s="53"/>
      <c r="G433" s="35"/>
      <c r="N433" s="35">
        <f t="shared" si="1"/>
        <v>0</v>
      </c>
      <c r="O433" s="35">
        <f t="shared" si="2"/>
        <v>0</v>
      </c>
      <c r="P433" s="5"/>
      <c r="Q433" s="5"/>
      <c r="S433" s="56"/>
    </row>
    <row r="434">
      <c r="A434" s="63"/>
      <c r="B434" s="53"/>
      <c r="G434" s="35"/>
      <c r="N434" s="35">
        <f t="shared" si="1"/>
        <v>0</v>
      </c>
      <c r="O434" s="35">
        <f t="shared" si="2"/>
        <v>0</v>
      </c>
      <c r="P434" s="5"/>
      <c r="Q434" s="5"/>
      <c r="S434" s="56"/>
    </row>
    <row r="435">
      <c r="A435" s="63"/>
      <c r="B435" s="53"/>
      <c r="G435" s="35"/>
      <c r="N435" s="35">
        <f t="shared" si="1"/>
        <v>0</v>
      </c>
      <c r="O435" s="35">
        <f t="shared" si="2"/>
        <v>0</v>
      </c>
      <c r="P435" s="5"/>
      <c r="Q435" s="5"/>
      <c r="S435" s="56"/>
    </row>
    <row r="436">
      <c r="A436" s="63"/>
      <c r="B436" s="53"/>
      <c r="G436" s="35"/>
      <c r="N436" s="35">
        <f t="shared" si="1"/>
        <v>0</v>
      </c>
      <c r="O436" s="35">
        <f t="shared" si="2"/>
        <v>0</v>
      </c>
      <c r="P436" s="5"/>
      <c r="Q436" s="5"/>
      <c r="S436" s="56"/>
    </row>
    <row r="437">
      <c r="A437" s="63"/>
      <c r="B437" s="53"/>
      <c r="G437" s="35"/>
      <c r="N437" s="35">
        <f t="shared" si="1"/>
        <v>0</v>
      </c>
      <c r="O437" s="35">
        <f t="shared" si="2"/>
        <v>0</v>
      </c>
      <c r="P437" s="5"/>
      <c r="Q437" s="5"/>
      <c r="S437" s="56"/>
    </row>
    <row r="438">
      <c r="A438" s="63"/>
      <c r="B438" s="53"/>
      <c r="G438" s="35"/>
      <c r="N438" s="35">
        <f t="shared" si="1"/>
        <v>0</v>
      </c>
      <c r="O438" s="35">
        <f t="shared" si="2"/>
        <v>0</v>
      </c>
      <c r="P438" s="5"/>
      <c r="Q438" s="5"/>
      <c r="S438" s="56"/>
    </row>
    <row r="439">
      <c r="A439" s="63"/>
      <c r="B439" s="53"/>
      <c r="G439" s="35"/>
      <c r="N439" s="35">
        <f t="shared" si="1"/>
        <v>0</v>
      </c>
      <c r="O439" s="35">
        <f t="shared" si="2"/>
        <v>0</v>
      </c>
      <c r="P439" s="5"/>
      <c r="Q439" s="5"/>
      <c r="S439" s="56"/>
    </row>
    <row r="440">
      <c r="A440" s="63"/>
      <c r="B440" s="53"/>
      <c r="G440" s="35"/>
      <c r="N440" s="35">
        <f t="shared" si="1"/>
        <v>0</v>
      </c>
      <c r="O440" s="35">
        <f t="shared" si="2"/>
        <v>0</v>
      </c>
      <c r="P440" s="5"/>
      <c r="Q440" s="5"/>
      <c r="S440" s="56"/>
    </row>
    <row r="441">
      <c r="A441" s="63"/>
      <c r="B441" s="53"/>
      <c r="G441" s="35"/>
      <c r="N441" s="35">
        <f t="shared" si="1"/>
        <v>0</v>
      </c>
      <c r="O441" s="35">
        <f t="shared" si="2"/>
        <v>0</v>
      </c>
      <c r="P441" s="5"/>
      <c r="Q441" s="5"/>
      <c r="S441" s="56"/>
    </row>
    <row r="442">
      <c r="A442" s="63"/>
      <c r="B442" s="53"/>
      <c r="G442" s="35"/>
      <c r="N442" s="35">
        <f t="shared" si="1"/>
        <v>0</v>
      </c>
      <c r="O442" s="35">
        <f t="shared" si="2"/>
        <v>0</v>
      </c>
      <c r="P442" s="5"/>
      <c r="Q442" s="5"/>
      <c r="S442" s="56"/>
    </row>
    <row r="443">
      <c r="A443" s="63"/>
      <c r="B443" s="53"/>
      <c r="G443" s="35"/>
      <c r="N443" s="35">
        <f t="shared" si="1"/>
        <v>0</v>
      </c>
      <c r="O443" s="35">
        <f t="shared" si="2"/>
        <v>0</v>
      </c>
      <c r="P443" s="5"/>
      <c r="Q443" s="5"/>
      <c r="S443" s="56"/>
    </row>
    <row r="444">
      <c r="A444" s="63"/>
      <c r="B444" s="53"/>
      <c r="G444" s="35"/>
      <c r="N444" s="35">
        <f t="shared" si="1"/>
        <v>0</v>
      </c>
      <c r="O444" s="35">
        <f t="shared" si="2"/>
        <v>0</v>
      </c>
      <c r="P444" s="5"/>
      <c r="Q444" s="5"/>
      <c r="S444" s="56"/>
    </row>
    <row r="445">
      <c r="A445" s="63"/>
      <c r="B445" s="53"/>
      <c r="G445" s="35"/>
      <c r="N445" s="35">
        <f t="shared" si="1"/>
        <v>0</v>
      </c>
      <c r="O445" s="35">
        <f t="shared" si="2"/>
        <v>0</v>
      </c>
      <c r="P445" s="5"/>
      <c r="Q445" s="5"/>
      <c r="S445" s="56"/>
    </row>
    <row r="446">
      <c r="A446" s="63"/>
      <c r="B446" s="53"/>
      <c r="G446" s="35"/>
      <c r="N446" s="35">
        <f t="shared" si="1"/>
        <v>0</v>
      </c>
      <c r="O446" s="35">
        <f t="shared" si="2"/>
        <v>0</v>
      </c>
      <c r="P446" s="5"/>
      <c r="Q446" s="5"/>
      <c r="S446" s="56"/>
    </row>
    <row r="447">
      <c r="A447" s="63"/>
      <c r="B447" s="53"/>
      <c r="G447" s="35"/>
      <c r="N447" s="35">
        <f t="shared" si="1"/>
        <v>0</v>
      </c>
      <c r="O447" s="35">
        <f t="shared" si="2"/>
        <v>0</v>
      </c>
      <c r="P447" s="5"/>
      <c r="Q447" s="5"/>
      <c r="S447" s="56"/>
    </row>
    <row r="448">
      <c r="A448" s="63"/>
      <c r="B448" s="53"/>
      <c r="G448" s="35"/>
      <c r="N448" s="35">
        <f t="shared" si="1"/>
        <v>0</v>
      </c>
      <c r="O448" s="35">
        <f t="shared" si="2"/>
        <v>0</v>
      </c>
      <c r="P448" s="5"/>
      <c r="Q448" s="5"/>
      <c r="S448" s="56"/>
    </row>
    <row r="449">
      <c r="A449" s="63"/>
      <c r="B449" s="53"/>
      <c r="G449" s="35"/>
      <c r="N449" s="35">
        <f t="shared" si="1"/>
        <v>0</v>
      </c>
      <c r="O449" s="35">
        <f t="shared" si="2"/>
        <v>0</v>
      </c>
      <c r="P449" s="5"/>
      <c r="Q449" s="5"/>
      <c r="S449" s="56"/>
    </row>
    <row r="450">
      <c r="A450" s="63"/>
      <c r="B450" s="53"/>
      <c r="G450" s="35"/>
      <c r="N450" s="35">
        <f t="shared" si="1"/>
        <v>0</v>
      </c>
      <c r="O450" s="35">
        <f t="shared" si="2"/>
        <v>0</v>
      </c>
      <c r="P450" s="5"/>
      <c r="Q450" s="5"/>
      <c r="S450" s="56"/>
    </row>
    <row r="451">
      <c r="A451" s="63"/>
      <c r="B451" s="53"/>
      <c r="G451" s="35"/>
      <c r="N451" s="35">
        <f t="shared" si="1"/>
        <v>0</v>
      </c>
      <c r="O451" s="35">
        <f t="shared" si="2"/>
        <v>0</v>
      </c>
      <c r="P451" s="5"/>
      <c r="Q451" s="5"/>
      <c r="S451" s="56"/>
    </row>
    <row r="452">
      <c r="A452" s="63"/>
      <c r="B452" s="53"/>
      <c r="G452" s="35"/>
      <c r="N452" s="35">
        <f t="shared" si="1"/>
        <v>0</v>
      </c>
      <c r="O452" s="35">
        <f t="shared" si="2"/>
        <v>0</v>
      </c>
      <c r="P452" s="5"/>
      <c r="Q452" s="5"/>
      <c r="S452" s="56"/>
    </row>
    <row r="453">
      <c r="A453" s="63"/>
      <c r="B453" s="53"/>
      <c r="G453" s="35"/>
      <c r="N453" s="35">
        <f t="shared" si="1"/>
        <v>0</v>
      </c>
      <c r="O453" s="35">
        <f t="shared" si="2"/>
        <v>0</v>
      </c>
      <c r="P453" s="5"/>
      <c r="Q453" s="5"/>
      <c r="S453" s="56"/>
    </row>
    <row r="454">
      <c r="A454" s="63"/>
      <c r="B454" s="53"/>
      <c r="G454" s="35"/>
      <c r="N454" s="35">
        <f t="shared" si="1"/>
        <v>0</v>
      </c>
      <c r="O454" s="35">
        <f t="shared" si="2"/>
        <v>0</v>
      </c>
      <c r="P454" s="5"/>
      <c r="Q454" s="5"/>
      <c r="S454" s="56"/>
    </row>
    <row r="455">
      <c r="A455" s="63"/>
      <c r="B455" s="53"/>
      <c r="G455" s="35"/>
      <c r="N455" s="35">
        <f t="shared" si="1"/>
        <v>0</v>
      </c>
      <c r="O455" s="35">
        <f t="shared" si="2"/>
        <v>0</v>
      </c>
      <c r="P455" s="5"/>
      <c r="Q455" s="5"/>
      <c r="S455" s="56"/>
    </row>
    <row r="456">
      <c r="A456" s="63"/>
      <c r="B456" s="53"/>
      <c r="G456" s="35"/>
      <c r="N456" s="35">
        <f t="shared" si="1"/>
        <v>0</v>
      </c>
      <c r="O456" s="35">
        <f t="shared" si="2"/>
        <v>0</v>
      </c>
      <c r="P456" s="5"/>
      <c r="Q456" s="5"/>
      <c r="S456" s="56"/>
    </row>
    <row r="457">
      <c r="A457" s="63"/>
      <c r="B457" s="53"/>
      <c r="G457" s="35"/>
      <c r="N457" s="35">
        <f t="shared" si="1"/>
        <v>0</v>
      </c>
      <c r="O457" s="35">
        <f t="shared" si="2"/>
        <v>0</v>
      </c>
      <c r="P457" s="5"/>
      <c r="Q457" s="5"/>
      <c r="S457" s="56"/>
    </row>
    <row r="458">
      <c r="A458" s="63"/>
      <c r="B458" s="53"/>
      <c r="G458" s="35"/>
      <c r="N458" s="35">
        <f t="shared" si="1"/>
        <v>0</v>
      </c>
      <c r="O458" s="35">
        <f t="shared" si="2"/>
        <v>0</v>
      </c>
      <c r="P458" s="5"/>
      <c r="Q458" s="5"/>
      <c r="S458" s="56"/>
    </row>
    <row r="459">
      <c r="A459" s="63"/>
      <c r="B459" s="53"/>
      <c r="G459" s="35"/>
      <c r="N459" s="35">
        <f t="shared" si="1"/>
        <v>0</v>
      </c>
      <c r="O459" s="35">
        <f t="shared" si="2"/>
        <v>0</v>
      </c>
      <c r="P459" s="5"/>
      <c r="Q459" s="5"/>
      <c r="S459" s="56"/>
    </row>
    <row r="460">
      <c r="A460" s="63"/>
      <c r="B460" s="53"/>
      <c r="G460" s="35"/>
      <c r="N460" s="35">
        <f t="shared" si="1"/>
        <v>0</v>
      </c>
      <c r="O460" s="35">
        <f t="shared" si="2"/>
        <v>0</v>
      </c>
      <c r="P460" s="5"/>
      <c r="Q460" s="5"/>
      <c r="S460" s="56"/>
    </row>
    <row r="461">
      <c r="A461" s="63"/>
      <c r="B461" s="53"/>
      <c r="G461" s="35"/>
      <c r="N461" s="35">
        <f t="shared" si="1"/>
        <v>0</v>
      </c>
      <c r="O461" s="35">
        <f t="shared" si="2"/>
        <v>0</v>
      </c>
      <c r="P461" s="5"/>
      <c r="Q461" s="5"/>
      <c r="S461" s="56"/>
    </row>
    <row r="462">
      <c r="A462" s="63"/>
      <c r="B462" s="53"/>
      <c r="G462" s="35"/>
      <c r="N462" s="35">
        <f t="shared" si="1"/>
        <v>0</v>
      </c>
      <c r="O462" s="35">
        <f t="shared" si="2"/>
        <v>0</v>
      </c>
      <c r="P462" s="5"/>
      <c r="Q462" s="5"/>
      <c r="S462" s="56"/>
    </row>
    <row r="463">
      <c r="A463" s="63"/>
      <c r="B463" s="53"/>
      <c r="G463" s="35"/>
      <c r="N463" s="35">
        <f t="shared" si="1"/>
        <v>0</v>
      </c>
      <c r="O463" s="35">
        <f t="shared" si="2"/>
        <v>0</v>
      </c>
      <c r="P463" s="5"/>
      <c r="Q463" s="5"/>
      <c r="S463" s="56"/>
    </row>
    <row r="464">
      <c r="A464" s="63"/>
      <c r="B464" s="53"/>
      <c r="G464" s="35"/>
      <c r="N464" s="35">
        <f t="shared" si="1"/>
        <v>0</v>
      </c>
      <c r="O464" s="35">
        <f t="shared" si="2"/>
        <v>0</v>
      </c>
      <c r="P464" s="5"/>
      <c r="Q464" s="5"/>
      <c r="S464" s="56"/>
    </row>
    <row r="465">
      <c r="A465" s="63"/>
      <c r="B465" s="53"/>
      <c r="G465" s="35"/>
      <c r="N465" s="35">
        <f t="shared" si="1"/>
        <v>0</v>
      </c>
      <c r="O465" s="35">
        <f t="shared" si="2"/>
        <v>0</v>
      </c>
      <c r="P465" s="5"/>
      <c r="Q465" s="5"/>
      <c r="S465" s="56"/>
    </row>
    <row r="466">
      <c r="A466" s="63"/>
      <c r="B466" s="53"/>
      <c r="G466" s="35"/>
      <c r="N466" s="35">
        <f t="shared" si="1"/>
        <v>0</v>
      </c>
      <c r="O466" s="35">
        <f t="shared" si="2"/>
        <v>0</v>
      </c>
      <c r="P466" s="5"/>
      <c r="Q466" s="5"/>
      <c r="S466" s="56"/>
    </row>
    <row r="467">
      <c r="A467" s="63"/>
      <c r="B467" s="53"/>
      <c r="G467" s="35"/>
      <c r="N467" s="35">
        <f t="shared" si="1"/>
        <v>0</v>
      </c>
      <c r="O467" s="35">
        <f t="shared" si="2"/>
        <v>0</v>
      </c>
      <c r="P467" s="5"/>
      <c r="Q467" s="5"/>
      <c r="S467" s="56"/>
    </row>
    <row r="468">
      <c r="A468" s="63"/>
      <c r="B468" s="53"/>
      <c r="G468" s="35"/>
      <c r="N468" s="35">
        <f t="shared" si="1"/>
        <v>0</v>
      </c>
      <c r="O468" s="35">
        <f t="shared" si="2"/>
        <v>0</v>
      </c>
      <c r="P468" s="5"/>
      <c r="Q468" s="5"/>
      <c r="S468" s="56"/>
    </row>
    <row r="469">
      <c r="A469" s="63"/>
      <c r="B469" s="53"/>
      <c r="G469" s="35"/>
      <c r="N469" s="35">
        <f t="shared" si="1"/>
        <v>0</v>
      </c>
      <c r="O469" s="35">
        <f t="shared" si="2"/>
        <v>0</v>
      </c>
      <c r="P469" s="5"/>
      <c r="Q469" s="5"/>
      <c r="S469" s="56"/>
    </row>
    <row r="470">
      <c r="A470" s="63"/>
      <c r="B470" s="53"/>
      <c r="G470" s="35"/>
      <c r="N470" s="35">
        <f t="shared" si="1"/>
        <v>0</v>
      </c>
      <c r="O470" s="35">
        <f t="shared" si="2"/>
        <v>0</v>
      </c>
      <c r="P470" s="5"/>
      <c r="Q470" s="5"/>
      <c r="S470" s="56"/>
    </row>
    <row r="471">
      <c r="A471" s="63"/>
      <c r="B471" s="53"/>
      <c r="G471" s="35"/>
      <c r="N471" s="35">
        <f t="shared" si="1"/>
        <v>0</v>
      </c>
      <c r="O471" s="35">
        <f t="shared" si="2"/>
        <v>0</v>
      </c>
      <c r="P471" s="5"/>
      <c r="Q471" s="5"/>
      <c r="S471" s="56"/>
    </row>
    <row r="472">
      <c r="A472" s="63"/>
      <c r="B472" s="53"/>
      <c r="G472" s="35"/>
      <c r="N472" s="35">
        <f t="shared" si="1"/>
        <v>0</v>
      </c>
      <c r="O472" s="35">
        <f t="shared" si="2"/>
        <v>0</v>
      </c>
      <c r="P472" s="5"/>
      <c r="Q472" s="5"/>
      <c r="S472" s="56"/>
    </row>
    <row r="473">
      <c r="A473" s="63"/>
      <c r="B473" s="53"/>
      <c r="G473" s="35"/>
      <c r="N473" s="35">
        <f t="shared" si="1"/>
        <v>0</v>
      </c>
      <c r="O473" s="35">
        <f t="shared" si="2"/>
        <v>0</v>
      </c>
      <c r="P473" s="5"/>
      <c r="Q473" s="5"/>
      <c r="S473" s="56"/>
    </row>
    <row r="474">
      <c r="A474" s="63"/>
      <c r="B474" s="53"/>
      <c r="G474" s="35"/>
      <c r="N474" s="35">
        <f t="shared" si="1"/>
        <v>0</v>
      </c>
      <c r="O474" s="35">
        <f t="shared" si="2"/>
        <v>0</v>
      </c>
      <c r="P474" s="5"/>
      <c r="Q474" s="5"/>
      <c r="S474" s="56"/>
    </row>
    <row r="475">
      <c r="A475" s="63"/>
      <c r="B475" s="53"/>
      <c r="G475" s="35"/>
      <c r="N475" s="35">
        <f t="shared" si="1"/>
        <v>0</v>
      </c>
      <c r="O475" s="35">
        <f t="shared" si="2"/>
        <v>0</v>
      </c>
      <c r="P475" s="5"/>
      <c r="Q475" s="5"/>
      <c r="S475" s="56"/>
    </row>
    <row r="476">
      <c r="A476" s="63"/>
      <c r="B476" s="53"/>
      <c r="G476" s="35"/>
      <c r="N476" s="35">
        <f t="shared" si="1"/>
        <v>0</v>
      </c>
      <c r="O476" s="35">
        <f t="shared" si="2"/>
        <v>0</v>
      </c>
      <c r="P476" s="5"/>
      <c r="Q476" s="5"/>
      <c r="S476" s="56"/>
    </row>
    <row r="477">
      <c r="A477" s="63"/>
      <c r="B477" s="53"/>
      <c r="G477" s="35"/>
      <c r="N477" s="35">
        <f t="shared" si="1"/>
        <v>0</v>
      </c>
      <c r="O477" s="35">
        <f t="shared" si="2"/>
        <v>0</v>
      </c>
      <c r="P477" s="5"/>
      <c r="Q477" s="5"/>
      <c r="S477" s="56"/>
    </row>
    <row r="478">
      <c r="A478" s="63"/>
      <c r="B478" s="53"/>
      <c r="G478" s="35"/>
      <c r="N478" s="35">
        <f t="shared" si="1"/>
        <v>0</v>
      </c>
      <c r="O478" s="35">
        <f t="shared" si="2"/>
        <v>0</v>
      </c>
      <c r="P478" s="5"/>
      <c r="Q478" s="5"/>
      <c r="S478" s="56"/>
    </row>
    <row r="479">
      <c r="A479" s="63"/>
      <c r="B479" s="53"/>
      <c r="G479" s="35"/>
      <c r="N479" s="35">
        <f t="shared" si="1"/>
        <v>0</v>
      </c>
      <c r="O479" s="35">
        <f t="shared" si="2"/>
        <v>0</v>
      </c>
      <c r="P479" s="5"/>
      <c r="Q479" s="5"/>
      <c r="S479" s="56"/>
    </row>
    <row r="480">
      <c r="A480" s="63"/>
      <c r="B480" s="53"/>
      <c r="G480" s="35"/>
      <c r="N480" s="35">
        <f t="shared" si="1"/>
        <v>0</v>
      </c>
      <c r="O480" s="35">
        <f t="shared" si="2"/>
        <v>0</v>
      </c>
      <c r="P480" s="5"/>
      <c r="Q480" s="5"/>
      <c r="S480" s="56"/>
    </row>
    <row r="481">
      <c r="A481" s="63"/>
      <c r="B481" s="53"/>
      <c r="G481" s="35"/>
      <c r="N481" s="35">
        <f t="shared" si="1"/>
        <v>0</v>
      </c>
      <c r="O481" s="35">
        <f t="shared" si="2"/>
        <v>0</v>
      </c>
      <c r="P481" s="5"/>
      <c r="Q481" s="5"/>
      <c r="S481" s="56"/>
    </row>
    <row r="482">
      <c r="A482" s="63"/>
      <c r="B482" s="53"/>
      <c r="G482" s="35"/>
      <c r="N482" s="35">
        <f t="shared" si="1"/>
        <v>0</v>
      </c>
      <c r="O482" s="35">
        <f t="shared" si="2"/>
        <v>0</v>
      </c>
      <c r="P482" s="5"/>
      <c r="Q482" s="5"/>
      <c r="S482" s="56"/>
    </row>
    <row r="483">
      <c r="A483" s="63"/>
      <c r="B483" s="53"/>
      <c r="G483" s="35"/>
      <c r="N483" s="35">
        <f t="shared" si="1"/>
        <v>0</v>
      </c>
      <c r="O483" s="35">
        <f t="shared" si="2"/>
        <v>0</v>
      </c>
      <c r="P483" s="5"/>
      <c r="Q483" s="5"/>
      <c r="S483" s="56"/>
    </row>
    <row r="484">
      <c r="A484" s="63"/>
      <c r="B484" s="53"/>
      <c r="G484" s="35"/>
      <c r="N484" s="35">
        <f t="shared" si="1"/>
        <v>0</v>
      </c>
      <c r="O484" s="35">
        <f t="shared" si="2"/>
        <v>0</v>
      </c>
      <c r="P484" s="5"/>
      <c r="Q484" s="5"/>
      <c r="S484" s="56"/>
    </row>
    <row r="485">
      <c r="A485" s="63"/>
      <c r="B485" s="53"/>
      <c r="G485" s="35"/>
      <c r="N485" s="35">
        <f t="shared" si="1"/>
        <v>0</v>
      </c>
      <c r="O485" s="35">
        <f t="shared" si="2"/>
        <v>0</v>
      </c>
      <c r="P485" s="5"/>
      <c r="Q485" s="5"/>
      <c r="S485" s="56"/>
    </row>
    <row r="486">
      <c r="A486" s="63"/>
      <c r="B486" s="53"/>
      <c r="G486" s="35"/>
      <c r="N486" s="35">
        <f t="shared" si="1"/>
        <v>0</v>
      </c>
      <c r="O486" s="35">
        <f t="shared" si="2"/>
        <v>0</v>
      </c>
      <c r="P486" s="5"/>
      <c r="Q486" s="5"/>
      <c r="S486" s="56"/>
    </row>
    <row r="487">
      <c r="A487" s="63"/>
      <c r="B487" s="53"/>
      <c r="G487" s="35"/>
      <c r="N487" s="35">
        <f t="shared" si="1"/>
        <v>0</v>
      </c>
      <c r="O487" s="35">
        <f t="shared" si="2"/>
        <v>0</v>
      </c>
      <c r="P487" s="5"/>
      <c r="Q487" s="5"/>
      <c r="S487" s="56"/>
    </row>
    <row r="488">
      <c r="A488" s="63"/>
      <c r="B488" s="53"/>
      <c r="G488" s="35"/>
      <c r="N488" s="35">
        <f t="shared" si="1"/>
        <v>0</v>
      </c>
      <c r="O488" s="35">
        <f t="shared" si="2"/>
        <v>0</v>
      </c>
      <c r="P488" s="5"/>
      <c r="Q488" s="5"/>
      <c r="S488" s="56"/>
    </row>
    <row r="489">
      <c r="A489" s="63"/>
      <c r="B489" s="53"/>
      <c r="G489" s="35"/>
      <c r="N489" s="35">
        <f t="shared" si="1"/>
        <v>0</v>
      </c>
      <c r="O489" s="35">
        <f t="shared" si="2"/>
        <v>0</v>
      </c>
      <c r="P489" s="5"/>
      <c r="Q489" s="5"/>
      <c r="S489" s="56"/>
    </row>
    <row r="490">
      <c r="A490" s="63"/>
      <c r="B490" s="53"/>
      <c r="G490" s="35"/>
      <c r="N490" s="35">
        <f t="shared" si="1"/>
        <v>0</v>
      </c>
      <c r="O490" s="35">
        <f t="shared" si="2"/>
        <v>0</v>
      </c>
      <c r="P490" s="5"/>
      <c r="Q490" s="5"/>
      <c r="S490" s="56"/>
    </row>
    <row r="491">
      <c r="A491" s="63"/>
      <c r="B491" s="53"/>
      <c r="G491" s="35"/>
      <c r="N491" s="35">
        <f t="shared" si="1"/>
        <v>0</v>
      </c>
      <c r="O491" s="35">
        <f t="shared" si="2"/>
        <v>0</v>
      </c>
      <c r="P491" s="5"/>
      <c r="Q491" s="5"/>
      <c r="S491" s="56"/>
    </row>
    <row r="492">
      <c r="A492" s="63"/>
      <c r="B492" s="53"/>
      <c r="G492" s="35"/>
      <c r="N492" s="35">
        <f t="shared" si="1"/>
        <v>0</v>
      </c>
      <c r="O492" s="35">
        <f t="shared" si="2"/>
        <v>0</v>
      </c>
      <c r="P492" s="5"/>
      <c r="Q492" s="5"/>
      <c r="S492" s="56"/>
    </row>
    <row r="493">
      <c r="A493" s="63"/>
      <c r="B493" s="53"/>
      <c r="G493" s="35"/>
      <c r="N493" s="35">
        <f t="shared" si="1"/>
        <v>0</v>
      </c>
      <c r="O493" s="35">
        <f t="shared" si="2"/>
        <v>0</v>
      </c>
      <c r="P493" s="5"/>
      <c r="Q493" s="5"/>
      <c r="S493" s="56"/>
    </row>
    <row r="494">
      <c r="A494" s="63"/>
      <c r="B494" s="53"/>
      <c r="G494" s="35"/>
      <c r="N494" s="35">
        <f t="shared" si="1"/>
        <v>0</v>
      </c>
      <c r="O494" s="35">
        <f t="shared" si="2"/>
        <v>0</v>
      </c>
      <c r="P494" s="5"/>
      <c r="Q494" s="5"/>
      <c r="S494" s="56"/>
    </row>
    <row r="495">
      <c r="A495" s="63"/>
      <c r="B495" s="53"/>
      <c r="G495" s="35"/>
      <c r="N495" s="35">
        <f t="shared" si="1"/>
        <v>0</v>
      </c>
      <c r="O495" s="35">
        <f t="shared" si="2"/>
        <v>0</v>
      </c>
      <c r="P495" s="5"/>
      <c r="Q495" s="5"/>
      <c r="S495" s="56"/>
    </row>
    <row r="496">
      <c r="A496" s="63"/>
      <c r="B496" s="53"/>
      <c r="G496" s="35"/>
      <c r="N496" s="35">
        <f t="shared" si="1"/>
        <v>0</v>
      </c>
      <c r="O496" s="35">
        <f t="shared" si="2"/>
        <v>0</v>
      </c>
      <c r="P496" s="5"/>
      <c r="Q496" s="5"/>
      <c r="S496" s="56"/>
    </row>
    <row r="497">
      <c r="A497" s="63"/>
      <c r="B497" s="53"/>
      <c r="G497" s="35"/>
      <c r="N497" s="35">
        <f t="shared" si="1"/>
        <v>0</v>
      </c>
      <c r="O497" s="35">
        <f t="shared" si="2"/>
        <v>0</v>
      </c>
      <c r="P497" s="5"/>
      <c r="Q497" s="5"/>
      <c r="S497" s="56"/>
    </row>
    <row r="498">
      <c r="A498" s="63"/>
      <c r="B498" s="53"/>
      <c r="G498" s="35"/>
      <c r="N498" s="35">
        <f t="shared" si="1"/>
        <v>0</v>
      </c>
      <c r="O498" s="35">
        <f t="shared" si="2"/>
        <v>0</v>
      </c>
      <c r="P498" s="5"/>
      <c r="Q498" s="5"/>
      <c r="S498" s="56"/>
    </row>
    <row r="499">
      <c r="A499" s="63"/>
      <c r="B499" s="53"/>
      <c r="G499" s="35"/>
      <c r="N499" s="35">
        <f t="shared" si="1"/>
        <v>0</v>
      </c>
      <c r="O499" s="35">
        <f t="shared" si="2"/>
        <v>0</v>
      </c>
      <c r="P499" s="5"/>
      <c r="Q499" s="5"/>
      <c r="S499" s="56"/>
    </row>
    <row r="500">
      <c r="A500" s="63"/>
      <c r="B500" s="53"/>
      <c r="G500" s="35"/>
      <c r="N500" s="35">
        <f t="shared" si="1"/>
        <v>0</v>
      </c>
      <c r="O500" s="35">
        <f t="shared" si="2"/>
        <v>0</v>
      </c>
      <c r="P500" s="5"/>
      <c r="Q500" s="5"/>
      <c r="S500" s="56"/>
    </row>
    <row r="501">
      <c r="A501" s="63"/>
      <c r="B501" s="53"/>
      <c r="G501" s="35"/>
      <c r="N501" s="35">
        <f t="shared" si="1"/>
        <v>0</v>
      </c>
      <c r="O501" s="35">
        <f t="shared" si="2"/>
        <v>0</v>
      </c>
      <c r="P501" s="5"/>
      <c r="Q501" s="5"/>
      <c r="S501" s="56"/>
    </row>
    <row r="502">
      <c r="A502" s="63"/>
      <c r="B502" s="53"/>
      <c r="G502" s="35"/>
      <c r="N502" s="35">
        <f t="shared" si="1"/>
        <v>0</v>
      </c>
      <c r="O502" s="35">
        <f t="shared" si="2"/>
        <v>0</v>
      </c>
      <c r="P502" s="5"/>
      <c r="Q502" s="5"/>
      <c r="S502" s="56"/>
    </row>
    <row r="503">
      <c r="A503" s="63"/>
      <c r="B503" s="53"/>
      <c r="G503" s="35"/>
      <c r="N503" s="35">
        <f t="shared" si="1"/>
        <v>0</v>
      </c>
      <c r="O503" s="35">
        <f t="shared" si="2"/>
        <v>0</v>
      </c>
      <c r="P503" s="5"/>
      <c r="Q503" s="5"/>
      <c r="S503" s="56"/>
    </row>
    <row r="504">
      <c r="A504" s="63"/>
      <c r="B504" s="53"/>
      <c r="G504" s="35"/>
      <c r="N504" s="35">
        <f t="shared" si="1"/>
        <v>0</v>
      </c>
      <c r="O504" s="35">
        <f t="shared" si="2"/>
        <v>0</v>
      </c>
      <c r="P504" s="5"/>
      <c r="Q504" s="5"/>
      <c r="S504" s="56"/>
    </row>
    <row r="505">
      <c r="A505" s="63"/>
      <c r="B505" s="53"/>
      <c r="G505" s="35"/>
      <c r="N505" s="35">
        <f t="shared" si="1"/>
        <v>0</v>
      </c>
      <c r="O505" s="35">
        <f t="shared" si="2"/>
        <v>0</v>
      </c>
      <c r="P505" s="5"/>
      <c r="Q505" s="5"/>
      <c r="S505" s="56"/>
    </row>
    <row r="506">
      <c r="A506" s="63"/>
      <c r="B506" s="53"/>
      <c r="G506" s="35"/>
      <c r="N506" s="35">
        <f t="shared" si="1"/>
        <v>0</v>
      </c>
      <c r="O506" s="35">
        <f t="shared" si="2"/>
        <v>0</v>
      </c>
      <c r="P506" s="5"/>
      <c r="Q506" s="5"/>
      <c r="S506" s="56"/>
    </row>
    <row r="507">
      <c r="A507" s="63"/>
      <c r="B507" s="53"/>
      <c r="G507" s="35"/>
      <c r="N507" s="35">
        <f t="shared" si="1"/>
        <v>0</v>
      </c>
      <c r="O507" s="35">
        <f t="shared" si="2"/>
        <v>0</v>
      </c>
      <c r="P507" s="5"/>
      <c r="Q507" s="5"/>
      <c r="S507" s="56"/>
    </row>
    <row r="508">
      <c r="A508" s="63"/>
      <c r="B508" s="53"/>
      <c r="G508" s="35"/>
      <c r="N508" s="35">
        <f t="shared" si="1"/>
        <v>0</v>
      </c>
      <c r="O508" s="35">
        <f t="shared" si="2"/>
        <v>0</v>
      </c>
      <c r="P508" s="5"/>
      <c r="Q508" s="5"/>
      <c r="S508" s="56"/>
    </row>
    <row r="509">
      <c r="A509" s="63"/>
      <c r="B509" s="53"/>
      <c r="G509" s="35"/>
      <c r="N509" s="35">
        <f t="shared" si="1"/>
        <v>0</v>
      </c>
      <c r="O509" s="35">
        <f t="shared" si="2"/>
        <v>0</v>
      </c>
      <c r="P509" s="5"/>
      <c r="Q509" s="5"/>
      <c r="S509" s="56"/>
    </row>
    <row r="510">
      <c r="A510" s="63"/>
      <c r="B510" s="53"/>
      <c r="G510" s="35"/>
      <c r="N510" s="35">
        <f t="shared" si="1"/>
        <v>0</v>
      </c>
      <c r="O510" s="35">
        <f t="shared" si="2"/>
        <v>0</v>
      </c>
      <c r="P510" s="5"/>
      <c r="Q510" s="5"/>
      <c r="S510" s="56"/>
    </row>
    <row r="511">
      <c r="A511" s="63"/>
      <c r="B511" s="53"/>
      <c r="G511" s="35"/>
      <c r="N511" s="35">
        <f t="shared" si="1"/>
        <v>0</v>
      </c>
      <c r="O511" s="35">
        <f t="shared" si="2"/>
        <v>0</v>
      </c>
      <c r="P511" s="5"/>
      <c r="Q511" s="5"/>
      <c r="S511" s="56"/>
    </row>
    <row r="512">
      <c r="A512" s="63"/>
      <c r="B512" s="53"/>
      <c r="G512" s="35"/>
      <c r="N512" s="35">
        <f t="shared" si="1"/>
        <v>0</v>
      </c>
      <c r="O512" s="35">
        <f t="shared" si="2"/>
        <v>0</v>
      </c>
      <c r="P512" s="5"/>
      <c r="Q512" s="5"/>
      <c r="S512" s="56"/>
    </row>
    <row r="513">
      <c r="A513" s="63"/>
      <c r="B513" s="53"/>
      <c r="G513" s="35"/>
      <c r="N513" s="35">
        <f t="shared" si="1"/>
        <v>0</v>
      </c>
      <c r="O513" s="35">
        <f t="shared" si="2"/>
        <v>0</v>
      </c>
      <c r="P513" s="5"/>
      <c r="Q513" s="5"/>
      <c r="S513" s="56"/>
    </row>
    <row r="514">
      <c r="A514" s="63"/>
      <c r="B514" s="53"/>
      <c r="G514" s="35"/>
      <c r="N514" s="35">
        <f t="shared" si="1"/>
        <v>0</v>
      </c>
      <c r="O514" s="35">
        <f t="shared" si="2"/>
        <v>0</v>
      </c>
      <c r="P514" s="5"/>
      <c r="Q514" s="5"/>
      <c r="S514" s="56"/>
    </row>
    <row r="515">
      <c r="A515" s="63"/>
      <c r="B515" s="53"/>
      <c r="G515" s="35"/>
      <c r="N515" s="35">
        <f t="shared" si="1"/>
        <v>0</v>
      </c>
      <c r="O515" s="35">
        <f t="shared" si="2"/>
        <v>0</v>
      </c>
      <c r="P515" s="5"/>
      <c r="Q515" s="5"/>
      <c r="S515" s="56"/>
    </row>
    <row r="516">
      <c r="A516" s="63"/>
      <c r="B516" s="53"/>
      <c r="G516" s="35"/>
      <c r="N516" s="35">
        <f t="shared" si="1"/>
        <v>0</v>
      </c>
      <c r="O516" s="35">
        <f t="shared" si="2"/>
        <v>0</v>
      </c>
      <c r="P516" s="5"/>
      <c r="Q516" s="5"/>
      <c r="S516" s="56"/>
    </row>
    <row r="517">
      <c r="A517" s="63"/>
      <c r="B517" s="53"/>
      <c r="G517" s="35"/>
      <c r="N517" s="35">
        <f t="shared" si="1"/>
        <v>0</v>
      </c>
      <c r="O517" s="35">
        <f t="shared" si="2"/>
        <v>0</v>
      </c>
      <c r="P517" s="5"/>
      <c r="Q517" s="5"/>
      <c r="S517" s="56"/>
    </row>
    <row r="518">
      <c r="A518" s="63"/>
      <c r="B518" s="53"/>
      <c r="G518" s="35"/>
      <c r="N518" s="35">
        <f t="shared" si="1"/>
        <v>0</v>
      </c>
      <c r="O518" s="35">
        <f t="shared" si="2"/>
        <v>0</v>
      </c>
      <c r="P518" s="5"/>
      <c r="Q518" s="5"/>
      <c r="S518" s="56"/>
    </row>
    <row r="519">
      <c r="A519" s="63"/>
      <c r="B519" s="53"/>
      <c r="G519" s="35"/>
      <c r="N519" s="35">
        <f t="shared" si="1"/>
        <v>0</v>
      </c>
      <c r="O519" s="35">
        <f t="shared" si="2"/>
        <v>0</v>
      </c>
      <c r="P519" s="5"/>
      <c r="Q519" s="5"/>
      <c r="S519" s="56"/>
    </row>
    <row r="520">
      <c r="A520" s="63"/>
      <c r="B520" s="53"/>
      <c r="G520" s="35"/>
      <c r="N520" s="35">
        <f t="shared" si="1"/>
        <v>0</v>
      </c>
      <c r="O520" s="35">
        <f t="shared" si="2"/>
        <v>0</v>
      </c>
      <c r="P520" s="5"/>
      <c r="Q520" s="5"/>
      <c r="S520" s="56"/>
    </row>
    <row r="521">
      <c r="A521" s="63"/>
      <c r="B521" s="53"/>
      <c r="G521" s="35"/>
      <c r="N521" s="35">
        <f t="shared" si="1"/>
        <v>0</v>
      </c>
      <c r="O521" s="35">
        <f t="shared" si="2"/>
        <v>0</v>
      </c>
      <c r="P521" s="5"/>
      <c r="Q521" s="5"/>
      <c r="S521" s="56"/>
    </row>
    <row r="522">
      <c r="A522" s="63"/>
      <c r="B522" s="53"/>
      <c r="G522" s="35"/>
      <c r="N522" s="35">
        <f t="shared" si="1"/>
        <v>0</v>
      </c>
      <c r="O522" s="35">
        <f t="shared" si="2"/>
        <v>0</v>
      </c>
      <c r="P522" s="5"/>
      <c r="Q522" s="5"/>
      <c r="S522" s="56"/>
    </row>
    <row r="523">
      <c r="A523" s="63"/>
      <c r="B523" s="53"/>
      <c r="G523" s="35"/>
      <c r="N523" s="35">
        <f t="shared" si="1"/>
        <v>0</v>
      </c>
      <c r="O523" s="35">
        <f t="shared" si="2"/>
        <v>0</v>
      </c>
      <c r="P523" s="5"/>
      <c r="Q523" s="5"/>
      <c r="S523" s="56"/>
    </row>
    <row r="524">
      <c r="A524" s="63"/>
      <c r="B524" s="53"/>
      <c r="G524" s="35"/>
      <c r="N524" s="35">
        <f t="shared" si="1"/>
        <v>0</v>
      </c>
      <c r="O524" s="35">
        <f t="shared" si="2"/>
        <v>0</v>
      </c>
      <c r="P524" s="5"/>
      <c r="Q524" s="5"/>
      <c r="S524" s="56"/>
    </row>
    <row r="525">
      <c r="A525" s="63"/>
      <c r="B525" s="53"/>
      <c r="G525" s="35"/>
      <c r="N525" s="35">
        <f t="shared" si="1"/>
        <v>0</v>
      </c>
      <c r="O525" s="35">
        <f t="shared" si="2"/>
        <v>0</v>
      </c>
      <c r="P525" s="5"/>
      <c r="Q525" s="5"/>
      <c r="S525" s="56"/>
    </row>
    <row r="526">
      <c r="A526" s="63"/>
      <c r="B526" s="53"/>
      <c r="G526" s="35"/>
      <c r="N526" s="35">
        <f t="shared" si="1"/>
        <v>0</v>
      </c>
      <c r="O526" s="35">
        <f t="shared" si="2"/>
        <v>0</v>
      </c>
      <c r="P526" s="5"/>
      <c r="Q526" s="5"/>
      <c r="S526" s="56"/>
    </row>
    <row r="527">
      <c r="A527" s="63"/>
      <c r="B527" s="53"/>
      <c r="G527" s="35"/>
      <c r="N527" s="35">
        <f t="shared" si="1"/>
        <v>0</v>
      </c>
      <c r="O527" s="35">
        <f t="shared" si="2"/>
        <v>0</v>
      </c>
      <c r="P527" s="5"/>
      <c r="Q527" s="5"/>
      <c r="S527" s="56"/>
    </row>
    <row r="528">
      <c r="A528" s="63"/>
      <c r="B528" s="53"/>
      <c r="G528" s="35"/>
      <c r="N528" s="35">
        <f t="shared" si="1"/>
        <v>0</v>
      </c>
      <c r="O528" s="35">
        <f t="shared" si="2"/>
        <v>0</v>
      </c>
      <c r="P528" s="5"/>
      <c r="Q528" s="5"/>
      <c r="S528" s="56"/>
    </row>
    <row r="529">
      <c r="A529" s="63"/>
      <c r="B529" s="53"/>
      <c r="G529" s="35"/>
      <c r="N529" s="35">
        <f t="shared" si="1"/>
        <v>0</v>
      </c>
      <c r="O529" s="35">
        <f t="shared" si="2"/>
        <v>0</v>
      </c>
      <c r="P529" s="5"/>
      <c r="Q529" s="5"/>
      <c r="S529" s="56"/>
    </row>
    <row r="530">
      <c r="A530" s="63"/>
      <c r="B530" s="53"/>
      <c r="G530" s="35"/>
      <c r="N530" s="35">
        <f t="shared" si="1"/>
        <v>0</v>
      </c>
      <c r="O530" s="35">
        <f t="shared" si="2"/>
        <v>0</v>
      </c>
      <c r="P530" s="5"/>
      <c r="Q530" s="5"/>
      <c r="S530" s="56"/>
    </row>
    <row r="531">
      <c r="A531" s="63"/>
      <c r="B531" s="53"/>
      <c r="G531" s="35"/>
      <c r="N531" s="35">
        <f t="shared" si="1"/>
        <v>0</v>
      </c>
      <c r="O531" s="35">
        <f t="shared" si="2"/>
        <v>0</v>
      </c>
      <c r="P531" s="5"/>
      <c r="Q531" s="5"/>
      <c r="S531" s="56"/>
    </row>
    <row r="532">
      <c r="A532" s="63"/>
      <c r="B532" s="53"/>
      <c r="G532" s="35"/>
      <c r="N532" s="35">
        <f t="shared" si="1"/>
        <v>0</v>
      </c>
      <c r="O532" s="35">
        <f t="shared" si="2"/>
        <v>0</v>
      </c>
      <c r="P532" s="5"/>
      <c r="Q532" s="5"/>
      <c r="S532" s="56"/>
    </row>
    <row r="533">
      <c r="A533" s="63"/>
      <c r="B533" s="53"/>
      <c r="G533" s="35"/>
      <c r="N533" s="35">
        <f t="shared" si="1"/>
        <v>0</v>
      </c>
      <c r="O533" s="35">
        <f t="shared" si="2"/>
        <v>0</v>
      </c>
      <c r="P533" s="5"/>
      <c r="Q533" s="5"/>
      <c r="S533" s="56"/>
    </row>
    <row r="534">
      <c r="A534" s="63"/>
      <c r="B534" s="53"/>
      <c r="G534" s="35"/>
      <c r="N534" s="35">
        <f t="shared" si="1"/>
        <v>0</v>
      </c>
      <c r="O534" s="35">
        <f t="shared" si="2"/>
        <v>0</v>
      </c>
      <c r="P534" s="5"/>
      <c r="Q534" s="5"/>
      <c r="S534" s="56"/>
    </row>
    <row r="535">
      <c r="A535" s="63"/>
      <c r="B535" s="53"/>
      <c r="G535" s="35"/>
      <c r="N535" s="35">
        <f t="shared" si="1"/>
        <v>0</v>
      </c>
      <c r="O535" s="35">
        <f t="shared" si="2"/>
        <v>0</v>
      </c>
      <c r="P535" s="5"/>
      <c r="Q535" s="5"/>
      <c r="S535" s="56"/>
    </row>
    <row r="536">
      <c r="A536" s="63"/>
      <c r="B536" s="53"/>
      <c r="G536" s="35"/>
      <c r="N536" s="35">
        <f t="shared" si="1"/>
        <v>0</v>
      </c>
      <c r="O536" s="35">
        <f t="shared" si="2"/>
        <v>0</v>
      </c>
      <c r="P536" s="5"/>
      <c r="Q536" s="5"/>
      <c r="S536" s="56"/>
    </row>
    <row r="537">
      <c r="A537" s="63"/>
      <c r="B537" s="53"/>
      <c r="G537" s="35"/>
      <c r="N537" s="35">
        <f t="shared" si="1"/>
        <v>0</v>
      </c>
      <c r="O537" s="35">
        <f t="shared" si="2"/>
        <v>0</v>
      </c>
      <c r="P537" s="5"/>
      <c r="Q537" s="5"/>
      <c r="S537" s="56"/>
    </row>
    <row r="538">
      <c r="A538" s="63"/>
      <c r="B538" s="53"/>
      <c r="G538" s="35"/>
      <c r="N538" s="35">
        <f t="shared" si="1"/>
        <v>0</v>
      </c>
      <c r="O538" s="35">
        <f t="shared" si="2"/>
        <v>0</v>
      </c>
      <c r="P538" s="5"/>
      <c r="Q538" s="5"/>
      <c r="S538" s="56"/>
    </row>
    <row r="539">
      <c r="A539" s="63"/>
      <c r="B539" s="53"/>
      <c r="G539" s="35"/>
      <c r="N539" s="35">
        <f t="shared" si="1"/>
        <v>0</v>
      </c>
      <c r="O539" s="35">
        <f t="shared" si="2"/>
        <v>0</v>
      </c>
      <c r="P539" s="5"/>
      <c r="Q539" s="5"/>
      <c r="S539" s="56"/>
    </row>
    <row r="540">
      <c r="A540" s="63"/>
      <c r="B540" s="53"/>
      <c r="G540" s="35"/>
      <c r="N540" s="35">
        <f t="shared" si="1"/>
        <v>0</v>
      </c>
      <c r="O540" s="35">
        <f t="shared" si="2"/>
        <v>0</v>
      </c>
      <c r="P540" s="5"/>
      <c r="Q540" s="5"/>
      <c r="S540" s="56"/>
    </row>
    <row r="541">
      <c r="A541" s="63"/>
      <c r="B541" s="53"/>
      <c r="G541" s="35"/>
      <c r="N541" s="35">
        <f t="shared" si="1"/>
        <v>0</v>
      </c>
      <c r="O541" s="35">
        <f t="shared" si="2"/>
        <v>0</v>
      </c>
      <c r="P541" s="5"/>
      <c r="Q541" s="5"/>
      <c r="S541" s="56"/>
    </row>
    <row r="542">
      <c r="A542" s="63"/>
      <c r="B542" s="53"/>
      <c r="G542" s="35"/>
      <c r="N542" s="35">
        <f t="shared" si="1"/>
        <v>0</v>
      </c>
      <c r="O542" s="35">
        <f t="shared" si="2"/>
        <v>0</v>
      </c>
      <c r="P542" s="5"/>
      <c r="Q542" s="5"/>
      <c r="S542" s="56"/>
    </row>
    <row r="543">
      <c r="A543" s="63"/>
      <c r="B543" s="53"/>
      <c r="G543" s="35"/>
      <c r="N543" s="35">
        <f t="shared" si="1"/>
        <v>0</v>
      </c>
      <c r="O543" s="35">
        <f t="shared" si="2"/>
        <v>0</v>
      </c>
      <c r="P543" s="5"/>
      <c r="Q543" s="5"/>
      <c r="S543" s="56"/>
    </row>
    <row r="544">
      <c r="A544" s="63"/>
      <c r="B544" s="53"/>
      <c r="G544" s="35"/>
      <c r="N544" s="35">
        <f t="shared" si="1"/>
        <v>0</v>
      </c>
      <c r="O544" s="35">
        <f t="shared" si="2"/>
        <v>0</v>
      </c>
      <c r="P544" s="5"/>
      <c r="Q544" s="5"/>
      <c r="S544" s="56"/>
    </row>
    <row r="545">
      <c r="A545" s="63"/>
      <c r="B545" s="53"/>
      <c r="G545" s="35"/>
      <c r="N545" s="35">
        <f t="shared" si="1"/>
        <v>0</v>
      </c>
      <c r="O545" s="35">
        <f t="shared" si="2"/>
        <v>0</v>
      </c>
      <c r="P545" s="5"/>
      <c r="Q545" s="5"/>
      <c r="S545" s="56"/>
    </row>
    <row r="546">
      <c r="A546" s="63"/>
      <c r="B546" s="53"/>
      <c r="G546" s="35"/>
      <c r="N546" s="35">
        <f t="shared" si="1"/>
        <v>0</v>
      </c>
      <c r="O546" s="35">
        <f t="shared" si="2"/>
        <v>0</v>
      </c>
      <c r="P546" s="5"/>
      <c r="Q546" s="5"/>
      <c r="S546" s="56"/>
    </row>
    <row r="547">
      <c r="A547" s="63"/>
      <c r="B547" s="53"/>
      <c r="G547" s="35"/>
      <c r="N547" s="35">
        <f t="shared" si="1"/>
        <v>0</v>
      </c>
      <c r="O547" s="35">
        <f t="shared" si="2"/>
        <v>0</v>
      </c>
      <c r="P547" s="5"/>
      <c r="Q547" s="5"/>
      <c r="S547" s="56"/>
    </row>
    <row r="548">
      <c r="A548" s="63"/>
      <c r="B548" s="53"/>
      <c r="G548" s="35"/>
      <c r="N548" s="35">
        <f t="shared" si="1"/>
        <v>0</v>
      </c>
      <c r="O548" s="35">
        <f t="shared" si="2"/>
        <v>0</v>
      </c>
      <c r="P548" s="5"/>
      <c r="Q548" s="5"/>
      <c r="S548" s="56"/>
    </row>
    <row r="549">
      <c r="A549" s="63"/>
      <c r="B549" s="53"/>
      <c r="G549" s="35"/>
      <c r="N549" s="35">
        <f t="shared" si="1"/>
        <v>0</v>
      </c>
      <c r="O549" s="35">
        <f t="shared" si="2"/>
        <v>0</v>
      </c>
      <c r="P549" s="5"/>
      <c r="Q549" s="5"/>
      <c r="S549" s="56"/>
    </row>
    <row r="550">
      <c r="A550" s="63"/>
      <c r="B550" s="53"/>
      <c r="G550" s="35"/>
      <c r="N550" s="35">
        <f t="shared" si="1"/>
        <v>0</v>
      </c>
      <c r="O550" s="35">
        <f t="shared" si="2"/>
        <v>0</v>
      </c>
      <c r="P550" s="5"/>
      <c r="Q550" s="5"/>
      <c r="S550" s="56"/>
    </row>
    <row r="551">
      <c r="A551" s="63"/>
      <c r="B551" s="53"/>
      <c r="G551" s="35"/>
      <c r="N551" s="35">
        <f t="shared" si="1"/>
        <v>0</v>
      </c>
      <c r="O551" s="35">
        <f t="shared" si="2"/>
        <v>0</v>
      </c>
      <c r="P551" s="5"/>
      <c r="Q551" s="5"/>
      <c r="S551" s="56"/>
    </row>
    <row r="552">
      <c r="A552" s="63"/>
      <c r="B552" s="53"/>
      <c r="G552" s="35"/>
      <c r="N552" s="35">
        <f t="shared" si="1"/>
        <v>0</v>
      </c>
      <c r="O552" s="35">
        <f t="shared" si="2"/>
        <v>0</v>
      </c>
      <c r="P552" s="5"/>
      <c r="Q552" s="5"/>
      <c r="S552" s="56"/>
    </row>
    <row r="553">
      <c r="A553" s="63"/>
      <c r="B553" s="53"/>
      <c r="G553" s="35"/>
      <c r="N553" s="35">
        <f t="shared" si="1"/>
        <v>0</v>
      </c>
      <c r="O553" s="35">
        <f t="shared" si="2"/>
        <v>0</v>
      </c>
      <c r="P553" s="5"/>
      <c r="Q553" s="5"/>
      <c r="S553" s="56"/>
    </row>
    <row r="554">
      <c r="A554" s="63"/>
      <c r="B554" s="53"/>
      <c r="G554" s="35"/>
      <c r="N554" s="35">
        <f t="shared" si="1"/>
        <v>0</v>
      </c>
      <c r="O554" s="35">
        <f t="shared" si="2"/>
        <v>0</v>
      </c>
      <c r="P554" s="5"/>
      <c r="Q554" s="5"/>
      <c r="S554" s="56"/>
    </row>
    <row r="555">
      <c r="A555" s="63"/>
      <c r="B555" s="53"/>
      <c r="G555" s="35"/>
      <c r="N555" s="35">
        <f t="shared" si="1"/>
        <v>0</v>
      </c>
      <c r="O555" s="35">
        <f t="shared" si="2"/>
        <v>0</v>
      </c>
      <c r="P555" s="5"/>
      <c r="Q555" s="5"/>
      <c r="S555" s="56"/>
    </row>
    <row r="556">
      <c r="A556" s="63"/>
      <c r="B556" s="53"/>
      <c r="G556" s="35"/>
      <c r="N556" s="35">
        <f t="shared" si="1"/>
        <v>0</v>
      </c>
      <c r="O556" s="35">
        <f t="shared" si="2"/>
        <v>0</v>
      </c>
      <c r="P556" s="5"/>
      <c r="Q556" s="5"/>
      <c r="S556" s="56"/>
    </row>
    <row r="557">
      <c r="A557" s="63"/>
      <c r="B557" s="53"/>
      <c r="G557" s="35"/>
      <c r="N557" s="35">
        <f t="shared" si="1"/>
        <v>0</v>
      </c>
      <c r="O557" s="35">
        <f t="shared" si="2"/>
        <v>0</v>
      </c>
      <c r="P557" s="5"/>
      <c r="Q557" s="5"/>
      <c r="S557" s="56"/>
    </row>
    <row r="558">
      <c r="A558" s="63"/>
      <c r="B558" s="53"/>
      <c r="G558" s="35"/>
      <c r="N558" s="35">
        <f t="shared" si="1"/>
        <v>0</v>
      </c>
      <c r="O558" s="35">
        <f t="shared" si="2"/>
        <v>0</v>
      </c>
      <c r="P558" s="5"/>
      <c r="Q558" s="5"/>
      <c r="S558" s="56"/>
    </row>
    <row r="559">
      <c r="A559" s="63"/>
      <c r="B559" s="53"/>
      <c r="G559" s="35"/>
      <c r="N559" s="35">
        <f t="shared" si="1"/>
        <v>0</v>
      </c>
      <c r="O559" s="35">
        <f t="shared" si="2"/>
        <v>0</v>
      </c>
      <c r="P559" s="5"/>
      <c r="Q559" s="5"/>
      <c r="S559" s="56"/>
    </row>
    <row r="560">
      <c r="A560" s="63"/>
      <c r="B560" s="53"/>
      <c r="G560" s="35"/>
      <c r="N560" s="35">
        <f t="shared" si="1"/>
        <v>0</v>
      </c>
      <c r="O560" s="35">
        <f t="shared" si="2"/>
        <v>0</v>
      </c>
      <c r="P560" s="5"/>
      <c r="Q560" s="5"/>
      <c r="S560" s="56"/>
    </row>
    <row r="561">
      <c r="A561" s="63"/>
      <c r="B561" s="53"/>
      <c r="G561" s="35"/>
      <c r="N561" s="35">
        <f t="shared" si="1"/>
        <v>0</v>
      </c>
      <c r="O561" s="35">
        <f t="shared" si="2"/>
        <v>0</v>
      </c>
      <c r="P561" s="5"/>
      <c r="Q561" s="5"/>
      <c r="S561" s="56"/>
    </row>
    <row r="562">
      <c r="A562" s="63"/>
      <c r="B562" s="53"/>
      <c r="G562" s="35"/>
      <c r="N562" s="35">
        <f t="shared" si="1"/>
        <v>0</v>
      </c>
      <c r="O562" s="35">
        <f t="shared" si="2"/>
        <v>0</v>
      </c>
      <c r="P562" s="5"/>
      <c r="Q562" s="5"/>
      <c r="S562" s="56"/>
    </row>
    <row r="563">
      <c r="A563" s="63"/>
      <c r="B563" s="53"/>
      <c r="G563" s="35"/>
      <c r="N563" s="35">
        <f t="shared" si="1"/>
        <v>0</v>
      </c>
      <c r="O563" s="35">
        <f t="shared" si="2"/>
        <v>0</v>
      </c>
      <c r="P563" s="5"/>
      <c r="Q563" s="5"/>
      <c r="S563" s="56"/>
    </row>
    <row r="564">
      <c r="A564" s="63"/>
      <c r="B564" s="53"/>
      <c r="G564" s="35"/>
      <c r="N564" s="35">
        <f t="shared" si="1"/>
        <v>0</v>
      </c>
      <c r="O564" s="35">
        <f t="shared" si="2"/>
        <v>0</v>
      </c>
      <c r="P564" s="5"/>
      <c r="Q564" s="5"/>
      <c r="S564" s="56"/>
    </row>
    <row r="565">
      <c r="A565" s="63"/>
      <c r="B565" s="53"/>
      <c r="G565" s="35"/>
      <c r="N565" s="35">
        <f t="shared" si="1"/>
        <v>0</v>
      </c>
      <c r="O565" s="35">
        <f t="shared" si="2"/>
        <v>0</v>
      </c>
      <c r="P565" s="5"/>
      <c r="Q565" s="5"/>
      <c r="S565" s="56"/>
    </row>
    <row r="566">
      <c r="A566" s="63"/>
      <c r="B566" s="53"/>
      <c r="G566" s="35"/>
      <c r="N566" s="35">
        <f t="shared" si="1"/>
        <v>0</v>
      </c>
      <c r="O566" s="35">
        <f t="shared" si="2"/>
        <v>0</v>
      </c>
      <c r="P566" s="5"/>
      <c r="Q566" s="5"/>
      <c r="S566" s="56"/>
    </row>
    <row r="567">
      <c r="A567" s="63"/>
      <c r="B567" s="53"/>
      <c r="G567" s="35"/>
      <c r="N567" s="35">
        <f t="shared" si="1"/>
        <v>0</v>
      </c>
      <c r="O567" s="35">
        <f t="shared" si="2"/>
        <v>0</v>
      </c>
      <c r="P567" s="5"/>
      <c r="Q567" s="5"/>
      <c r="S567" s="56"/>
    </row>
    <row r="568">
      <c r="A568" s="63"/>
      <c r="B568" s="53"/>
      <c r="G568" s="35"/>
      <c r="N568" s="35">
        <f t="shared" si="1"/>
        <v>0</v>
      </c>
      <c r="O568" s="35">
        <f t="shared" si="2"/>
        <v>0</v>
      </c>
      <c r="P568" s="5"/>
      <c r="Q568" s="5"/>
      <c r="S568" s="56"/>
    </row>
    <row r="569">
      <c r="A569" s="63"/>
      <c r="B569" s="53"/>
      <c r="G569" s="35"/>
      <c r="N569" s="35">
        <f t="shared" si="1"/>
        <v>0</v>
      </c>
      <c r="O569" s="35">
        <f t="shared" si="2"/>
        <v>0</v>
      </c>
      <c r="P569" s="5"/>
      <c r="Q569" s="5"/>
      <c r="S569" s="56"/>
    </row>
    <row r="570">
      <c r="A570" s="63"/>
      <c r="B570" s="53"/>
      <c r="G570" s="35"/>
      <c r="N570" s="35">
        <f t="shared" si="1"/>
        <v>0</v>
      </c>
      <c r="O570" s="35">
        <f t="shared" si="2"/>
        <v>0</v>
      </c>
      <c r="P570" s="5"/>
      <c r="Q570" s="5"/>
      <c r="S570" s="56"/>
    </row>
    <row r="571">
      <c r="A571" s="63"/>
      <c r="B571" s="53"/>
      <c r="G571" s="35"/>
      <c r="N571" s="35">
        <f t="shared" si="1"/>
        <v>0</v>
      </c>
      <c r="O571" s="35">
        <f t="shared" si="2"/>
        <v>0</v>
      </c>
      <c r="P571" s="5"/>
      <c r="Q571" s="5"/>
      <c r="S571" s="56"/>
    </row>
    <row r="572">
      <c r="A572" s="63"/>
      <c r="B572" s="53"/>
      <c r="G572" s="35"/>
      <c r="N572" s="35">
        <f t="shared" si="1"/>
        <v>0</v>
      </c>
      <c r="O572" s="35">
        <f t="shared" si="2"/>
        <v>0</v>
      </c>
      <c r="P572" s="5"/>
      <c r="Q572" s="5"/>
      <c r="S572" s="56"/>
    </row>
    <row r="573">
      <c r="A573" s="63"/>
      <c r="B573" s="53"/>
      <c r="G573" s="35"/>
      <c r="N573" s="35">
        <f t="shared" si="1"/>
        <v>0</v>
      </c>
      <c r="O573" s="35">
        <f t="shared" si="2"/>
        <v>0</v>
      </c>
      <c r="P573" s="5"/>
      <c r="Q573" s="5"/>
      <c r="S573" s="56"/>
    </row>
    <row r="574">
      <c r="A574" s="63"/>
      <c r="B574" s="53"/>
      <c r="G574" s="35"/>
      <c r="N574" s="35">
        <f t="shared" si="1"/>
        <v>0</v>
      </c>
      <c r="O574" s="35">
        <f t="shared" si="2"/>
        <v>0</v>
      </c>
      <c r="P574" s="5"/>
      <c r="Q574" s="5"/>
      <c r="S574" s="56"/>
    </row>
    <row r="575">
      <c r="A575" s="63"/>
      <c r="B575" s="53"/>
      <c r="G575" s="35"/>
      <c r="N575" s="35">
        <f t="shared" si="1"/>
        <v>0</v>
      </c>
      <c r="O575" s="35">
        <f t="shared" si="2"/>
        <v>0</v>
      </c>
      <c r="P575" s="5"/>
      <c r="Q575" s="5"/>
      <c r="S575" s="56"/>
    </row>
    <row r="576">
      <c r="A576" s="63"/>
      <c r="B576" s="53"/>
      <c r="G576" s="35"/>
      <c r="N576" s="35">
        <f t="shared" si="1"/>
        <v>0</v>
      </c>
      <c r="O576" s="35">
        <f t="shared" si="2"/>
        <v>0</v>
      </c>
      <c r="P576" s="5"/>
      <c r="Q576" s="5"/>
      <c r="S576" s="56"/>
    </row>
    <row r="577">
      <c r="A577" s="63"/>
      <c r="B577" s="53"/>
      <c r="G577" s="35"/>
      <c r="N577" s="35">
        <f t="shared" si="1"/>
        <v>0</v>
      </c>
      <c r="O577" s="35">
        <f t="shared" si="2"/>
        <v>0</v>
      </c>
      <c r="P577" s="5"/>
      <c r="Q577" s="5"/>
      <c r="S577" s="56"/>
    </row>
    <row r="578">
      <c r="A578" s="63"/>
      <c r="B578" s="53"/>
      <c r="G578" s="35"/>
      <c r="N578" s="35">
        <f t="shared" si="1"/>
        <v>0</v>
      </c>
      <c r="O578" s="35">
        <f t="shared" si="2"/>
        <v>0</v>
      </c>
      <c r="P578" s="5"/>
      <c r="Q578" s="5"/>
      <c r="S578" s="56"/>
    </row>
    <row r="579">
      <c r="A579" s="63"/>
      <c r="B579" s="53"/>
      <c r="G579" s="35"/>
      <c r="N579" s="35">
        <f t="shared" si="1"/>
        <v>0</v>
      </c>
      <c r="O579" s="35">
        <f t="shared" si="2"/>
        <v>0</v>
      </c>
      <c r="P579" s="5"/>
      <c r="Q579" s="5"/>
      <c r="S579" s="56"/>
    </row>
    <row r="580">
      <c r="A580" s="63"/>
      <c r="B580" s="53"/>
      <c r="G580" s="35"/>
      <c r="N580" s="35">
        <f t="shared" si="1"/>
        <v>0</v>
      </c>
      <c r="O580" s="35">
        <f t="shared" si="2"/>
        <v>0</v>
      </c>
      <c r="P580" s="5"/>
      <c r="Q580" s="5"/>
      <c r="S580" s="56"/>
    </row>
    <row r="581">
      <c r="A581" s="63"/>
      <c r="B581" s="53"/>
      <c r="G581" s="35"/>
      <c r="N581" s="35">
        <f t="shared" si="1"/>
        <v>0</v>
      </c>
      <c r="O581" s="35">
        <f t="shared" si="2"/>
        <v>0</v>
      </c>
      <c r="P581" s="5"/>
      <c r="Q581" s="5"/>
      <c r="S581" s="56"/>
    </row>
    <row r="582">
      <c r="A582" s="63"/>
      <c r="B582" s="53"/>
      <c r="G582" s="35"/>
      <c r="N582" s="35">
        <f t="shared" si="1"/>
        <v>0</v>
      </c>
      <c r="O582" s="35">
        <f t="shared" si="2"/>
        <v>0</v>
      </c>
      <c r="P582" s="5"/>
      <c r="Q582" s="5"/>
      <c r="S582" s="56"/>
    </row>
    <row r="583">
      <c r="A583" s="63"/>
      <c r="B583" s="53"/>
      <c r="G583" s="35"/>
      <c r="N583" s="35">
        <f t="shared" si="1"/>
        <v>0</v>
      </c>
      <c r="O583" s="35">
        <f t="shared" si="2"/>
        <v>0</v>
      </c>
      <c r="P583" s="5"/>
      <c r="Q583" s="5"/>
      <c r="S583" s="56"/>
    </row>
    <row r="584">
      <c r="A584" s="63"/>
      <c r="B584" s="53"/>
      <c r="G584" s="35"/>
      <c r="N584" s="35">
        <f t="shared" si="1"/>
        <v>0</v>
      </c>
      <c r="O584" s="35">
        <f t="shared" si="2"/>
        <v>0</v>
      </c>
      <c r="P584" s="5"/>
      <c r="Q584" s="5"/>
      <c r="S584" s="56"/>
    </row>
    <row r="585">
      <c r="A585" s="63"/>
      <c r="B585" s="53"/>
      <c r="G585" s="35"/>
      <c r="N585" s="35">
        <f t="shared" si="1"/>
        <v>0</v>
      </c>
      <c r="O585" s="35">
        <f t="shared" si="2"/>
        <v>0</v>
      </c>
      <c r="P585" s="5"/>
      <c r="Q585" s="5"/>
      <c r="S585" s="56"/>
    </row>
    <row r="586">
      <c r="A586" s="63"/>
      <c r="B586" s="53"/>
      <c r="G586" s="35"/>
      <c r="N586" s="35">
        <f t="shared" si="1"/>
        <v>0</v>
      </c>
      <c r="O586" s="35">
        <f t="shared" si="2"/>
        <v>0</v>
      </c>
      <c r="P586" s="5"/>
      <c r="Q586" s="5"/>
      <c r="S586" s="56"/>
    </row>
    <row r="587">
      <c r="A587" s="63"/>
      <c r="B587" s="53"/>
      <c r="G587" s="35"/>
      <c r="N587" s="35">
        <f t="shared" si="1"/>
        <v>0</v>
      </c>
      <c r="O587" s="35">
        <f t="shared" si="2"/>
        <v>0</v>
      </c>
      <c r="P587" s="5"/>
      <c r="Q587" s="5"/>
      <c r="S587" s="56"/>
    </row>
    <row r="588">
      <c r="A588" s="63"/>
      <c r="B588" s="53"/>
      <c r="G588" s="35"/>
      <c r="N588" s="35">
        <f t="shared" si="1"/>
        <v>0</v>
      </c>
      <c r="O588" s="35">
        <f t="shared" si="2"/>
        <v>0</v>
      </c>
      <c r="P588" s="5"/>
      <c r="Q588" s="5"/>
      <c r="S588" s="56"/>
    </row>
    <row r="589">
      <c r="A589" s="63"/>
      <c r="B589" s="53"/>
      <c r="G589" s="35"/>
      <c r="N589" s="35">
        <f t="shared" si="1"/>
        <v>0</v>
      </c>
      <c r="O589" s="35">
        <f t="shared" si="2"/>
        <v>0</v>
      </c>
      <c r="P589" s="5"/>
      <c r="Q589" s="5"/>
      <c r="S589" s="56"/>
    </row>
    <row r="590">
      <c r="A590" s="63"/>
      <c r="B590" s="53"/>
      <c r="G590" s="35"/>
      <c r="N590" s="35">
        <f t="shared" si="1"/>
        <v>0</v>
      </c>
      <c r="O590" s="35">
        <f t="shared" si="2"/>
        <v>0</v>
      </c>
      <c r="P590" s="5"/>
      <c r="Q590" s="5"/>
      <c r="S590" s="56"/>
    </row>
    <row r="591">
      <c r="A591" s="63"/>
      <c r="B591" s="53"/>
      <c r="G591" s="35"/>
      <c r="N591" s="35">
        <f t="shared" si="1"/>
        <v>0</v>
      </c>
      <c r="O591" s="35">
        <f t="shared" si="2"/>
        <v>0</v>
      </c>
      <c r="P591" s="5"/>
      <c r="Q591" s="5"/>
      <c r="S591" s="56"/>
    </row>
    <row r="592">
      <c r="A592" s="63"/>
      <c r="B592" s="53"/>
      <c r="G592" s="35"/>
      <c r="N592" s="35">
        <f t="shared" si="1"/>
        <v>0</v>
      </c>
      <c r="O592" s="35">
        <f t="shared" si="2"/>
        <v>0</v>
      </c>
      <c r="P592" s="5"/>
      <c r="Q592" s="5"/>
      <c r="S592" s="56"/>
    </row>
    <row r="593">
      <c r="A593" s="63"/>
      <c r="B593" s="53"/>
      <c r="G593" s="35"/>
      <c r="N593" s="35">
        <f t="shared" si="1"/>
        <v>0</v>
      </c>
      <c r="O593" s="35">
        <f t="shared" si="2"/>
        <v>0</v>
      </c>
      <c r="P593" s="5"/>
      <c r="Q593" s="5"/>
      <c r="S593" s="56"/>
    </row>
    <row r="594">
      <c r="A594" s="63"/>
      <c r="B594" s="53"/>
      <c r="G594" s="35"/>
      <c r="N594" s="35">
        <f t="shared" si="1"/>
        <v>0</v>
      </c>
      <c r="O594" s="35">
        <f t="shared" si="2"/>
        <v>0</v>
      </c>
      <c r="P594" s="5"/>
      <c r="Q594" s="5"/>
      <c r="S594" s="56"/>
    </row>
    <row r="595">
      <c r="A595" s="63"/>
      <c r="B595" s="53"/>
      <c r="G595" s="35"/>
      <c r="N595" s="35">
        <f t="shared" si="1"/>
        <v>0</v>
      </c>
      <c r="O595" s="35">
        <f t="shared" si="2"/>
        <v>0</v>
      </c>
      <c r="P595" s="5"/>
      <c r="Q595" s="5"/>
      <c r="S595" s="56"/>
    </row>
    <row r="596">
      <c r="A596" s="63"/>
      <c r="B596" s="53"/>
      <c r="G596" s="35"/>
      <c r="N596" s="35">
        <f t="shared" si="1"/>
        <v>0</v>
      </c>
      <c r="O596" s="35">
        <f t="shared" si="2"/>
        <v>0</v>
      </c>
      <c r="P596" s="5"/>
      <c r="Q596" s="5"/>
      <c r="S596" s="56"/>
    </row>
    <row r="597">
      <c r="A597" s="63"/>
      <c r="B597" s="53"/>
      <c r="G597" s="35"/>
      <c r="N597" s="35">
        <f t="shared" si="1"/>
        <v>0</v>
      </c>
      <c r="O597" s="35">
        <f t="shared" si="2"/>
        <v>0</v>
      </c>
      <c r="P597" s="5"/>
      <c r="Q597" s="5"/>
      <c r="S597" s="56"/>
    </row>
    <row r="598">
      <c r="A598" s="63"/>
      <c r="B598" s="53"/>
      <c r="G598" s="35"/>
      <c r="N598" s="35">
        <f t="shared" si="1"/>
        <v>0</v>
      </c>
      <c r="O598" s="35">
        <f t="shared" si="2"/>
        <v>0</v>
      </c>
      <c r="P598" s="5"/>
      <c r="Q598" s="5"/>
      <c r="S598" s="56"/>
    </row>
    <row r="599">
      <c r="A599" s="63"/>
      <c r="B599" s="53"/>
      <c r="G599" s="35"/>
      <c r="N599" s="35">
        <f t="shared" si="1"/>
        <v>0</v>
      </c>
      <c r="O599" s="35">
        <f t="shared" si="2"/>
        <v>0</v>
      </c>
      <c r="P599" s="5"/>
      <c r="Q599" s="5"/>
      <c r="S599" s="56"/>
    </row>
    <row r="600">
      <c r="A600" s="63"/>
      <c r="B600" s="53"/>
      <c r="G600" s="35"/>
      <c r="N600" s="35">
        <f t="shared" si="1"/>
        <v>0</v>
      </c>
      <c r="O600" s="35">
        <f t="shared" si="2"/>
        <v>0</v>
      </c>
      <c r="P600" s="5"/>
      <c r="Q600" s="5"/>
      <c r="S600" s="56"/>
    </row>
    <row r="601">
      <c r="A601" s="63"/>
      <c r="B601" s="53"/>
      <c r="G601" s="35"/>
      <c r="N601" s="35">
        <f t="shared" si="1"/>
        <v>0</v>
      </c>
      <c r="O601" s="35">
        <f t="shared" si="2"/>
        <v>0</v>
      </c>
      <c r="P601" s="5"/>
      <c r="Q601" s="5"/>
      <c r="S601" s="56"/>
    </row>
    <row r="602">
      <c r="A602" s="63"/>
      <c r="B602" s="53"/>
      <c r="G602" s="35"/>
      <c r="N602" s="35">
        <f t="shared" si="1"/>
        <v>0</v>
      </c>
      <c r="O602" s="35">
        <f t="shared" si="2"/>
        <v>0</v>
      </c>
      <c r="P602" s="5"/>
      <c r="Q602" s="5"/>
      <c r="S602" s="56"/>
    </row>
    <row r="603">
      <c r="A603" s="63"/>
      <c r="B603" s="53"/>
      <c r="G603" s="35"/>
      <c r="N603" s="35">
        <f t="shared" si="1"/>
        <v>0</v>
      </c>
      <c r="O603" s="35">
        <f t="shared" si="2"/>
        <v>0</v>
      </c>
      <c r="P603" s="5"/>
      <c r="Q603" s="5"/>
      <c r="S603" s="56"/>
    </row>
    <row r="604">
      <c r="A604" s="63"/>
      <c r="B604" s="53"/>
      <c r="G604" s="35"/>
      <c r="N604" s="35">
        <f t="shared" si="1"/>
        <v>0</v>
      </c>
      <c r="O604" s="35">
        <f t="shared" si="2"/>
        <v>0</v>
      </c>
      <c r="P604" s="5"/>
      <c r="Q604" s="5"/>
      <c r="S604" s="56"/>
    </row>
    <row r="605">
      <c r="A605" s="63"/>
      <c r="B605" s="53"/>
      <c r="G605" s="35"/>
      <c r="N605" s="35">
        <f t="shared" si="1"/>
        <v>0</v>
      </c>
      <c r="O605" s="35">
        <f t="shared" si="2"/>
        <v>0</v>
      </c>
      <c r="P605" s="5"/>
      <c r="Q605" s="5"/>
      <c r="S605" s="56"/>
    </row>
    <row r="606">
      <c r="A606" s="63"/>
      <c r="B606" s="53"/>
      <c r="G606" s="35"/>
      <c r="N606" s="35">
        <f t="shared" si="1"/>
        <v>0</v>
      </c>
      <c r="O606" s="35">
        <f t="shared" si="2"/>
        <v>0</v>
      </c>
      <c r="P606" s="5"/>
      <c r="Q606" s="5"/>
      <c r="S606" s="56"/>
    </row>
    <row r="607">
      <c r="A607" s="63"/>
      <c r="B607" s="53"/>
      <c r="G607" s="35"/>
      <c r="N607" s="35">
        <f t="shared" si="1"/>
        <v>0</v>
      </c>
      <c r="O607" s="35">
        <f t="shared" si="2"/>
        <v>0</v>
      </c>
      <c r="P607" s="5"/>
      <c r="Q607" s="5"/>
      <c r="S607" s="56"/>
    </row>
    <row r="608">
      <c r="A608" s="63"/>
      <c r="B608" s="53"/>
      <c r="G608" s="35"/>
      <c r="N608" s="35">
        <f t="shared" si="1"/>
        <v>0</v>
      </c>
      <c r="O608" s="35">
        <f t="shared" si="2"/>
        <v>0</v>
      </c>
      <c r="P608" s="5"/>
      <c r="Q608" s="5"/>
      <c r="S608" s="56"/>
    </row>
    <row r="609">
      <c r="A609" s="63"/>
      <c r="B609" s="53"/>
      <c r="G609" s="35"/>
      <c r="N609" s="35">
        <f t="shared" si="1"/>
        <v>0</v>
      </c>
      <c r="O609" s="35">
        <f t="shared" si="2"/>
        <v>0</v>
      </c>
      <c r="P609" s="5"/>
      <c r="Q609" s="5"/>
      <c r="S609" s="56"/>
    </row>
    <row r="610">
      <c r="A610" s="63"/>
      <c r="B610" s="53"/>
      <c r="G610" s="35"/>
      <c r="N610" s="35">
        <f t="shared" si="1"/>
        <v>0</v>
      </c>
      <c r="O610" s="35">
        <f t="shared" si="2"/>
        <v>0</v>
      </c>
      <c r="P610" s="5"/>
      <c r="Q610" s="5"/>
      <c r="S610" s="56"/>
    </row>
    <row r="611">
      <c r="A611" s="63"/>
      <c r="B611" s="53"/>
      <c r="G611" s="35"/>
      <c r="N611" s="35">
        <f t="shared" si="1"/>
        <v>0</v>
      </c>
      <c r="O611" s="35">
        <f t="shared" si="2"/>
        <v>0</v>
      </c>
      <c r="P611" s="5"/>
      <c r="Q611" s="5"/>
      <c r="S611" s="56"/>
    </row>
    <row r="612">
      <c r="A612" s="63"/>
      <c r="B612" s="53"/>
      <c r="G612" s="35"/>
      <c r="N612" s="35">
        <f t="shared" si="1"/>
        <v>0</v>
      </c>
      <c r="O612" s="35">
        <f t="shared" si="2"/>
        <v>0</v>
      </c>
      <c r="P612" s="5"/>
      <c r="Q612" s="5"/>
      <c r="S612" s="56"/>
    </row>
    <row r="613">
      <c r="A613" s="63"/>
      <c r="B613" s="53"/>
      <c r="G613" s="35"/>
      <c r="N613" s="35">
        <f t="shared" si="1"/>
        <v>0</v>
      </c>
      <c r="O613" s="35">
        <f t="shared" si="2"/>
        <v>0</v>
      </c>
      <c r="P613" s="5"/>
      <c r="Q613" s="5"/>
      <c r="S613" s="56"/>
    </row>
    <row r="614">
      <c r="A614" s="63"/>
      <c r="B614" s="53"/>
      <c r="G614" s="35"/>
      <c r="N614" s="35">
        <f t="shared" si="1"/>
        <v>0</v>
      </c>
      <c r="O614" s="35">
        <f t="shared" si="2"/>
        <v>0</v>
      </c>
      <c r="P614" s="5"/>
      <c r="Q614" s="5"/>
      <c r="S614" s="56"/>
    </row>
    <row r="615">
      <c r="A615" s="63"/>
      <c r="B615" s="53"/>
      <c r="G615" s="35"/>
      <c r="N615" s="35">
        <f t="shared" si="1"/>
        <v>0</v>
      </c>
      <c r="O615" s="35">
        <f t="shared" si="2"/>
        <v>0</v>
      </c>
      <c r="P615" s="5"/>
      <c r="Q615" s="5"/>
      <c r="S615" s="56"/>
    </row>
    <row r="616">
      <c r="A616" s="63"/>
      <c r="B616" s="53"/>
      <c r="G616" s="35"/>
      <c r="N616" s="35">
        <f t="shared" si="1"/>
        <v>0</v>
      </c>
      <c r="O616" s="35">
        <f t="shared" si="2"/>
        <v>0</v>
      </c>
      <c r="P616" s="5"/>
      <c r="Q616" s="5"/>
      <c r="S616" s="56"/>
    </row>
    <row r="617">
      <c r="A617" s="63"/>
      <c r="B617" s="53"/>
      <c r="G617" s="35"/>
      <c r="N617" s="35">
        <f t="shared" si="1"/>
        <v>0</v>
      </c>
      <c r="O617" s="35">
        <f t="shared" si="2"/>
        <v>0</v>
      </c>
      <c r="P617" s="5"/>
      <c r="Q617" s="5"/>
      <c r="S617" s="56"/>
    </row>
    <row r="618">
      <c r="A618" s="63"/>
      <c r="B618" s="53"/>
      <c r="G618" s="35"/>
      <c r="N618" s="35">
        <f t="shared" si="1"/>
        <v>0</v>
      </c>
      <c r="O618" s="35">
        <f t="shared" si="2"/>
        <v>0</v>
      </c>
      <c r="P618" s="5"/>
      <c r="Q618" s="5"/>
      <c r="S618" s="56"/>
    </row>
    <row r="619">
      <c r="A619" s="63"/>
      <c r="B619" s="53"/>
      <c r="G619" s="35"/>
      <c r="N619" s="35">
        <f t="shared" si="1"/>
        <v>0</v>
      </c>
      <c r="O619" s="35">
        <f t="shared" si="2"/>
        <v>0</v>
      </c>
      <c r="P619" s="5"/>
      <c r="Q619" s="5"/>
      <c r="S619" s="56"/>
    </row>
    <row r="620">
      <c r="A620" s="63"/>
      <c r="B620" s="53"/>
      <c r="G620" s="35"/>
      <c r="N620" s="35">
        <f t="shared" si="1"/>
        <v>0</v>
      </c>
      <c r="O620" s="35">
        <f t="shared" si="2"/>
        <v>0</v>
      </c>
      <c r="P620" s="5"/>
      <c r="Q620" s="5"/>
      <c r="S620" s="56"/>
    </row>
    <row r="621">
      <c r="A621" s="63"/>
      <c r="B621" s="53"/>
      <c r="G621" s="35"/>
      <c r="N621" s="35">
        <f t="shared" si="1"/>
        <v>0</v>
      </c>
      <c r="O621" s="35">
        <f t="shared" si="2"/>
        <v>0</v>
      </c>
      <c r="P621" s="5"/>
      <c r="Q621" s="5"/>
      <c r="S621" s="56"/>
    </row>
    <row r="622">
      <c r="A622" s="63"/>
      <c r="B622" s="53"/>
      <c r="G622" s="35"/>
      <c r="N622" s="35">
        <f t="shared" si="1"/>
        <v>0</v>
      </c>
      <c r="O622" s="35">
        <f t="shared" si="2"/>
        <v>0</v>
      </c>
      <c r="P622" s="5"/>
      <c r="Q622" s="5"/>
      <c r="S622" s="56"/>
    </row>
    <row r="623">
      <c r="A623" s="63"/>
      <c r="B623" s="53"/>
      <c r="G623" s="35"/>
      <c r="N623" s="35">
        <f t="shared" si="1"/>
        <v>0</v>
      </c>
      <c r="O623" s="35">
        <f t="shared" si="2"/>
        <v>0</v>
      </c>
      <c r="P623" s="5"/>
      <c r="Q623" s="5"/>
      <c r="S623" s="56"/>
    </row>
    <row r="624">
      <c r="A624" s="63"/>
      <c r="B624" s="53"/>
      <c r="G624" s="35"/>
      <c r="N624" s="35">
        <f t="shared" si="1"/>
        <v>0</v>
      </c>
      <c r="O624" s="35">
        <f t="shared" si="2"/>
        <v>0</v>
      </c>
      <c r="P624" s="5"/>
      <c r="Q624" s="5"/>
      <c r="S624" s="56"/>
    </row>
    <row r="625">
      <c r="A625" s="63"/>
      <c r="B625" s="53"/>
      <c r="G625" s="35"/>
      <c r="N625" s="35">
        <f t="shared" si="1"/>
        <v>0</v>
      </c>
      <c r="O625" s="35">
        <f t="shared" si="2"/>
        <v>0</v>
      </c>
      <c r="P625" s="5"/>
      <c r="Q625" s="5"/>
      <c r="S625" s="56"/>
    </row>
    <row r="626">
      <c r="A626" s="63"/>
      <c r="B626" s="53"/>
      <c r="G626" s="35"/>
      <c r="N626" s="35">
        <f t="shared" si="1"/>
        <v>0</v>
      </c>
      <c r="O626" s="35">
        <f t="shared" si="2"/>
        <v>0</v>
      </c>
      <c r="P626" s="5"/>
      <c r="Q626" s="5"/>
      <c r="S626" s="56"/>
    </row>
    <row r="627">
      <c r="A627" s="63"/>
      <c r="B627" s="53"/>
      <c r="G627" s="35"/>
      <c r="N627" s="35">
        <f t="shared" si="1"/>
        <v>0</v>
      </c>
      <c r="O627" s="35">
        <f t="shared" si="2"/>
        <v>0</v>
      </c>
      <c r="P627" s="5"/>
      <c r="Q627" s="5"/>
      <c r="S627" s="56"/>
    </row>
    <row r="628">
      <c r="A628" s="63"/>
      <c r="B628" s="53"/>
      <c r="G628" s="35"/>
      <c r="N628" s="35">
        <f t="shared" si="1"/>
        <v>0</v>
      </c>
      <c r="O628" s="35">
        <f t="shared" si="2"/>
        <v>0</v>
      </c>
      <c r="P628" s="5"/>
      <c r="Q628" s="5"/>
      <c r="S628" s="56"/>
    </row>
    <row r="629">
      <c r="A629" s="63"/>
      <c r="B629" s="53"/>
      <c r="G629" s="35"/>
      <c r="N629" s="35">
        <f t="shared" si="1"/>
        <v>0</v>
      </c>
      <c r="O629" s="35">
        <f t="shared" si="2"/>
        <v>0</v>
      </c>
      <c r="P629" s="5"/>
      <c r="Q629" s="5"/>
      <c r="S629" s="56"/>
    </row>
    <row r="630">
      <c r="A630" s="63"/>
      <c r="B630" s="53"/>
      <c r="G630" s="35"/>
      <c r="N630" s="35">
        <f t="shared" si="1"/>
        <v>0</v>
      </c>
      <c r="O630" s="35">
        <f t="shared" si="2"/>
        <v>0</v>
      </c>
      <c r="P630" s="5"/>
      <c r="Q630" s="5"/>
      <c r="S630" s="56"/>
    </row>
    <row r="631">
      <c r="A631" s="63"/>
      <c r="B631" s="53"/>
      <c r="G631" s="35"/>
      <c r="N631" s="35">
        <f t="shared" si="1"/>
        <v>0</v>
      </c>
      <c r="O631" s="35">
        <f t="shared" si="2"/>
        <v>0</v>
      </c>
      <c r="P631" s="5"/>
      <c r="Q631" s="5"/>
      <c r="S631" s="56"/>
    </row>
    <row r="632">
      <c r="A632" s="63"/>
      <c r="B632" s="53"/>
      <c r="G632" s="35"/>
      <c r="N632" s="35">
        <f t="shared" si="1"/>
        <v>0</v>
      </c>
      <c r="O632" s="35">
        <f t="shared" si="2"/>
        <v>0</v>
      </c>
      <c r="P632" s="5"/>
      <c r="Q632" s="5"/>
      <c r="S632" s="56"/>
    </row>
    <row r="633">
      <c r="A633" s="63"/>
      <c r="B633" s="53"/>
      <c r="G633" s="35"/>
      <c r="N633" s="35">
        <f t="shared" si="1"/>
        <v>0</v>
      </c>
      <c r="O633" s="35">
        <f t="shared" si="2"/>
        <v>0</v>
      </c>
      <c r="P633" s="5"/>
      <c r="Q633" s="5"/>
      <c r="S633" s="56"/>
    </row>
    <row r="634">
      <c r="A634" s="63"/>
      <c r="B634" s="53"/>
      <c r="G634" s="35"/>
      <c r="N634" s="35">
        <f t="shared" si="1"/>
        <v>0</v>
      </c>
      <c r="O634" s="35">
        <f t="shared" si="2"/>
        <v>0</v>
      </c>
      <c r="P634" s="5"/>
      <c r="Q634" s="5"/>
      <c r="S634" s="56"/>
    </row>
    <row r="635">
      <c r="A635" s="63"/>
      <c r="B635" s="53"/>
      <c r="G635" s="35"/>
      <c r="N635" s="35">
        <f t="shared" si="1"/>
        <v>0</v>
      </c>
      <c r="O635" s="35">
        <f t="shared" si="2"/>
        <v>0</v>
      </c>
      <c r="P635" s="5"/>
      <c r="Q635" s="5"/>
      <c r="S635" s="56"/>
    </row>
    <row r="636">
      <c r="A636" s="63"/>
      <c r="B636" s="53"/>
      <c r="G636" s="35"/>
      <c r="N636" s="35">
        <f t="shared" si="1"/>
        <v>0</v>
      </c>
      <c r="O636" s="35">
        <f t="shared" si="2"/>
        <v>0</v>
      </c>
      <c r="P636" s="5"/>
      <c r="Q636" s="5"/>
      <c r="S636" s="56"/>
    </row>
    <row r="637">
      <c r="A637" s="63"/>
      <c r="B637" s="53"/>
      <c r="G637" s="35"/>
      <c r="N637" s="35">
        <f t="shared" si="1"/>
        <v>0</v>
      </c>
      <c r="O637" s="35">
        <f t="shared" si="2"/>
        <v>0</v>
      </c>
      <c r="P637" s="5"/>
      <c r="Q637" s="5"/>
      <c r="S637" s="56"/>
    </row>
    <row r="638">
      <c r="A638" s="63"/>
      <c r="B638" s="53"/>
      <c r="G638" s="35"/>
      <c r="N638" s="35">
        <f t="shared" si="1"/>
        <v>0</v>
      </c>
      <c r="O638" s="35">
        <f t="shared" si="2"/>
        <v>0</v>
      </c>
      <c r="P638" s="5"/>
      <c r="Q638" s="5"/>
      <c r="S638" s="56"/>
    </row>
    <row r="639">
      <c r="A639" s="63"/>
      <c r="B639" s="53"/>
      <c r="G639" s="35"/>
      <c r="N639" s="35">
        <f t="shared" si="1"/>
        <v>0</v>
      </c>
      <c r="O639" s="35">
        <f t="shared" si="2"/>
        <v>0</v>
      </c>
      <c r="P639" s="5"/>
      <c r="Q639" s="5"/>
      <c r="S639" s="56"/>
    </row>
    <row r="640">
      <c r="A640" s="63"/>
      <c r="B640" s="53"/>
      <c r="G640" s="35"/>
      <c r="N640" s="35">
        <f t="shared" si="1"/>
        <v>0</v>
      </c>
      <c r="O640" s="35">
        <f t="shared" si="2"/>
        <v>0</v>
      </c>
      <c r="P640" s="5"/>
      <c r="Q640" s="5"/>
      <c r="S640" s="56"/>
    </row>
    <row r="641">
      <c r="A641" s="63"/>
      <c r="B641" s="53"/>
      <c r="G641" s="35"/>
      <c r="N641" s="35">
        <f t="shared" si="1"/>
        <v>0</v>
      </c>
      <c r="O641" s="35">
        <f t="shared" si="2"/>
        <v>0</v>
      </c>
      <c r="P641" s="5"/>
      <c r="Q641" s="5"/>
      <c r="S641" s="56"/>
    </row>
    <row r="642">
      <c r="A642" s="63"/>
      <c r="B642" s="53"/>
      <c r="G642" s="35"/>
      <c r="N642" s="35">
        <f t="shared" si="1"/>
        <v>0</v>
      </c>
      <c r="O642" s="35">
        <f t="shared" si="2"/>
        <v>0</v>
      </c>
      <c r="P642" s="5"/>
      <c r="Q642" s="5"/>
      <c r="S642" s="56"/>
    </row>
    <row r="643">
      <c r="A643" s="63"/>
      <c r="B643" s="53"/>
      <c r="G643" s="35"/>
      <c r="N643" s="35">
        <f t="shared" si="1"/>
        <v>0</v>
      </c>
      <c r="O643" s="35">
        <f t="shared" si="2"/>
        <v>0</v>
      </c>
      <c r="P643" s="5"/>
      <c r="Q643" s="5"/>
      <c r="S643" s="56"/>
    </row>
    <row r="644">
      <c r="A644" s="63"/>
      <c r="B644" s="53"/>
      <c r="G644" s="35"/>
      <c r="N644" s="35">
        <f t="shared" si="1"/>
        <v>0</v>
      </c>
      <c r="O644" s="35">
        <f t="shared" si="2"/>
        <v>0</v>
      </c>
      <c r="P644" s="5"/>
      <c r="Q644" s="5"/>
      <c r="S644" s="56"/>
    </row>
    <row r="645">
      <c r="A645" s="63"/>
      <c r="B645" s="53"/>
      <c r="G645" s="35"/>
      <c r="N645" s="35">
        <f t="shared" si="1"/>
        <v>0</v>
      </c>
      <c r="O645" s="35">
        <f t="shared" si="2"/>
        <v>0</v>
      </c>
      <c r="P645" s="5"/>
      <c r="Q645" s="5"/>
      <c r="S645" s="56"/>
    </row>
    <row r="646">
      <c r="A646" s="63"/>
      <c r="B646" s="53"/>
      <c r="G646" s="35"/>
      <c r="N646" s="35">
        <f t="shared" si="1"/>
        <v>0</v>
      </c>
      <c r="O646" s="35">
        <f t="shared" si="2"/>
        <v>0</v>
      </c>
      <c r="P646" s="5"/>
      <c r="Q646" s="5"/>
      <c r="S646" s="56"/>
    </row>
    <row r="647">
      <c r="A647" s="63"/>
      <c r="B647" s="53"/>
      <c r="G647" s="35"/>
      <c r="N647" s="35">
        <f t="shared" si="1"/>
        <v>0</v>
      </c>
      <c r="O647" s="35">
        <f t="shared" si="2"/>
        <v>0</v>
      </c>
      <c r="P647" s="5"/>
      <c r="Q647" s="5"/>
      <c r="S647" s="56"/>
    </row>
    <row r="648">
      <c r="A648" s="63"/>
      <c r="B648" s="53"/>
      <c r="G648" s="35"/>
      <c r="N648" s="35">
        <f t="shared" si="1"/>
        <v>0</v>
      </c>
      <c r="O648" s="35">
        <f t="shared" si="2"/>
        <v>0</v>
      </c>
      <c r="P648" s="5"/>
      <c r="Q648" s="5"/>
      <c r="S648" s="56"/>
    </row>
    <row r="649">
      <c r="A649" s="63"/>
      <c r="B649" s="53"/>
      <c r="G649" s="35"/>
      <c r="N649" s="35">
        <f t="shared" si="1"/>
        <v>0</v>
      </c>
      <c r="O649" s="35">
        <f t="shared" si="2"/>
        <v>0</v>
      </c>
      <c r="P649" s="5"/>
      <c r="Q649" s="5"/>
      <c r="S649" s="56"/>
    </row>
    <row r="650">
      <c r="A650" s="63"/>
      <c r="B650" s="53"/>
      <c r="G650" s="35"/>
      <c r="N650" s="35">
        <f t="shared" si="1"/>
        <v>0</v>
      </c>
      <c r="O650" s="35">
        <f t="shared" si="2"/>
        <v>0</v>
      </c>
      <c r="P650" s="5"/>
      <c r="Q650" s="5"/>
      <c r="S650" s="56"/>
    </row>
    <row r="651">
      <c r="A651" s="63"/>
      <c r="B651" s="53"/>
      <c r="G651" s="35"/>
      <c r="N651" s="35">
        <f t="shared" si="1"/>
        <v>0</v>
      </c>
      <c r="O651" s="35">
        <f t="shared" si="2"/>
        <v>0</v>
      </c>
      <c r="P651" s="5"/>
      <c r="Q651" s="5"/>
      <c r="S651" s="56"/>
    </row>
    <row r="652">
      <c r="A652" s="63"/>
      <c r="B652" s="53"/>
      <c r="G652" s="35"/>
      <c r="N652" s="35">
        <f t="shared" si="1"/>
        <v>0</v>
      </c>
      <c r="O652" s="35">
        <f t="shared" si="2"/>
        <v>0</v>
      </c>
      <c r="P652" s="5"/>
      <c r="Q652" s="5"/>
      <c r="S652" s="56"/>
    </row>
    <row r="653">
      <c r="A653" s="63"/>
      <c r="B653" s="53"/>
      <c r="G653" s="35"/>
      <c r="N653" s="35">
        <f t="shared" si="1"/>
        <v>0</v>
      </c>
      <c r="O653" s="35">
        <f t="shared" si="2"/>
        <v>0</v>
      </c>
      <c r="P653" s="5"/>
      <c r="Q653" s="5"/>
      <c r="S653" s="56"/>
    </row>
    <row r="654">
      <c r="A654" s="63"/>
      <c r="B654" s="53"/>
      <c r="G654" s="35"/>
      <c r="N654" s="35">
        <f t="shared" si="1"/>
        <v>0</v>
      </c>
      <c r="O654" s="35">
        <f t="shared" si="2"/>
        <v>0</v>
      </c>
      <c r="P654" s="5"/>
      <c r="Q654" s="5"/>
      <c r="S654" s="56"/>
    </row>
    <row r="655">
      <c r="A655" s="63"/>
      <c r="B655" s="53"/>
      <c r="G655" s="35"/>
      <c r="N655" s="35">
        <f t="shared" si="1"/>
        <v>0</v>
      </c>
      <c r="O655" s="35">
        <f t="shared" si="2"/>
        <v>0</v>
      </c>
      <c r="P655" s="5"/>
      <c r="Q655" s="5"/>
      <c r="S655" s="56"/>
    </row>
    <row r="656">
      <c r="A656" s="63"/>
      <c r="B656" s="53"/>
      <c r="G656" s="35"/>
      <c r="N656" s="35">
        <f t="shared" si="1"/>
        <v>0</v>
      </c>
      <c r="O656" s="35">
        <f t="shared" si="2"/>
        <v>0</v>
      </c>
      <c r="P656" s="5"/>
      <c r="Q656" s="5"/>
      <c r="S656" s="56"/>
    </row>
    <row r="657">
      <c r="A657" s="63"/>
      <c r="B657" s="53"/>
      <c r="G657" s="35"/>
      <c r="N657" s="35">
        <f t="shared" si="1"/>
        <v>0</v>
      </c>
      <c r="O657" s="35">
        <f t="shared" si="2"/>
        <v>0</v>
      </c>
      <c r="P657" s="5"/>
      <c r="Q657" s="5"/>
      <c r="S657" s="56"/>
    </row>
    <row r="658">
      <c r="A658" s="63"/>
      <c r="B658" s="53"/>
      <c r="G658" s="35"/>
      <c r="N658" s="35">
        <f t="shared" si="1"/>
        <v>0</v>
      </c>
      <c r="O658" s="35">
        <f t="shared" si="2"/>
        <v>0</v>
      </c>
      <c r="P658" s="5"/>
      <c r="Q658" s="5"/>
      <c r="S658" s="56"/>
    </row>
    <row r="659">
      <c r="A659" s="63"/>
      <c r="B659" s="53"/>
      <c r="G659" s="35"/>
      <c r="N659" s="35">
        <f t="shared" si="1"/>
        <v>0</v>
      </c>
      <c r="O659" s="35">
        <f t="shared" si="2"/>
        <v>0</v>
      </c>
      <c r="P659" s="5"/>
      <c r="Q659" s="5"/>
      <c r="S659" s="56"/>
    </row>
    <row r="660">
      <c r="A660" s="63"/>
      <c r="B660" s="53"/>
      <c r="G660" s="35"/>
      <c r="N660" s="35">
        <f t="shared" si="1"/>
        <v>0</v>
      </c>
      <c r="O660" s="35">
        <f t="shared" si="2"/>
        <v>0</v>
      </c>
      <c r="P660" s="5"/>
      <c r="Q660" s="5"/>
      <c r="S660" s="56"/>
    </row>
    <row r="661">
      <c r="A661" s="63"/>
      <c r="B661" s="53"/>
      <c r="G661" s="35"/>
      <c r="N661" s="35">
        <f t="shared" si="1"/>
        <v>0</v>
      </c>
      <c r="O661" s="35">
        <f t="shared" si="2"/>
        <v>0</v>
      </c>
      <c r="P661" s="5"/>
      <c r="Q661" s="5"/>
      <c r="S661" s="56"/>
    </row>
    <row r="662">
      <c r="A662" s="63"/>
      <c r="B662" s="53"/>
      <c r="G662" s="35"/>
      <c r="N662" s="35">
        <f t="shared" si="1"/>
        <v>0</v>
      </c>
      <c r="O662" s="35">
        <f t="shared" si="2"/>
        <v>0</v>
      </c>
      <c r="P662" s="5"/>
      <c r="Q662" s="5"/>
      <c r="S662" s="56"/>
    </row>
    <row r="663">
      <c r="A663" s="63"/>
      <c r="B663" s="53"/>
      <c r="G663" s="35"/>
      <c r="N663" s="35">
        <f t="shared" si="1"/>
        <v>0</v>
      </c>
      <c r="O663" s="35">
        <f t="shared" si="2"/>
        <v>0</v>
      </c>
      <c r="P663" s="5"/>
      <c r="Q663" s="5"/>
      <c r="S663" s="56"/>
    </row>
    <row r="664">
      <c r="A664" s="63"/>
      <c r="B664" s="53"/>
      <c r="G664" s="35"/>
      <c r="N664" s="35">
        <f t="shared" si="1"/>
        <v>0</v>
      </c>
      <c r="O664" s="35">
        <f t="shared" si="2"/>
        <v>0</v>
      </c>
      <c r="P664" s="5"/>
      <c r="Q664" s="5"/>
      <c r="S664" s="56"/>
    </row>
    <row r="665">
      <c r="A665" s="63"/>
      <c r="B665" s="53"/>
      <c r="G665" s="35"/>
      <c r="N665" s="35">
        <f t="shared" si="1"/>
        <v>0</v>
      </c>
      <c r="O665" s="35">
        <f t="shared" si="2"/>
        <v>0</v>
      </c>
      <c r="P665" s="5"/>
      <c r="Q665" s="5"/>
      <c r="S665" s="56"/>
    </row>
    <row r="666">
      <c r="A666" s="63"/>
      <c r="B666" s="53"/>
      <c r="G666" s="35"/>
      <c r="N666" s="35">
        <f t="shared" si="1"/>
        <v>0</v>
      </c>
      <c r="O666" s="35">
        <f t="shared" si="2"/>
        <v>0</v>
      </c>
      <c r="P666" s="5"/>
      <c r="Q666" s="5"/>
      <c r="S666" s="56"/>
    </row>
    <row r="667">
      <c r="A667" s="63"/>
      <c r="B667" s="53"/>
      <c r="G667" s="35"/>
      <c r="N667" s="35">
        <f t="shared" si="1"/>
        <v>0</v>
      </c>
      <c r="O667" s="35">
        <f t="shared" si="2"/>
        <v>0</v>
      </c>
      <c r="P667" s="5"/>
      <c r="Q667" s="5"/>
      <c r="S667" s="56"/>
    </row>
    <row r="668">
      <c r="A668" s="63"/>
      <c r="B668" s="53"/>
      <c r="G668" s="35"/>
      <c r="N668" s="35">
        <f t="shared" si="1"/>
        <v>0</v>
      </c>
      <c r="O668" s="35">
        <f t="shared" si="2"/>
        <v>0</v>
      </c>
      <c r="P668" s="5"/>
      <c r="Q668" s="5"/>
      <c r="S668" s="56"/>
    </row>
    <row r="669">
      <c r="A669" s="63"/>
      <c r="B669" s="53"/>
      <c r="G669" s="35"/>
      <c r="N669" s="35">
        <f t="shared" si="1"/>
        <v>0</v>
      </c>
      <c r="O669" s="35">
        <f t="shared" si="2"/>
        <v>0</v>
      </c>
      <c r="P669" s="5"/>
      <c r="Q669" s="5"/>
      <c r="S669" s="56"/>
    </row>
    <row r="670">
      <c r="A670" s="63"/>
      <c r="B670" s="53"/>
      <c r="G670" s="35"/>
      <c r="N670" s="35">
        <f t="shared" si="1"/>
        <v>0</v>
      </c>
      <c r="O670" s="35">
        <f t="shared" si="2"/>
        <v>0</v>
      </c>
      <c r="P670" s="5"/>
      <c r="Q670" s="5"/>
      <c r="S670" s="56"/>
    </row>
    <row r="671">
      <c r="A671" s="63"/>
      <c r="B671" s="53"/>
      <c r="G671" s="35"/>
      <c r="N671" s="35">
        <f t="shared" si="1"/>
        <v>0</v>
      </c>
      <c r="O671" s="35">
        <f t="shared" si="2"/>
        <v>0</v>
      </c>
      <c r="P671" s="5"/>
      <c r="Q671" s="5"/>
      <c r="S671" s="56"/>
    </row>
    <row r="672">
      <c r="A672" s="63"/>
      <c r="B672" s="53"/>
      <c r="G672" s="35"/>
      <c r="N672" s="35">
        <f t="shared" si="1"/>
        <v>0</v>
      </c>
      <c r="O672" s="35">
        <f t="shared" si="2"/>
        <v>0</v>
      </c>
      <c r="P672" s="5"/>
      <c r="Q672" s="5"/>
      <c r="S672" s="56"/>
    </row>
    <row r="673">
      <c r="A673" s="63"/>
      <c r="B673" s="53"/>
      <c r="G673" s="35"/>
      <c r="N673" s="35">
        <f t="shared" si="1"/>
        <v>0</v>
      </c>
      <c r="O673" s="35">
        <f t="shared" si="2"/>
        <v>0</v>
      </c>
      <c r="P673" s="5"/>
      <c r="Q673" s="5"/>
      <c r="S673" s="56"/>
    </row>
    <row r="674">
      <c r="A674" s="63"/>
      <c r="B674" s="53"/>
      <c r="G674" s="35"/>
      <c r="N674" s="35">
        <f t="shared" si="1"/>
        <v>0</v>
      </c>
      <c r="O674" s="35">
        <f t="shared" si="2"/>
        <v>0</v>
      </c>
      <c r="P674" s="5"/>
      <c r="Q674" s="5"/>
      <c r="S674" s="56"/>
    </row>
    <row r="675">
      <c r="A675" s="63"/>
      <c r="B675" s="53"/>
      <c r="G675" s="35"/>
      <c r="N675" s="35">
        <f t="shared" si="1"/>
        <v>0</v>
      </c>
      <c r="O675" s="35">
        <f t="shared" si="2"/>
        <v>0</v>
      </c>
      <c r="P675" s="5"/>
      <c r="Q675" s="5"/>
      <c r="S675" s="56"/>
    </row>
    <row r="676">
      <c r="A676" s="63"/>
      <c r="B676" s="53"/>
      <c r="G676" s="35"/>
      <c r="N676" s="35">
        <f t="shared" si="1"/>
        <v>0</v>
      </c>
      <c r="O676" s="35">
        <f t="shared" si="2"/>
        <v>0</v>
      </c>
      <c r="P676" s="5"/>
      <c r="Q676" s="5"/>
      <c r="S676" s="56"/>
    </row>
    <row r="677">
      <c r="A677" s="63"/>
      <c r="B677" s="53"/>
      <c r="G677" s="35"/>
      <c r="N677" s="35">
        <f t="shared" si="1"/>
        <v>0</v>
      </c>
      <c r="O677" s="35">
        <f t="shared" si="2"/>
        <v>0</v>
      </c>
      <c r="P677" s="5"/>
      <c r="Q677" s="5"/>
      <c r="S677" s="56"/>
    </row>
    <row r="678">
      <c r="A678" s="63"/>
      <c r="B678" s="53"/>
      <c r="G678" s="35"/>
      <c r="N678" s="35">
        <f t="shared" si="1"/>
        <v>0</v>
      </c>
      <c r="O678" s="35">
        <f t="shared" si="2"/>
        <v>0</v>
      </c>
      <c r="P678" s="5"/>
      <c r="Q678" s="5"/>
      <c r="S678" s="56"/>
    </row>
    <row r="679">
      <c r="A679" s="63"/>
      <c r="B679" s="53"/>
      <c r="G679" s="35"/>
      <c r="N679" s="35">
        <f t="shared" si="1"/>
        <v>0</v>
      </c>
      <c r="O679" s="35">
        <f t="shared" si="2"/>
        <v>0</v>
      </c>
      <c r="P679" s="5"/>
      <c r="Q679" s="5"/>
      <c r="S679" s="56"/>
    </row>
    <row r="680">
      <c r="A680" s="63"/>
      <c r="B680" s="53"/>
      <c r="G680" s="35"/>
      <c r="N680" s="35">
        <f t="shared" si="1"/>
        <v>0</v>
      </c>
      <c r="O680" s="35">
        <f t="shared" si="2"/>
        <v>0</v>
      </c>
      <c r="P680" s="5"/>
      <c r="Q680" s="5"/>
      <c r="S680" s="56"/>
    </row>
    <row r="681">
      <c r="A681" s="63"/>
      <c r="B681" s="53"/>
      <c r="G681" s="35"/>
      <c r="N681" s="35">
        <f t="shared" si="1"/>
        <v>0</v>
      </c>
      <c r="O681" s="35">
        <f t="shared" si="2"/>
        <v>0</v>
      </c>
      <c r="P681" s="5"/>
      <c r="Q681" s="5"/>
      <c r="S681" s="56"/>
    </row>
    <row r="682">
      <c r="A682" s="63"/>
      <c r="B682" s="53"/>
      <c r="G682" s="35"/>
      <c r="N682" s="35">
        <f t="shared" si="1"/>
        <v>0</v>
      </c>
      <c r="O682" s="35">
        <f t="shared" si="2"/>
        <v>0</v>
      </c>
      <c r="P682" s="5"/>
      <c r="Q682" s="5"/>
      <c r="S682" s="56"/>
    </row>
    <row r="683">
      <c r="A683" s="63"/>
      <c r="B683" s="53"/>
      <c r="G683" s="35"/>
      <c r="N683" s="35">
        <f t="shared" si="1"/>
        <v>0</v>
      </c>
      <c r="O683" s="35">
        <f t="shared" si="2"/>
        <v>0</v>
      </c>
      <c r="P683" s="5"/>
      <c r="Q683" s="5"/>
      <c r="S683" s="56"/>
    </row>
    <row r="684">
      <c r="A684" s="63"/>
      <c r="B684" s="53"/>
      <c r="G684" s="35"/>
      <c r="N684" s="35">
        <f t="shared" si="1"/>
        <v>0</v>
      </c>
      <c r="O684" s="35">
        <f t="shared" si="2"/>
        <v>0</v>
      </c>
      <c r="P684" s="5"/>
      <c r="Q684" s="5"/>
      <c r="S684" s="56"/>
    </row>
    <row r="685">
      <c r="A685" s="63"/>
      <c r="B685" s="53"/>
      <c r="G685" s="35"/>
      <c r="N685" s="35">
        <f t="shared" si="1"/>
        <v>0</v>
      </c>
      <c r="O685" s="35">
        <f t="shared" si="2"/>
        <v>0</v>
      </c>
      <c r="P685" s="5"/>
      <c r="Q685" s="5"/>
      <c r="S685" s="56"/>
    </row>
    <row r="686">
      <c r="A686" s="63"/>
      <c r="B686" s="53"/>
      <c r="G686" s="35"/>
      <c r="N686" s="35">
        <f t="shared" si="1"/>
        <v>0</v>
      </c>
      <c r="O686" s="35">
        <f t="shared" si="2"/>
        <v>0</v>
      </c>
      <c r="P686" s="5"/>
      <c r="Q686" s="5"/>
      <c r="S686" s="56"/>
    </row>
    <row r="687">
      <c r="A687" s="63"/>
      <c r="B687" s="53"/>
      <c r="G687" s="35"/>
      <c r="N687" s="35">
        <f t="shared" si="1"/>
        <v>0</v>
      </c>
      <c r="O687" s="35">
        <f t="shared" si="2"/>
        <v>0</v>
      </c>
      <c r="P687" s="5"/>
      <c r="Q687" s="5"/>
      <c r="S687" s="56"/>
    </row>
    <row r="688">
      <c r="A688" s="63"/>
      <c r="B688" s="53"/>
      <c r="G688" s="35"/>
      <c r="N688" s="35">
        <f t="shared" si="1"/>
        <v>0</v>
      </c>
      <c r="O688" s="35">
        <f t="shared" si="2"/>
        <v>0</v>
      </c>
      <c r="P688" s="5"/>
      <c r="Q688" s="5"/>
      <c r="S688" s="56"/>
    </row>
    <row r="689">
      <c r="A689" s="63"/>
      <c r="B689" s="53"/>
      <c r="G689" s="35"/>
      <c r="N689" s="35">
        <f t="shared" si="1"/>
        <v>0</v>
      </c>
      <c r="O689" s="35">
        <f t="shared" si="2"/>
        <v>0</v>
      </c>
      <c r="P689" s="5"/>
      <c r="Q689" s="5"/>
      <c r="S689" s="56"/>
    </row>
    <row r="690">
      <c r="A690" s="63"/>
      <c r="B690" s="53"/>
      <c r="G690" s="35"/>
      <c r="N690" s="35">
        <f t="shared" si="1"/>
        <v>0</v>
      </c>
      <c r="O690" s="35">
        <f t="shared" si="2"/>
        <v>0</v>
      </c>
      <c r="P690" s="5"/>
      <c r="Q690" s="5"/>
      <c r="S690" s="56"/>
    </row>
    <row r="691">
      <c r="A691" s="63"/>
      <c r="B691" s="53"/>
      <c r="G691" s="35"/>
      <c r="N691" s="35">
        <f t="shared" si="1"/>
        <v>0</v>
      </c>
      <c r="O691" s="35">
        <f t="shared" si="2"/>
        <v>0</v>
      </c>
      <c r="P691" s="5"/>
      <c r="Q691" s="5"/>
      <c r="S691" s="56"/>
    </row>
    <row r="692">
      <c r="A692" s="63"/>
      <c r="B692" s="53"/>
      <c r="G692" s="35"/>
      <c r="N692" s="35">
        <f t="shared" si="1"/>
        <v>0</v>
      </c>
      <c r="O692" s="35">
        <f t="shared" si="2"/>
        <v>0</v>
      </c>
      <c r="P692" s="5"/>
      <c r="Q692" s="5"/>
      <c r="S692" s="56"/>
    </row>
    <row r="693">
      <c r="A693" s="63"/>
      <c r="B693" s="53"/>
      <c r="G693" s="35"/>
      <c r="N693" s="35">
        <f t="shared" si="1"/>
        <v>0</v>
      </c>
      <c r="O693" s="35">
        <f t="shared" si="2"/>
        <v>0</v>
      </c>
      <c r="P693" s="5"/>
      <c r="Q693" s="5"/>
      <c r="S693" s="56"/>
    </row>
    <row r="694">
      <c r="A694" s="63"/>
      <c r="B694" s="53"/>
      <c r="G694" s="35"/>
      <c r="N694" s="35">
        <f t="shared" si="1"/>
        <v>0</v>
      </c>
      <c r="O694" s="35">
        <f t="shared" si="2"/>
        <v>0</v>
      </c>
      <c r="P694" s="5"/>
      <c r="Q694" s="5"/>
      <c r="S694" s="56"/>
    </row>
    <row r="695">
      <c r="A695" s="63"/>
      <c r="B695" s="53"/>
      <c r="G695" s="35"/>
      <c r="N695" s="35">
        <f t="shared" si="1"/>
        <v>0</v>
      </c>
      <c r="O695" s="35">
        <f t="shared" si="2"/>
        <v>0</v>
      </c>
      <c r="P695" s="5"/>
      <c r="Q695" s="5"/>
      <c r="S695" s="56"/>
    </row>
    <row r="696">
      <c r="A696" s="63"/>
      <c r="B696" s="53"/>
      <c r="G696" s="35"/>
      <c r="N696" s="35">
        <f t="shared" si="1"/>
        <v>0</v>
      </c>
      <c r="O696" s="35">
        <f t="shared" si="2"/>
        <v>0</v>
      </c>
      <c r="P696" s="5"/>
      <c r="Q696" s="5"/>
      <c r="S696" s="56"/>
    </row>
    <row r="697">
      <c r="A697" s="63"/>
      <c r="B697" s="53"/>
      <c r="G697" s="35"/>
      <c r="N697" s="35">
        <f t="shared" si="1"/>
        <v>0</v>
      </c>
      <c r="O697" s="35">
        <f t="shared" si="2"/>
        <v>0</v>
      </c>
      <c r="P697" s="5"/>
      <c r="Q697" s="5"/>
      <c r="S697" s="56"/>
    </row>
    <row r="698">
      <c r="A698" s="63"/>
      <c r="B698" s="53"/>
      <c r="G698" s="35"/>
      <c r="N698" s="35">
        <f t="shared" si="1"/>
        <v>0</v>
      </c>
      <c r="O698" s="35">
        <f t="shared" si="2"/>
        <v>0</v>
      </c>
      <c r="P698" s="5"/>
      <c r="Q698" s="5"/>
      <c r="S698" s="56"/>
    </row>
    <row r="699">
      <c r="A699" s="63"/>
      <c r="B699" s="53"/>
      <c r="G699" s="35"/>
      <c r="N699" s="35">
        <f t="shared" si="1"/>
        <v>0</v>
      </c>
      <c r="O699" s="35">
        <f t="shared" si="2"/>
        <v>0</v>
      </c>
      <c r="P699" s="5"/>
      <c r="Q699" s="5"/>
      <c r="S699" s="56"/>
    </row>
    <row r="700">
      <c r="A700" s="63"/>
      <c r="B700" s="53"/>
      <c r="G700" s="35"/>
      <c r="N700" s="35">
        <f t="shared" si="1"/>
        <v>0</v>
      </c>
      <c r="O700" s="35">
        <f t="shared" si="2"/>
        <v>0</v>
      </c>
      <c r="P700" s="5"/>
      <c r="Q700" s="5"/>
      <c r="S700" s="56"/>
    </row>
    <row r="701">
      <c r="A701" s="63"/>
      <c r="B701" s="53"/>
      <c r="G701" s="35"/>
      <c r="N701" s="35">
        <f t="shared" si="1"/>
        <v>0</v>
      </c>
      <c r="O701" s="35">
        <f t="shared" si="2"/>
        <v>0</v>
      </c>
      <c r="P701" s="5"/>
      <c r="Q701" s="5"/>
      <c r="S701" s="56"/>
    </row>
    <row r="702">
      <c r="A702" s="63"/>
      <c r="B702" s="53"/>
      <c r="G702" s="35"/>
      <c r="N702" s="35">
        <f t="shared" si="1"/>
        <v>0</v>
      </c>
      <c r="O702" s="35">
        <f t="shared" si="2"/>
        <v>0</v>
      </c>
      <c r="P702" s="5"/>
      <c r="Q702" s="5"/>
      <c r="S702" s="56"/>
    </row>
    <row r="703">
      <c r="A703" s="63"/>
      <c r="B703" s="53"/>
      <c r="G703" s="35"/>
      <c r="N703" s="35">
        <f t="shared" si="1"/>
        <v>0</v>
      </c>
      <c r="O703" s="35">
        <f t="shared" si="2"/>
        <v>0</v>
      </c>
      <c r="P703" s="5"/>
      <c r="Q703" s="5"/>
      <c r="S703" s="56"/>
    </row>
    <row r="704">
      <c r="A704" s="63"/>
      <c r="B704" s="53"/>
      <c r="G704" s="35"/>
      <c r="N704" s="35">
        <f t="shared" si="1"/>
        <v>0</v>
      </c>
      <c r="O704" s="35">
        <f t="shared" si="2"/>
        <v>0</v>
      </c>
      <c r="P704" s="5"/>
      <c r="Q704" s="5"/>
      <c r="S704" s="56"/>
    </row>
    <row r="705">
      <c r="A705" s="63"/>
      <c r="B705" s="53"/>
      <c r="G705" s="35"/>
      <c r="N705" s="35">
        <f t="shared" si="1"/>
        <v>0</v>
      </c>
      <c r="O705" s="35">
        <f t="shared" si="2"/>
        <v>0</v>
      </c>
      <c r="P705" s="5"/>
      <c r="Q705" s="5"/>
      <c r="S705" s="56"/>
    </row>
    <row r="706">
      <c r="A706" s="63"/>
      <c r="B706" s="53"/>
      <c r="G706" s="35"/>
      <c r="N706" s="35">
        <f t="shared" si="1"/>
        <v>0</v>
      </c>
      <c r="O706" s="35">
        <f t="shared" si="2"/>
        <v>0</v>
      </c>
      <c r="P706" s="5"/>
      <c r="Q706" s="5"/>
      <c r="S706" s="56"/>
    </row>
    <row r="707">
      <c r="A707" s="63"/>
      <c r="B707" s="53"/>
      <c r="G707" s="35"/>
      <c r="N707" s="35">
        <f t="shared" si="1"/>
        <v>0</v>
      </c>
      <c r="O707" s="35">
        <f t="shared" si="2"/>
        <v>0</v>
      </c>
      <c r="P707" s="5"/>
      <c r="Q707" s="5"/>
      <c r="S707" s="56"/>
    </row>
    <row r="708">
      <c r="A708" s="63"/>
      <c r="B708" s="53"/>
      <c r="G708" s="35"/>
      <c r="N708" s="35">
        <f t="shared" si="1"/>
        <v>0</v>
      </c>
      <c r="O708" s="35">
        <f t="shared" si="2"/>
        <v>0</v>
      </c>
      <c r="P708" s="5"/>
      <c r="Q708" s="5"/>
      <c r="S708" s="56"/>
    </row>
    <row r="709">
      <c r="A709" s="63"/>
      <c r="B709" s="53"/>
      <c r="G709" s="35"/>
      <c r="N709" s="35">
        <f t="shared" si="1"/>
        <v>0</v>
      </c>
      <c r="O709" s="35">
        <f t="shared" si="2"/>
        <v>0</v>
      </c>
      <c r="P709" s="5"/>
      <c r="Q709" s="5"/>
      <c r="S709" s="56"/>
    </row>
    <row r="710">
      <c r="A710" s="63"/>
      <c r="B710" s="53"/>
      <c r="G710" s="35"/>
      <c r="N710" s="35">
        <f t="shared" si="1"/>
        <v>0</v>
      </c>
      <c r="O710" s="35">
        <f t="shared" si="2"/>
        <v>0</v>
      </c>
      <c r="P710" s="5"/>
      <c r="Q710" s="5"/>
      <c r="S710" s="56"/>
    </row>
    <row r="711">
      <c r="A711" s="63"/>
      <c r="B711" s="53"/>
      <c r="G711" s="35"/>
      <c r="N711" s="35">
        <f t="shared" si="1"/>
        <v>0</v>
      </c>
      <c r="O711" s="35">
        <f t="shared" si="2"/>
        <v>0</v>
      </c>
      <c r="P711" s="5"/>
      <c r="Q711" s="5"/>
      <c r="S711" s="56"/>
    </row>
    <row r="712">
      <c r="A712" s="63"/>
      <c r="B712" s="53"/>
      <c r="G712" s="35"/>
      <c r="N712" s="35">
        <f t="shared" si="1"/>
        <v>0</v>
      </c>
      <c r="O712" s="35">
        <f t="shared" si="2"/>
        <v>0</v>
      </c>
      <c r="P712" s="5"/>
      <c r="Q712" s="5"/>
      <c r="S712" s="56"/>
    </row>
    <row r="713">
      <c r="A713" s="63"/>
      <c r="B713" s="53"/>
      <c r="G713" s="35"/>
      <c r="N713" s="35">
        <f t="shared" si="1"/>
        <v>0</v>
      </c>
      <c r="O713" s="35">
        <f t="shared" si="2"/>
        <v>0</v>
      </c>
      <c r="P713" s="5"/>
      <c r="Q713" s="5"/>
      <c r="S713" s="56"/>
    </row>
    <row r="714">
      <c r="A714" s="63"/>
      <c r="B714" s="53"/>
      <c r="G714" s="35"/>
      <c r="N714" s="35">
        <f t="shared" si="1"/>
        <v>0</v>
      </c>
      <c r="O714" s="35">
        <f t="shared" si="2"/>
        <v>0</v>
      </c>
      <c r="P714" s="5"/>
      <c r="Q714" s="5"/>
      <c r="S714" s="56"/>
    </row>
    <row r="715">
      <c r="A715" s="63"/>
      <c r="B715" s="53"/>
      <c r="G715" s="35"/>
      <c r="N715" s="35">
        <f t="shared" si="1"/>
        <v>0</v>
      </c>
      <c r="O715" s="35">
        <f t="shared" si="2"/>
        <v>0</v>
      </c>
      <c r="P715" s="5"/>
      <c r="Q715" s="5"/>
      <c r="S715" s="56"/>
    </row>
    <row r="716">
      <c r="A716" s="63"/>
      <c r="B716" s="53"/>
      <c r="G716" s="35"/>
      <c r="N716" s="35">
        <f t="shared" si="1"/>
        <v>0</v>
      </c>
      <c r="O716" s="35">
        <f t="shared" si="2"/>
        <v>0</v>
      </c>
      <c r="P716" s="5"/>
      <c r="Q716" s="5"/>
      <c r="S716" s="56"/>
    </row>
    <row r="717">
      <c r="A717" s="63"/>
      <c r="B717" s="52" t="s">
        <v>291</v>
      </c>
      <c r="G717" s="35"/>
      <c r="N717" s="35">
        <f t="shared" si="1"/>
        <v>0</v>
      </c>
      <c r="O717" s="35">
        <f t="shared" si="2"/>
        <v>0</v>
      </c>
      <c r="P717" s="5"/>
      <c r="Q717" s="5"/>
      <c r="S717" s="56"/>
    </row>
    <row r="718">
      <c r="A718" s="63"/>
      <c r="B718" s="53"/>
      <c r="G718" s="35"/>
      <c r="N718" s="35">
        <f t="shared" si="1"/>
        <v>0</v>
      </c>
      <c r="O718" s="35">
        <f t="shared" si="2"/>
        <v>0</v>
      </c>
      <c r="P718" s="5"/>
      <c r="Q718" s="5"/>
      <c r="S718" s="56"/>
    </row>
    <row r="719">
      <c r="A719" s="63"/>
      <c r="B719" s="53"/>
      <c r="G719" s="35"/>
      <c r="N719" s="35">
        <f t="shared" si="1"/>
        <v>0</v>
      </c>
      <c r="O719" s="35">
        <f t="shared" si="2"/>
        <v>0</v>
      </c>
      <c r="P719" s="5"/>
      <c r="Q719" s="5"/>
      <c r="S719" s="56"/>
    </row>
    <row r="720">
      <c r="A720" s="63"/>
      <c r="B720" s="53"/>
      <c r="G720" s="35"/>
      <c r="N720" s="35">
        <f t="shared" si="1"/>
        <v>0</v>
      </c>
      <c r="O720" s="35">
        <f t="shared" si="2"/>
        <v>0</v>
      </c>
      <c r="P720" s="5"/>
      <c r="Q720" s="5"/>
      <c r="S720" s="56"/>
    </row>
    <row r="721">
      <c r="A721" s="63"/>
      <c r="B721" s="53"/>
      <c r="G721" s="35"/>
      <c r="N721" s="35">
        <f t="shared" si="1"/>
        <v>0</v>
      </c>
      <c r="O721" s="35">
        <f t="shared" si="2"/>
        <v>0</v>
      </c>
      <c r="P721" s="5"/>
      <c r="Q721" s="5"/>
      <c r="S721" s="56"/>
    </row>
    <row r="722">
      <c r="A722" s="63"/>
      <c r="B722" s="53"/>
      <c r="G722" s="35"/>
      <c r="N722" s="35">
        <f t="shared" si="1"/>
        <v>0</v>
      </c>
      <c r="O722" s="35">
        <f t="shared" si="2"/>
        <v>0</v>
      </c>
      <c r="P722" s="5"/>
      <c r="Q722" s="5"/>
      <c r="S722" s="56"/>
    </row>
    <row r="723">
      <c r="A723" s="63"/>
      <c r="B723" s="53"/>
      <c r="G723" s="35"/>
      <c r="N723" s="35">
        <f t="shared" si="1"/>
        <v>0</v>
      </c>
      <c r="O723" s="35">
        <f t="shared" si="2"/>
        <v>0</v>
      </c>
      <c r="P723" s="5"/>
      <c r="Q723" s="5"/>
      <c r="S723" s="56"/>
    </row>
    <row r="724">
      <c r="A724" s="63"/>
      <c r="B724" s="53"/>
      <c r="G724" s="35"/>
      <c r="N724" s="35">
        <f t="shared" si="1"/>
        <v>0</v>
      </c>
      <c r="O724" s="35">
        <f t="shared" si="2"/>
        <v>0</v>
      </c>
      <c r="P724" s="5"/>
      <c r="Q724" s="5"/>
      <c r="S724" s="56"/>
    </row>
    <row r="725">
      <c r="A725" s="63"/>
      <c r="B725" s="53"/>
      <c r="G725" s="35"/>
      <c r="N725" s="35">
        <f t="shared" si="1"/>
        <v>0</v>
      </c>
      <c r="O725" s="35">
        <f t="shared" si="2"/>
        <v>0</v>
      </c>
      <c r="P725" s="5"/>
      <c r="Q725" s="5"/>
      <c r="S725" s="56"/>
    </row>
    <row r="726">
      <c r="A726" s="63"/>
      <c r="B726" s="53"/>
      <c r="G726" s="35"/>
      <c r="N726" s="35">
        <f t="shared" si="1"/>
        <v>0</v>
      </c>
      <c r="O726" s="35">
        <f t="shared" si="2"/>
        <v>0</v>
      </c>
      <c r="P726" s="5"/>
      <c r="Q726" s="5"/>
      <c r="S726" s="56"/>
    </row>
    <row r="727">
      <c r="A727" s="63"/>
      <c r="B727" s="53"/>
      <c r="G727" s="35"/>
      <c r="N727" s="35">
        <f t="shared" si="1"/>
        <v>0</v>
      </c>
      <c r="O727" s="35">
        <f t="shared" si="2"/>
        <v>0</v>
      </c>
      <c r="P727" s="5"/>
      <c r="Q727" s="5"/>
      <c r="S727" s="56"/>
    </row>
    <row r="728">
      <c r="A728" s="63"/>
      <c r="B728" s="53"/>
      <c r="G728" s="35"/>
      <c r="N728" s="35">
        <f t="shared" si="1"/>
        <v>0</v>
      </c>
      <c r="O728" s="35">
        <f t="shared" si="2"/>
        <v>0</v>
      </c>
      <c r="P728" s="5"/>
      <c r="Q728" s="5"/>
      <c r="S728" s="56"/>
    </row>
    <row r="729">
      <c r="A729" s="63"/>
      <c r="B729" s="53"/>
      <c r="G729" s="35"/>
      <c r="N729" s="35">
        <f t="shared" si="1"/>
        <v>0</v>
      </c>
      <c r="O729" s="35">
        <f t="shared" si="2"/>
        <v>0</v>
      </c>
      <c r="P729" s="5"/>
      <c r="Q729" s="5"/>
      <c r="S729" s="56"/>
    </row>
    <row r="730">
      <c r="A730" s="63"/>
      <c r="B730" s="53"/>
      <c r="G730" s="35"/>
      <c r="N730" s="35">
        <f t="shared" si="1"/>
        <v>0</v>
      </c>
      <c r="O730" s="35">
        <f t="shared" si="2"/>
        <v>0</v>
      </c>
      <c r="P730" s="5"/>
      <c r="Q730" s="5"/>
      <c r="S730" s="56"/>
    </row>
    <row r="731">
      <c r="A731" s="63"/>
      <c r="B731" s="53"/>
      <c r="G731" s="35"/>
      <c r="N731" s="35">
        <f t="shared" si="1"/>
        <v>0</v>
      </c>
      <c r="O731" s="35">
        <f t="shared" si="2"/>
        <v>0</v>
      </c>
      <c r="P731" s="5"/>
      <c r="Q731" s="5"/>
      <c r="S731" s="56"/>
    </row>
    <row r="732">
      <c r="A732" s="63"/>
      <c r="B732" s="53"/>
      <c r="G732" s="35"/>
      <c r="N732" s="35">
        <f t="shared" si="1"/>
        <v>0</v>
      </c>
      <c r="O732" s="35">
        <f t="shared" si="2"/>
        <v>0</v>
      </c>
      <c r="P732" s="5"/>
      <c r="Q732" s="5"/>
      <c r="S732" s="56"/>
    </row>
    <row r="733">
      <c r="A733" s="63"/>
      <c r="B733" s="53"/>
      <c r="G733" s="35"/>
      <c r="N733" s="35">
        <f t="shared" si="1"/>
        <v>0</v>
      </c>
      <c r="O733" s="35">
        <f t="shared" si="2"/>
        <v>0</v>
      </c>
      <c r="P733" s="5"/>
      <c r="Q733" s="5"/>
      <c r="S733" s="56"/>
    </row>
    <row r="734">
      <c r="A734" s="63"/>
      <c r="B734" s="53"/>
      <c r="G734" s="35"/>
      <c r="N734" s="35">
        <f t="shared" si="1"/>
        <v>0</v>
      </c>
      <c r="O734" s="35">
        <f t="shared" si="2"/>
        <v>0</v>
      </c>
      <c r="P734" s="5"/>
      <c r="Q734" s="5"/>
      <c r="S734" s="56"/>
    </row>
    <row r="735">
      <c r="A735" s="63"/>
      <c r="B735" s="53"/>
      <c r="G735" s="35"/>
      <c r="N735" s="35">
        <f t="shared" si="1"/>
        <v>0</v>
      </c>
      <c r="O735" s="35">
        <f t="shared" si="2"/>
        <v>0</v>
      </c>
      <c r="P735" s="5"/>
      <c r="Q735" s="5"/>
      <c r="S735" s="56"/>
    </row>
    <row r="736">
      <c r="A736" s="63"/>
      <c r="B736" s="53"/>
      <c r="G736" s="35"/>
      <c r="N736" s="35">
        <f t="shared" si="1"/>
        <v>0</v>
      </c>
      <c r="O736" s="35">
        <f t="shared" si="2"/>
        <v>0</v>
      </c>
      <c r="P736" s="5"/>
      <c r="Q736" s="5"/>
      <c r="S736" s="56"/>
    </row>
    <row r="737">
      <c r="A737" s="63"/>
      <c r="B737" s="53"/>
      <c r="G737" s="35"/>
      <c r="N737" s="35">
        <f t="shared" si="1"/>
        <v>0</v>
      </c>
      <c r="O737" s="35">
        <f t="shared" si="2"/>
        <v>0</v>
      </c>
      <c r="P737" s="5"/>
      <c r="Q737" s="5"/>
      <c r="S737" s="56"/>
    </row>
    <row r="738">
      <c r="A738" s="63"/>
      <c r="B738" s="53"/>
      <c r="G738" s="35"/>
      <c r="N738" s="35">
        <f t="shared" si="1"/>
        <v>0</v>
      </c>
      <c r="O738" s="35">
        <f t="shared" si="2"/>
        <v>0</v>
      </c>
      <c r="P738" s="5"/>
      <c r="Q738" s="5"/>
      <c r="S738" s="56"/>
    </row>
    <row r="739">
      <c r="A739" s="63"/>
      <c r="B739" s="53"/>
      <c r="G739" s="35"/>
      <c r="N739" s="35">
        <f t="shared" si="1"/>
        <v>0</v>
      </c>
      <c r="O739" s="35">
        <f t="shared" si="2"/>
        <v>0</v>
      </c>
      <c r="P739" s="5"/>
      <c r="Q739" s="5"/>
      <c r="S739" s="56"/>
    </row>
    <row r="740">
      <c r="A740" s="63"/>
      <c r="B740" s="53"/>
      <c r="G740" s="35"/>
      <c r="N740" s="35">
        <f t="shared" si="1"/>
        <v>0</v>
      </c>
      <c r="O740" s="35">
        <f t="shared" si="2"/>
        <v>0</v>
      </c>
      <c r="P740" s="5"/>
      <c r="Q740" s="5"/>
      <c r="S740" s="56"/>
    </row>
    <row r="741">
      <c r="A741" s="63"/>
      <c r="B741" s="53"/>
      <c r="G741" s="35"/>
      <c r="N741" s="35">
        <f t="shared" si="1"/>
        <v>0</v>
      </c>
      <c r="O741" s="35">
        <f t="shared" si="2"/>
        <v>0</v>
      </c>
      <c r="P741" s="5"/>
      <c r="Q741" s="5"/>
      <c r="S741" s="56"/>
    </row>
    <row r="742">
      <c r="A742" s="63"/>
      <c r="B742" s="53"/>
      <c r="G742" s="35"/>
      <c r="N742" s="35">
        <f t="shared" si="1"/>
        <v>0</v>
      </c>
      <c r="O742" s="35">
        <f t="shared" si="2"/>
        <v>0</v>
      </c>
      <c r="P742" s="5"/>
      <c r="Q742" s="5"/>
      <c r="S742" s="56"/>
    </row>
    <row r="743">
      <c r="A743" s="63"/>
      <c r="B743" s="53"/>
      <c r="G743" s="35"/>
      <c r="N743" s="35">
        <f t="shared" si="1"/>
        <v>0</v>
      </c>
      <c r="O743" s="35">
        <f t="shared" si="2"/>
        <v>0</v>
      </c>
      <c r="P743" s="5"/>
      <c r="Q743" s="5"/>
      <c r="S743" s="56"/>
    </row>
    <row r="744">
      <c r="A744" s="63"/>
      <c r="B744" s="53"/>
      <c r="G744" s="35"/>
      <c r="N744" s="35"/>
      <c r="O744" s="35"/>
      <c r="P744" s="5"/>
      <c r="Q744" s="5"/>
      <c r="S744" s="56"/>
    </row>
    <row r="745">
      <c r="A745" s="63"/>
      <c r="P745" s="5"/>
      <c r="Q745" s="5"/>
      <c r="S745" s="56"/>
    </row>
    <row r="746">
      <c r="Q746" s="5"/>
      <c r="S746" s="56"/>
    </row>
    <row r="747">
      <c r="Q747" s="5"/>
      <c r="S747" s="56"/>
    </row>
    <row r="748">
      <c r="Q748" s="5"/>
      <c r="S748" s="56"/>
    </row>
    <row r="749">
      <c r="Q749" s="5"/>
      <c r="S749" s="56"/>
    </row>
    <row r="750">
      <c r="Q750" s="5"/>
      <c r="S750" s="56"/>
    </row>
    <row r="751">
      <c r="Q751" s="5"/>
      <c r="S751" s="56"/>
    </row>
    <row r="752">
      <c r="Q752" s="5"/>
      <c r="S752" s="56"/>
    </row>
    <row r="753">
      <c r="Q753" s="5"/>
      <c r="S753" s="56"/>
    </row>
    <row r="754">
      <c r="Q754" s="5"/>
      <c r="S754" s="56"/>
    </row>
    <row r="755">
      <c r="Q755" s="5"/>
      <c r="S755" s="56"/>
    </row>
    <row r="756">
      <c r="Q756" s="5"/>
      <c r="S756" s="56"/>
    </row>
    <row r="757">
      <c r="Q757" s="5"/>
      <c r="S757" s="56"/>
    </row>
    <row r="758">
      <c r="Q758" s="5"/>
      <c r="S758" s="56"/>
    </row>
    <row r="759">
      <c r="Q759" s="5"/>
      <c r="S759" s="56"/>
    </row>
    <row r="760">
      <c r="Q760" s="5"/>
      <c r="S760" s="56"/>
    </row>
    <row r="761">
      <c r="Q761" s="5"/>
      <c r="S761" s="56"/>
    </row>
    <row r="762">
      <c r="Q762" s="5"/>
      <c r="S762" s="56"/>
    </row>
    <row r="763">
      <c r="Q763" s="5"/>
      <c r="S763" s="56"/>
    </row>
    <row r="764">
      <c r="Q764" s="5"/>
    </row>
  </sheetData>
  <conditionalFormatting sqref="A2:A764">
    <cfRule type="notContainsBlanks" dxfId="10" priority="1">
      <formula>LEN(TRIM(A2))&gt;0</formula>
    </cfRule>
  </conditionalFormatting>
  <conditionalFormatting sqref="A2:S764">
    <cfRule type="expression" dxfId="0" priority="2">
      <formula>$L2="sp"</formula>
    </cfRule>
  </conditionalFormatting>
  <conditionalFormatting sqref="A2:S764">
    <cfRule type="expression" dxfId="1" priority="3">
      <formula>$M2="완료"</formula>
    </cfRule>
  </conditionalFormatting>
  <conditionalFormatting sqref="A2:S764">
    <cfRule type="expression" dxfId="2" priority="4">
      <formula>$I2&lt;&gt;""</formula>
    </cfRule>
  </conditionalFormatting>
  <conditionalFormatting sqref="AA2:AA764">
    <cfRule type="expression" dxfId="11" priority="5">
      <formula>$AA2="변동비"</formula>
    </cfRule>
  </conditionalFormatting>
  <conditionalFormatting sqref="T2:AA764">
    <cfRule type="expression" dxfId="10" priority="6">
      <formula>$Z2="입금"</formula>
    </cfRule>
  </conditionalFormatting>
  <conditionalFormatting sqref="M1">
    <cfRule type="notContainsBlanks" dxfId="12" priority="7">
      <formula>LEN(TRIM(M1))&gt;0</formula>
    </cfRule>
  </conditionalFormatting>
  <dataValidations>
    <dataValidation type="list" allowBlank="1" showErrorMessage="1" sqref="B2:B744">
      <formula1>"디오트,누죤,APM,럭스,플레이스,남평화,제일평화,청평화,신발상가,퀸즈스퀘어,테크노,평화시장"</formula1>
    </dataValidation>
    <dataValidation type="list" allowBlank="1" showErrorMessage="1" sqref="Z2:Z38">
      <formula1>"출금,입금"</formula1>
    </dataValidation>
    <dataValidation type="custom" allowBlank="1" showDropDown="1" sqref="W2:W38">
      <formula1>AND(ISNUMBER(W2),(NOT(OR(NOT(ISERROR(DATEVALUE(W2))), AND(ISNUMBER(W2), LEFT(CELL("format", W2))="D")))))</formula1>
    </dataValidation>
    <dataValidation type="list" allowBlank="1" showErrorMessage="1" sqref="X2:X38">
      <formula1>"계좌이체,체크카드,현금"</formula1>
    </dataValidation>
    <dataValidation type="list" allowBlank="1" sqref="AA2:AA38">
      <formula1>"변동비,광고비,고정비"</formula1>
    </dataValidation>
    <dataValidation type="list" allowBlank="1" showErrorMessage="1" sqref="X39:X421">
      <formula1>"계좌이체,체크카드,현금"</formula1>
    </dataValidation>
    <dataValidation type="list" allowBlank="1" showErrorMessage="1" sqref="AA39:AA421">
      <formula1>"변동비,광고비,고정비"</formula1>
    </dataValidation>
  </dataValidations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21" t="s">
        <v>216</v>
      </c>
      <c r="B1" s="122" t="s">
        <v>412</v>
      </c>
      <c r="C1" s="123">
        <v>46053.0</v>
      </c>
      <c r="D1" s="121" t="s">
        <v>252</v>
      </c>
      <c r="E1" s="122" t="s">
        <v>412</v>
      </c>
      <c r="F1" s="123">
        <v>46081.0</v>
      </c>
      <c r="G1" s="121" t="s">
        <v>253</v>
      </c>
      <c r="H1" s="122" t="s">
        <v>412</v>
      </c>
      <c r="I1" s="123">
        <v>46112.0</v>
      </c>
      <c r="J1" s="121" t="s">
        <v>255</v>
      </c>
      <c r="K1" s="122" t="s">
        <v>412</v>
      </c>
      <c r="L1" s="123">
        <v>46142.0</v>
      </c>
      <c r="M1" s="121" t="s">
        <v>256</v>
      </c>
      <c r="N1" s="122" t="s">
        <v>412</v>
      </c>
      <c r="O1" s="123">
        <v>46168.0</v>
      </c>
      <c r="P1" s="121" t="s">
        <v>257</v>
      </c>
      <c r="Q1" s="122" t="s">
        <v>412</v>
      </c>
      <c r="R1" s="123">
        <v>46203.0</v>
      </c>
      <c r="S1" s="121" t="s">
        <v>258</v>
      </c>
      <c r="T1" s="122" t="s">
        <v>412</v>
      </c>
      <c r="U1" s="123">
        <v>46211.0</v>
      </c>
      <c r="V1" s="124"/>
      <c r="W1" s="125" t="s">
        <v>412</v>
      </c>
      <c r="X1" s="126"/>
      <c r="Y1" s="124"/>
      <c r="Z1" s="125" t="s">
        <v>412</v>
      </c>
      <c r="AA1" s="126"/>
      <c r="AB1" s="124"/>
      <c r="AC1" s="125" t="s">
        <v>412</v>
      </c>
      <c r="AD1" s="126"/>
    </row>
    <row r="2">
      <c r="A2" s="127" t="s">
        <v>413</v>
      </c>
      <c r="B2" s="122" t="s">
        <v>414</v>
      </c>
      <c r="C2" s="128" t="s">
        <v>415</v>
      </c>
      <c r="D2" s="127" t="s">
        <v>413</v>
      </c>
      <c r="E2" s="122" t="s">
        <v>414</v>
      </c>
      <c r="F2" s="128" t="s">
        <v>415</v>
      </c>
      <c r="G2" s="127" t="s">
        <v>413</v>
      </c>
      <c r="H2" s="122" t="s">
        <v>414</v>
      </c>
      <c r="I2" s="128" t="s">
        <v>415</v>
      </c>
      <c r="J2" s="127" t="s">
        <v>413</v>
      </c>
      <c r="K2" s="122" t="s">
        <v>414</v>
      </c>
      <c r="L2" s="128" t="s">
        <v>415</v>
      </c>
      <c r="M2" s="127" t="s">
        <v>413</v>
      </c>
      <c r="N2" s="122" t="s">
        <v>414</v>
      </c>
      <c r="O2" s="128" t="s">
        <v>415</v>
      </c>
      <c r="P2" s="127" t="s">
        <v>413</v>
      </c>
      <c r="Q2" s="122" t="s">
        <v>414</v>
      </c>
      <c r="R2" s="128" t="s">
        <v>415</v>
      </c>
      <c r="S2" s="127" t="s">
        <v>413</v>
      </c>
      <c r="T2" s="122" t="s">
        <v>414</v>
      </c>
      <c r="U2" s="128" t="s">
        <v>415</v>
      </c>
      <c r="V2" s="129" t="s">
        <v>413</v>
      </c>
      <c r="W2" s="125" t="s">
        <v>414</v>
      </c>
      <c r="X2" s="130" t="s">
        <v>415</v>
      </c>
      <c r="Y2" s="129" t="s">
        <v>413</v>
      </c>
      <c r="Z2" s="125" t="s">
        <v>414</v>
      </c>
      <c r="AA2" s="130" t="s">
        <v>415</v>
      </c>
      <c r="AB2" s="129" t="s">
        <v>413</v>
      </c>
      <c r="AC2" s="125" t="s">
        <v>414</v>
      </c>
      <c r="AD2" s="130" t="s">
        <v>415</v>
      </c>
    </row>
    <row r="3">
      <c r="A3" s="5" t="s">
        <v>416</v>
      </c>
      <c r="B3" s="4" t="s">
        <v>417</v>
      </c>
      <c r="C3" s="42" t="s">
        <v>418</v>
      </c>
      <c r="D3" s="5" t="s">
        <v>416</v>
      </c>
      <c r="E3" s="4" t="s">
        <v>417</v>
      </c>
      <c r="F3" s="42" t="s">
        <v>418</v>
      </c>
      <c r="G3" s="5" t="s">
        <v>416</v>
      </c>
      <c r="H3" s="4" t="s">
        <v>417</v>
      </c>
      <c r="I3" s="42" t="s">
        <v>418</v>
      </c>
      <c r="J3" s="5" t="s">
        <v>416</v>
      </c>
      <c r="K3" s="4" t="s">
        <v>417</v>
      </c>
      <c r="L3" s="42" t="s">
        <v>418</v>
      </c>
      <c r="M3" s="5" t="s">
        <v>416</v>
      </c>
      <c r="N3" s="4" t="s">
        <v>417</v>
      </c>
      <c r="O3" s="42" t="s">
        <v>418</v>
      </c>
      <c r="P3" s="5" t="s">
        <v>416</v>
      </c>
      <c r="Q3" s="4" t="s">
        <v>417</v>
      </c>
      <c r="R3" s="42" t="s">
        <v>418</v>
      </c>
      <c r="S3" s="5" t="s">
        <v>416</v>
      </c>
      <c r="T3" s="4" t="s">
        <v>417</v>
      </c>
      <c r="U3" s="42" t="s">
        <v>418</v>
      </c>
      <c r="V3" s="5" t="s">
        <v>416</v>
      </c>
      <c r="W3" s="4" t="s">
        <v>417</v>
      </c>
      <c r="X3" s="42" t="s">
        <v>418</v>
      </c>
      <c r="Y3" s="5" t="s">
        <v>416</v>
      </c>
      <c r="Z3" s="4" t="s">
        <v>417</v>
      </c>
      <c r="AA3" s="42" t="s">
        <v>418</v>
      </c>
      <c r="AB3" s="5" t="s">
        <v>416</v>
      </c>
      <c r="AC3" s="4" t="s">
        <v>417</v>
      </c>
      <c r="AD3" s="42" t="s">
        <v>418</v>
      </c>
    </row>
    <row r="4">
      <c r="A4" s="131" t="s">
        <v>419</v>
      </c>
      <c r="B4" s="132">
        <v>7623878.0</v>
      </c>
      <c r="C4" s="133"/>
      <c r="D4" s="131" t="s">
        <v>419</v>
      </c>
      <c r="E4" s="132">
        <v>9930996.0</v>
      </c>
      <c r="F4" s="134">
        <v>630910.0</v>
      </c>
      <c r="G4" s="131" t="s">
        <v>419</v>
      </c>
      <c r="H4" s="132">
        <v>8387628.0</v>
      </c>
      <c r="I4" s="134">
        <v>571300.0</v>
      </c>
      <c r="J4" s="131" t="s">
        <v>419</v>
      </c>
      <c r="K4" s="132">
        <v>9376886.0</v>
      </c>
      <c r="L4" s="134">
        <v>109860.0</v>
      </c>
      <c r="M4" s="131" t="s">
        <v>419</v>
      </c>
      <c r="N4" s="132">
        <v>7813230.0</v>
      </c>
      <c r="O4" s="134">
        <v>575841.0</v>
      </c>
      <c r="P4" s="131" t="s">
        <v>419</v>
      </c>
      <c r="Q4" s="132">
        <v>9126313.0</v>
      </c>
      <c r="R4" s="134">
        <v>319695.0</v>
      </c>
      <c r="S4" s="131" t="s">
        <v>419</v>
      </c>
      <c r="T4" s="132">
        <v>3308963.0</v>
      </c>
      <c r="U4" s="134">
        <v>78700.0</v>
      </c>
      <c r="V4" s="131" t="s">
        <v>419</v>
      </c>
      <c r="W4" s="132"/>
      <c r="X4" s="133"/>
      <c r="Y4" s="131" t="s">
        <v>419</v>
      </c>
      <c r="Z4" s="132"/>
      <c r="AA4" s="133"/>
      <c r="AB4" s="131" t="s">
        <v>419</v>
      </c>
      <c r="AC4" s="132"/>
      <c r="AD4" s="133"/>
    </row>
    <row r="5">
      <c r="A5" s="5" t="s">
        <v>420</v>
      </c>
      <c r="B5" s="135">
        <f>B4*10%</f>
        <v>762387.8</v>
      </c>
      <c r="C5" s="136">
        <f>C4*3.4%</f>
        <v>0</v>
      </c>
      <c r="D5" s="5" t="s">
        <v>420</v>
      </c>
      <c r="E5" s="135">
        <f>E4*10%</f>
        <v>993099.6</v>
      </c>
      <c r="F5" s="136">
        <f>F4*3.4%</f>
        <v>21450.94</v>
      </c>
      <c r="G5" s="5" t="s">
        <v>420</v>
      </c>
      <c r="H5" s="135">
        <f>H4*10%</f>
        <v>838762.8</v>
      </c>
      <c r="I5" s="136">
        <f>I4*3.4%</f>
        <v>19424.2</v>
      </c>
      <c r="J5" s="5" t="s">
        <v>420</v>
      </c>
      <c r="K5" s="135">
        <f>K4*10%</f>
        <v>937688.6</v>
      </c>
      <c r="L5" s="136">
        <f>L4*3.4%</f>
        <v>3735.24</v>
      </c>
      <c r="M5" s="5" t="s">
        <v>420</v>
      </c>
      <c r="N5" s="135">
        <f>N4*10%</f>
        <v>781323</v>
      </c>
      <c r="O5" s="136">
        <f>O4*3.4%</f>
        <v>19578.594</v>
      </c>
      <c r="P5" s="5" t="s">
        <v>420</v>
      </c>
      <c r="Q5" s="135">
        <f>Q4*10%</f>
        <v>912631.3</v>
      </c>
      <c r="R5" s="136">
        <f>R4*3.4%</f>
        <v>10869.63</v>
      </c>
      <c r="S5" s="5" t="s">
        <v>420</v>
      </c>
      <c r="T5" s="135">
        <f>T4*10%</f>
        <v>330896.3</v>
      </c>
      <c r="U5" s="136">
        <f>U4*3.4%</f>
        <v>2675.8</v>
      </c>
      <c r="V5" s="5" t="s">
        <v>420</v>
      </c>
      <c r="W5" s="135">
        <f>W4*10%</f>
        <v>0</v>
      </c>
      <c r="X5" s="136">
        <f>X4*3.4%</f>
        <v>0</v>
      </c>
      <c r="Y5" s="5" t="s">
        <v>420</v>
      </c>
      <c r="Z5" s="135">
        <f>Z4*10%</f>
        <v>0</v>
      </c>
      <c r="AA5" s="136">
        <f>AA4*3.4%</f>
        <v>0</v>
      </c>
      <c r="AB5" s="5" t="s">
        <v>420</v>
      </c>
      <c r="AC5" s="135">
        <f>AC4*10%</f>
        <v>0</v>
      </c>
      <c r="AD5" s="136">
        <f>AD4*3.4%</f>
        <v>0</v>
      </c>
    </row>
    <row r="6">
      <c r="A6" s="137" t="s">
        <v>421</v>
      </c>
      <c r="B6" s="138">
        <f t="shared" ref="B6:C6" si="1">B4-B5</f>
        <v>6861490.2</v>
      </c>
      <c r="C6" s="139">
        <f t="shared" si="1"/>
        <v>0</v>
      </c>
      <c r="D6" s="137" t="s">
        <v>421</v>
      </c>
      <c r="E6" s="138">
        <f t="shared" ref="E6:F6" si="2">E4-E5</f>
        <v>8937896.4</v>
      </c>
      <c r="F6" s="139">
        <f t="shared" si="2"/>
        <v>609459.06</v>
      </c>
      <c r="G6" s="137" t="s">
        <v>421</v>
      </c>
      <c r="H6" s="138">
        <f t="shared" ref="H6:I6" si="3">H4-H5</f>
        <v>7548865.2</v>
      </c>
      <c r="I6" s="139">
        <f t="shared" si="3"/>
        <v>551875.8</v>
      </c>
      <c r="J6" s="137" t="s">
        <v>421</v>
      </c>
      <c r="K6" s="138">
        <f t="shared" ref="K6:L6" si="4">K4-K5</f>
        <v>8439197.4</v>
      </c>
      <c r="L6" s="139">
        <f t="shared" si="4"/>
        <v>106124.76</v>
      </c>
      <c r="M6" s="137" t="s">
        <v>421</v>
      </c>
      <c r="N6" s="138">
        <f t="shared" ref="N6:O6" si="5">N4-N5</f>
        <v>7031907</v>
      </c>
      <c r="O6" s="139">
        <f t="shared" si="5"/>
        <v>556262.406</v>
      </c>
      <c r="P6" s="137" t="s">
        <v>421</v>
      </c>
      <c r="Q6" s="138">
        <f t="shared" ref="Q6:R6" si="6">Q4-Q5</f>
        <v>8213681.7</v>
      </c>
      <c r="R6" s="139">
        <f t="shared" si="6"/>
        <v>308825.37</v>
      </c>
      <c r="S6" s="137" t="s">
        <v>421</v>
      </c>
      <c r="T6" s="138">
        <f t="shared" ref="T6:U6" si="7">T4-T5</f>
        <v>2978066.7</v>
      </c>
      <c r="U6" s="139">
        <f t="shared" si="7"/>
        <v>76024.2</v>
      </c>
      <c r="V6" s="137" t="s">
        <v>421</v>
      </c>
      <c r="W6" s="138">
        <f t="shared" ref="W6:X6" si="8">W4-W5</f>
        <v>0</v>
      </c>
      <c r="X6" s="139">
        <f t="shared" si="8"/>
        <v>0</v>
      </c>
      <c r="Y6" s="137" t="s">
        <v>421</v>
      </c>
      <c r="Z6" s="138">
        <f t="shared" ref="Z6:AA6" si="9">Z4-Z5</f>
        <v>0</v>
      </c>
      <c r="AA6" s="139">
        <f t="shared" si="9"/>
        <v>0</v>
      </c>
      <c r="AB6" s="137" t="s">
        <v>421</v>
      </c>
      <c r="AC6" s="138">
        <f t="shared" ref="AC6:AD6" si="10">AC4-AC5</f>
        <v>0</v>
      </c>
      <c r="AD6" s="139">
        <f t="shared" si="10"/>
        <v>0</v>
      </c>
    </row>
    <row r="7">
      <c r="A7" s="140" t="s">
        <v>422</v>
      </c>
      <c r="B7" s="138">
        <f>SUMIF('1월'!U:U,"에이블리(파트너스)",'1월'!W:W)</f>
        <v>145756</v>
      </c>
      <c r="C7" s="139"/>
      <c r="D7" s="140" t="s">
        <v>422</v>
      </c>
      <c r="E7" s="138">
        <f>SUMIF('2월'!U:U,"에이블리(파트너스)",'2월'!W:W)</f>
        <v>23189</v>
      </c>
      <c r="F7" s="139"/>
      <c r="G7" s="140" t="s">
        <v>422</v>
      </c>
      <c r="H7" s="138"/>
      <c r="I7" s="139"/>
      <c r="J7" s="140" t="s">
        <v>422</v>
      </c>
      <c r="K7" s="138"/>
      <c r="L7" s="139"/>
      <c r="M7" s="140" t="s">
        <v>422</v>
      </c>
      <c r="N7" s="138"/>
      <c r="O7" s="139"/>
      <c r="P7" s="140" t="s">
        <v>422</v>
      </c>
      <c r="Q7" s="138"/>
      <c r="R7" s="139"/>
      <c r="S7" s="140" t="s">
        <v>422</v>
      </c>
      <c r="T7" s="138"/>
      <c r="U7" s="139"/>
      <c r="V7" s="140" t="s">
        <v>422</v>
      </c>
      <c r="W7" s="138"/>
      <c r="X7" s="139"/>
      <c r="Y7" s="140" t="s">
        <v>422</v>
      </c>
      <c r="Z7" s="138"/>
      <c r="AA7" s="139"/>
      <c r="AB7" s="140" t="s">
        <v>422</v>
      </c>
      <c r="AC7" s="138"/>
      <c r="AD7" s="139"/>
    </row>
    <row r="8">
      <c r="A8" s="141" t="s">
        <v>423</v>
      </c>
      <c r="B8" s="142"/>
      <c r="C8" s="143">
        <f>B6+C6+B7</f>
        <v>7007246.2</v>
      </c>
      <c r="D8" s="141" t="s">
        <v>423</v>
      </c>
      <c r="E8" s="142"/>
      <c r="F8" s="143">
        <f>E6+F6+E7</f>
        <v>9570544.46</v>
      </c>
      <c r="G8" s="141" t="s">
        <v>423</v>
      </c>
      <c r="H8" s="142"/>
      <c r="I8" s="143">
        <f>H6+I6</f>
        <v>8100741</v>
      </c>
      <c r="J8" s="141" t="s">
        <v>423</v>
      </c>
      <c r="K8" s="142"/>
      <c r="L8" s="143">
        <f>K6+L6</f>
        <v>8545322.16</v>
      </c>
      <c r="M8" s="141" t="s">
        <v>423</v>
      </c>
      <c r="N8" s="142"/>
      <c r="O8" s="143">
        <f>N6+O6</f>
        <v>7588169.406</v>
      </c>
      <c r="P8" s="141" t="s">
        <v>423</v>
      </c>
      <c r="Q8" s="142"/>
      <c r="R8" s="143">
        <f>Q6+R6</f>
        <v>8522507.07</v>
      </c>
      <c r="S8" s="141" t="s">
        <v>423</v>
      </c>
      <c r="T8" s="142"/>
      <c r="U8" s="143">
        <f>T6+U6</f>
        <v>3054090.9</v>
      </c>
      <c r="V8" s="141" t="s">
        <v>423</v>
      </c>
      <c r="W8" s="142"/>
      <c r="X8" s="143">
        <f>W6+X6</f>
        <v>0</v>
      </c>
      <c r="Y8" s="141" t="s">
        <v>423</v>
      </c>
      <c r="Z8" s="142"/>
      <c r="AA8" s="143">
        <f>Z6+AA6</f>
        <v>0</v>
      </c>
      <c r="AB8" s="141" t="s">
        <v>423</v>
      </c>
      <c r="AC8" s="142"/>
      <c r="AD8" s="143">
        <f>AC6+AD6</f>
        <v>0</v>
      </c>
    </row>
    <row r="9">
      <c r="A9" s="5"/>
      <c r="B9" s="4"/>
      <c r="C9" s="42"/>
      <c r="D9" s="5"/>
      <c r="E9" s="4"/>
      <c r="F9" s="42"/>
      <c r="G9" s="5"/>
      <c r="H9" s="4"/>
      <c r="I9" s="42"/>
      <c r="J9" s="5"/>
      <c r="K9" s="4"/>
      <c r="L9" s="42"/>
      <c r="M9" s="5"/>
      <c r="N9" s="4"/>
      <c r="O9" s="42"/>
      <c r="P9" s="5"/>
      <c r="Q9" s="4"/>
      <c r="R9" s="42"/>
      <c r="S9" s="5"/>
      <c r="T9" s="4"/>
      <c r="U9" s="42"/>
      <c r="V9" s="5"/>
      <c r="W9" s="4"/>
      <c r="X9" s="42"/>
      <c r="Y9" s="5"/>
      <c r="Z9" s="4"/>
      <c r="AA9" s="42"/>
      <c r="AB9" s="5"/>
      <c r="AC9" s="4"/>
      <c r="AD9" s="42"/>
    </row>
    <row r="10">
      <c r="A10" s="5" t="s">
        <v>424</v>
      </c>
      <c r="B10" s="4"/>
      <c r="C10" s="42"/>
      <c r="D10" s="5" t="s">
        <v>424</v>
      </c>
      <c r="E10" s="4"/>
      <c r="F10" s="42"/>
      <c r="G10" s="5" t="s">
        <v>424</v>
      </c>
      <c r="H10" s="4"/>
      <c r="I10" s="42"/>
      <c r="J10" s="5" t="s">
        <v>424</v>
      </c>
      <c r="K10" s="4"/>
      <c r="L10" s="42"/>
      <c r="M10" s="5" t="s">
        <v>424</v>
      </c>
      <c r="N10" s="4"/>
      <c r="O10" s="42"/>
      <c r="P10" s="5" t="s">
        <v>424</v>
      </c>
      <c r="Q10" s="4"/>
      <c r="R10" s="42"/>
      <c r="S10" s="5" t="s">
        <v>424</v>
      </c>
      <c r="T10" s="4"/>
      <c r="U10" s="42"/>
      <c r="V10" s="5" t="s">
        <v>424</v>
      </c>
      <c r="W10" s="4"/>
      <c r="X10" s="42"/>
      <c r="Y10" s="5" t="s">
        <v>424</v>
      </c>
      <c r="Z10" s="4"/>
      <c r="AA10" s="42"/>
      <c r="AB10" s="5" t="s">
        <v>424</v>
      </c>
      <c r="AC10" s="4"/>
      <c r="AD10" s="42"/>
    </row>
    <row r="11">
      <c r="A11" s="5" t="s">
        <v>425</v>
      </c>
      <c r="B11" s="144">
        <v>320000.0</v>
      </c>
      <c r="C11" s="42"/>
      <c r="D11" s="5" t="s">
        <v>425</v>
      </c>
      <c r="E11" s="144">
        <v>320000.0</v>
      </c>
      <c r="F11" s="42"/>
      <c r="G11" s="5" t="s">
        <v>425</v>
      </c>
      <c r="H11" s="144">
        <v>320000.0</v>
      </c>
      <c r="I11" s="42"/>
      <c r="J11" s="5" t="s">
        <v>425</v>
      </c>
      <c r="K11" s="144">
        <v>320000.0</v>
      </c>
      <c r="L11" s="42"/>
      <c r="M11" s="5" t="s">
        <v>425</v>
      </c>
      <c r="N11" s="144">
        <v>320000.0</v>
      </c>
      <c r="O11" s="42"/>
      <c r="P11" s="5" t="s">
        <v>425</v>
      </c>
      <c r="Q11" s="144">
        <v>320000.0</v>
      </c>
      <c r="R11" s="42"/>
      <c r="S11" s="5" t="s">
        <v>425</v>
      </c>
      <c r="T11" s="144">
        <v>320000.0</v>
      </c>
      <c r="U11" s="42"/>
      <c r="V11" s="5" t="s">
        <v>425</v>
      </c>
      <c r="W11" s="144">
        <v>320000.0</v>
      </c>
      <c r="X11" s="42"/>
      <c r="Y11" s="5" t="s">
        <v>425</v>
      </c>
      <c r="Z11" s="144">
        <v>320000.0</v>
      </c>
      <c r="AA11" s="42"/>
      <c r="AB11" s="5" t="s">
        <v>425</v>
      </c>
      <c r="AC11" s="144">
        <v>320000.0</v>
      </c>
      <c r="AD11" s="42"/>
    </row>
    <row r="12">
      <c r="A12" s="5" t="s">
        <v>426</v>
      </c>
      <c r="B12" s="144">
        <v>18900.0</v>
      </c>
      <c r="C12" s="42"/>
      <c r="D12" s="5" t="s">
        <v>426</v>
      </c>
      <c r="E12" s="144">
        <v>18900.0</v>
      </c>
      <c r="F12" s="42"/>
      <c r="G12" s="5" t="s">
        <v>426</v>
      </c>
      <c r="H12" s="144">
        <v>18900.0</v>
      </c>
      <c r="I12" s="42"/>
      <c r="J12" s="5" t="s">
        <v>426</v>
      </c>
      <c r="K12" s="144">
        <v>18900.0</v>
      </c>
      <c r="L12" s="42"/>
      <c r="M12" s="5" t="s">
        <v>426</v>
      </c>
      <c r="N12" s="144">
        <v>18900.0</v>
      </c>
      <c r="O12" s="42"/>
      <c r="P12" s="5" t="s">
        <v>426</v>
      </c>
      <c r="Q12" s="144">
        <v>18900.0</v>
      </c>
      <c r="R12" s="42"/>
      <c r="S12" s="5" t="s">
        <v>426</v>
      </c>
      <c r="T12" s="144">
        <v>18900.0</v>
      </c>
      <c r="U12" s="42"/>
      <c r="V12" s="5" t="s">
        <v>426</v>
      </c>
      <c r="W12" s="144">
        <v>18900.0</v>
      </c>
      <c r="X12" s="42"/>
      <c r="Y12" s="5" t="s">
        <v>426</v>
      </c>
      <c r="Z12" s="144">
        <v>18900.0</v>
      </c>
      <c r="AA12" s="42"/>
      <c r="AB12" s="5" t="s">
        <v>426</v>
      </c>
      <c r="AC12" s="144">
        <v>18900.0</v>
      </c>
      <c r="AD12" s="42"/>
    </row>
    <row r="13">
      <c r="A13" s="5" t="s">
        <v>427</v>
      </c>
      <c r="B13" s="144">
        <v>10450.0</v>
      </c>
      <c r="C13" s="42"/>
      <c r="D13" s="5" t="s">
        <v>427</v>
      </c>
      <c r="E13" s="144">
        <v>10450.0</v>
      </c>
      <c r="F13" s="42"/>
      <c r="G13" s="5" t="s">
        <v>427</v>
      </c>
      <c r="H13" s="144">
        <v>10450.0</v>
      </c>
      <c r="I13" s="42"/>
      <c r="J13" s="5" t="s">
        <v>427</v>
      </c>
      <c r="K13" s="144">
        <v>10450.0</v>
      </c>
      <c r="L13" s="42"/>
      <c r="M13" s="5" t="s">
        <v>427</v>
      </c>
      <c r="N13" s="144">
        <v>10450.0</v>
      </c>
      <c r="O13" s="42"/>
      <c r="P13" s="5" t="s">
        <v>427</v>
      </c>
      <c r="Q13" s="144">
        <v>10450.0</v>
      </c>
      <c r="R13" s="42"/>
      <c r="S13" s="5" t="s">
        <v>427</v>
      </c>
      <c r="T13" s="144">
        <v>10450.0</v>
      </c>
      <c r="U13" s="42"/>
      <c r="V13" s="5" t="s">
        <v>427</v>
      </c>
      <c r="W13" s="144">
        <v>10450.0</v>
      </c>
      <c r="X13" s="42"/>
      <c r="Y13" s="5" t="s">
        <v>427</v>
      </c>
      <c r="Z13" s="144">
        <v>10450.0</v>
      </c>
      <c r="AA13" s="42"/>
      <c r="AB13" s="5" t="s">
        <v>427</v>
      </c>
      <c r="AC13" s="144">
        <v>10450.0</v>
      </c>
      <c r="AD13" s="42"/>
    </row>
    <row r="14">
      <c r="A14" s="5" t="s">
        <v>428</v>
      </c>
      <c r="B14" s="135">
        <v>4200.0</v>
      </c>
      <c r="C14" s="42"/>
      <c r="D14" s="5" t="s">
        <v>428</v>
      </c>
      <c r="E14" s="135">
        <v>4200.0</v>
      </c>
      <c r="F14" s="42"/>
      <c r="G14" s="5" t="s">
        <v>428</v>
      </c>
      <c r="H14" s="135">
        <v>4200.0</v>
      </c>
      <c r="I14" s="42"/>
      <c r="J14" s="5" t="s">
        <v>428</v>
      </c>
      <c r="K14" s="135">
        <v>4200.0</v>
      </c>
      <c r="L14" s="42"/>
      <c r="M14" s="5" t="s">
        <v>428</v>
      </c>
      <c r="N14" s="135">
        <v>4200.0</v>
      </c>
      <c r="O14" s="42"/>
      <c r="P14" s="5" t="s">
        <v>428</v>
      </c>
      <c r="Q14" s="135">
        <v>4200.0</v>
      </c>
      <c r="R14" s="42"/>
      <c r="S14" s="5" t="s">
        <v>428</v>
      </c>
      <c r="T14" s="135">
        <v>4200.0</v>
      </c>
      <c r="U14" s="42"/>
      <c r="V14" s="5" t="s">
        <v>428</v>
      </c>
      <c r="W14" s="135">
        <v>4200.0</v>
      </c>
      <c r="X14" s="42"/>
      <c r="Y14" s="5" t="s">
        <v>428</v>
      </c>
      <c r="Z14" s="135">
        <v>4200.0</v>
      </c>
      <c r="AA14" s="42"/>
      <c r="AB14" s="5" t="s">
        <v>428</v>
      </c>
      <c r="AC14" s="135">
        <v>4200.0</v>
      </c>
      <c r="AD14" s="42"/>
    </row>
    <row r="15">
      <c r="A15" s="5" t="s">
        <v>399</v>
      </c>
      <c r="B15" s="144">
        <v>31900.0</v>
      </c>
      <c r="C15" s="42"/>
      <c r="D15" s="5" t="s">
        <v>399</v>
      </c>
      <c r="E15" s="144">
        <v>31900.0</v>
      </c>
      <c r="F15" s="42"/>
      <c r="G15" s="5" t="s">
        <v>399</v>
      </c>
      <c r="H15" s="144">
        <v>31900.0</v>
      </c>
      <c r="I15" s="42"/>
      <c r="J15" s="5" t="s">
        <v>399</v>
      </c>
      <c r="K15" s="144">
        <v>31900.0</v>
      </c>
      <c r="L15" s="42"/>
      <c r="M15" s="5" t="s">
        <v>399</v>
      </c>
      <c r="N15" s="144">
        <v>31900.0</v>
      </c>
      <c r="O15" s="42"/>
      <c r="P15" s="5" t="s">
        <v>399</v>
      </c>
      <c r="Q15" s="144">
        <v>31900.0</v>
      </c>
      <c r="R15" s="42"/>
      <c r="S15" s="5" t="s">
        <v>399</v>
      </c>
      <c r="T15" s="144">
        <v>31900.0</v>
      </c>
      <c r="U15" s="42"/>
      <c r="V15" s="5" t="s">
        <v>399</v>
      </c>
      <c r="W15" s="144">
        <v>31900.0</v>
      </c>
      <c r="X15" s="42"/>
      <c r="Y15" s="5" t="s">
        <v>399</v>
      </c>
      <c r="Z15" s="144">
        <v>31900.0</v>
      </c>
      <c r="AA15" s="42"/>
      <c r="AB15" s="5" t="s">
        <v>399</v>
      </c>
      <c r="AC15" s="144">
        <v>31900.0</v>
      </c>
      <c r="AD15" s="42"/>
    </row>
    <row r="16">
      <c r="A16" s="5" t="s">
        <v>429</v>
      </c>
      <c r="B16" s="135">
        <v>29000.0</v>
      </c>
      <c r="C16" s="42"/>
      <c r="D16" s="5" t="s">
        <v>429</v>
      </c>
      <c r="E16" s="135">
        <v>29000.0</v>
      </c>
      <c r="F16" s="42"/>
      <c r="G16" s="5" t="s">
        <v>429</v>
      </c>
      <c r="H16" s="135">
        <v>29000.0</v>
      </c>
      <c r="I16" s="42"/>
      <c r="J16" s="5" t="s">
        <v>429</v>
      </c>
      <c r="K16" s="135">
        <v>29000.0</v>
      </c>
      <c r="L16" s="42"/>
      <c r="M16" s="5" t="s">
        <v>429</v>
      </c>
      <c r="N16" s="135">
        <v>29000.0</v>
      </c>
      <c r="O16" s="42"/>
      <c r="P16" s="5" t="s">
        <v>429</v>
      </c>
      <c r="Q16" s="135">
        <v>29000.0</v>
      </c>
      <c r="R16" s="42"/>
      <c r="S16" s="5" t="s">
        <v>429</v>
      </c>
      <c r="T16" s="135">
        <v>29000.0</v>
      </c>
      <c r="U16" s="42"/>
      <c r="V16" s="5" t="s">
        <v>429</v>
      </c>
      <c r="W16" s="135">
        <v>29000.0</v>
      </c>
      <c r="X16" s="42"/>
      <c r="Y16" s="5" t="s">
        <v>429</v>
      </c>
      <c r="Z16" s="135">
        <v>29000.0</v>
      </c>
      <c r="AA16" s="42"/>
      <c r="AB16" s="5" t="s">
        <v>429</v>
      </c>
      <c r="AC16" s="135">
        <v>29000.0</v>
      </c>
      <c r="AD16" s="42"/>
    </row>
    <row r="17">
      <c r="A17" s="145" t="s">
        <v>430</v>
      </c>
      <c r="B17" s="146">
        <f>SUM(B11:B16)</f>
        <v>414450</v>
      </c>
      <c r="C17" s="147"/>
      <c r="D17" s="145" t="s">
        <v>430</v>
      </c>
      <c r="E17" s="146">
        <f>SUM(E11:E16)</f>
        <v>414450</v>
      </c>
      <c r="F17" s="147"/>
      <c r="G17" s="145" t="s">
        <v>430</v>
      </c>
      <c r="H17" s="146">
        <f>SUM(H11:H16)</f>
        <v>414450</v>
      </c>
      <c r="I17" s="147"/>
      <c r="J17" s="145" t="s">
        <v>430</v>
      </c>
      <c r="K17" s="146">
        <f>SUM(K11:K16)</f>
        <v>414450</v>
      </c>
      <c r="L17" s="147"/>
      <c r="M17" s="145" t="s">
        <v>430</v>
      </c>
      <c r="N17" s="146">
        <f>SUM(N11:N16)</f>
        <v>414450</v>
      </c>
      <c r="O17" s="147"/>
      <c r="P17" s="145" t="s">
        <v>430</v>
      </c>
      <c r="Q17" s="146">
        <f>SUM(Q11:Q16)</f>
        <v>414450</v>
      </c>
      <c r="R17" s="147"/>
      <c r="S17" s="145" t="s">
        <v>430</v>
      </c>
      <c r="T17" s="146">
        <f>SUM(T11:T16)</f>
        <v>414450</v>
      </c>
      <c r="U17" s="147"/>
      <c r="V17" s="145" t="s">
        <v>430</v>
      </c>
      <c r="W17" s="146">
        <f>SUM(W11:W16)</f>
        <v>414450</v>
      </c>
      <c r="X17" s="147"/>
      <c r="Y17" s="145" t="s">
        <v>430</v>
      </c>
      <c r="Z17" s="146">
        <f>SUM(Z11:Z16)</f>
        <v>414450</v>
      </c>
      <c r="AA17" s="147"/>
      <c r="AB17" s="145" t="s">
        <v>430</v>
      </c>
      <c r="AC17" s="146">
        <f>SUM(AC11:AC16)</f>
        <v>414450</v>
      </c>
      <c r="AD17" s="147"/>
    </row>
    <row r="18">
      <c r="A18" s="5"/>
      <c r="B18" s="4"/>
      <c r="C18" s="42"/>
      <c r="D18" s="5"/>
      <c r="E18" s="4"/>
      <c r="F18" s="42"/>
      <c r="G18" s="5"/>
      <c r="H18" s="4"/>
      <c r="I18" s="42"/>
      <c r="J18" s="5"/>
      <c r="K18" s="4"/>
      <c r="L18" s="42"/>
      <c r="M18" s="5"/>
      <c r="N18" s="4"/>
      <c r="O18" s="42"/>
      <c r="P18" s="5"/>
      <c r="Q18" s="4"/>
      <c r="R18" s="42"/>
      <c r="S18" s="5"/>
      <c r="T18" s="4"/>
      <c r="U18" s="42"/>
      <c r="V18" s="5"/>
      <c r="W18" s="4"/>
      <c r="X18" s="42"/>
      <c r="Y18" s="5"/>
      <c r="Z18" s="4"/>
      <c r="AA18" s="42"/>
      <c r="AB18" s="5"/>
      <c r="AC18" s="4"/>
      <c r="AD18" s="42"/>
    </row>
    <row r="19">
      <c r="A19" s="5" t="s">
        <v>431</v>
      </c>
      <c r="B19" s="4"/>
      <c r="C19" s="42" t="s">
        <v>432</v>
      </c>
      <c r="D19" s="5" t="s">
        <v>431</v>
      </c>
      <c r="E19" s="4"/>
      <c r="F19" s="42" t="s">
        <v>432</v>
      </c>
      <c r="G19" s="5" t="s">
        <v>431</v>
      </c>
      <c r="H19" s="4"/>
      <c r="I19" s="42" t="s">
        <v>432</v>
      </c>
      <c r="J19" s="5" t="s">
        <v>431</v>
      </c>
      <c r="K19" s="4"/>
      <c r="L19" s="42" t="s">
        <v>432</v>
      </c>
      <c r="M19" s="5" t="s">
        <v>431</v>
      </c>
      <c r="N19" s="4"/>
      <c r="O19" s="42" t="s">
        <v>432</v>
      </c>
      <c r="P19" s="5" t="s">
        <v>431</v>
      </c>
      <c r="Q19" s="4"/>
      <c r="R19" s="42" t="s">
        <v>432</v>
      </c>
      <c r="S19" s="5" t="s">
        <v>431</v>
      </c>
      <c r="T19" s="4"/>
      <c r="U19" s="42" t="s">
        <v>432</v>
      </c>
      <c r="V19" s="5" t="s">
        <v>431</v>
      </c>
      <c r="W19" s="4"/>
      <c r="X19" s="42" t="s">
        <v>432</v>
      </c>
      <c r="Y19" s="5" t="s">
        <v>431</v>
      </c>
      <c r="Z19" s="4"/>
      <c r="AA19" s="42" t="s">
        <v>432</v>
      </c>
      <c r="AB19" s="5" t="s">
        <v>431</v>
      </c>
      <c r="AC19" s="4"/>
      <c r="AD19" s="42" t="s">
        <v>432</v>
      </c>
    </row>
    <row r="20">
      <c r="A20" s="5" t="s">
        <v>433</v>
      </c>
      <c r="B20" s="4"/>
      <c r="C20" s="42"/>
      <c r="D20" s="5" t="s">
        <v>433</v>
      </c>
      <c r="E20" s="4"/>
      <c r="F20" s="42"/>
      <c r="G20" s="5" t="s">
        <v>433</v>
      </c>
      <c r="H20" s="4"/>
      <c r="I20" s="42"/>
      <c r="J20" s="5" t="s">
        <v>433</v>
      </c>
      <c r="K20" s="4"/>
      <c r="L20" s="42"/>
      <c r="M20" s="5" t="s">
        <v>433</v>
      </c>
      <c r="N20" s="4"/>
      <c r="O20" s="42"/>
      <c r="P20" s="5" t="s">
        <v>433</v>
      </c>
      <c r="Q20" s="4"/>
      <c r="R20" s="42"/>
      <c r="S20" s="5" t="s">
        <v>433</v>
      </c>
      <c r="T20" s="4"/>
      <c r="U20" s="42"/>
      <c r="V20" s="5" t="s">
        <v>433</v>
      </c>
      <c r="W20" s="4"/>
      <c r="X20" s="42"/>
      <c r="Y20" s="5" t="s">
        <v>433</v>
      </c>
      <c r="Z20" s="4"/>
      <c r="AA20" s="42"/>
      <c r="AB20" s="5" t="s">
        <v>433</v>
      </c>
      <c r="AC20" s="4"/>
      <c r="AD20" s="42"/>
    </row>
    <row r="21">
      <c r="A21" s="145" t="s">
        <v>434</v>
      </c>
      <c r="B21" s="146">
        <f>SUMIF('1월'!AA:AA,"변동비",'1월'!W:W)</f>
        <v>201955</v>
      </c>
      <c r="C21" s="147"/>
      <c r="D21" s="145" t="s">
        <v>434</v>
      </c>
      <c r="E21" s="146">
        <f>SUMIF('2월'!AA:AA,"변동비",'2월'!W:W)</f>
        <v>145160</v>
      </c>
      <c r="F21" s="147"/>
      <c r="G21" s="145" t="s">
        <v>434</v>
      </c>
      <c r="H21" s="146">
        <f>SUMIF('3월'!AA:AA,"변동비",'3월'!W:W)</f>
        <v>76888</v>
      </c>
      <c r="I21" s="147"/>
      <c r="J21" s="145" t="s">
        <v>434</v>
      </c>
      <c r="K21" s="146">
        <f>SUMIF('4월'!AA:AA,"변동비",'4월'!W:W)</f>
        <v>51563</v>
      </c>
      <c r="L21" s="147"/>
      <c r="M21" s="145" t="s">
        <v>434</v>
      </c>
      <c r="N21" s="146">
        <f>SUMIF('5월'!AA:AA,"변동비",'5월'!W:W)</f>
        <v>582970</v>
      </c>
      <c r="O21" s="147"/>
      <c r="P21" s="145" t="s">
        <v>434</v>
      </c>
      <c r="Q21" s="146">
        <f>SUMIF('6월'!AA:AA,"변동비",'6월'!W:W)</f>
        <v>790800</v>
      </c>
      <c r="R21" s="147"/>
      <c r="S21" s="145" t="s">
        <v>434</v>
      </c>
      <c r="T21" s="146">
        <f>SUMIF('7월'!AA:AA,"변동비",'7월'!W:W)</f>
        <v>398280</v>
      </c>
      <c r="U21" s="147"/>
      <c r="V21" s="145" t="s">
        <v>434</v>
      </c>
      <c r="W21" s="146">
        <f>SUMIF('5월'!AJ:AJ,"변동비",'5월'!AF:AF)</f>
        <v>0</v>
      </c>
      <c r="X21" s="147"/>
      <c r="Y21" s="145" t="s">
        <v>434</v>
      </c>
      <c r="Z21" s="146">
        <f>SUMIF('5월'!AM:AM,"변동비",'5월'!AI:AI)</f>
        <v>0</v>
      </c>
      <c r="AA21" s="147"/>
      <c r="AB21" s="145" t="s">
        <v>434</v>
      </c>
      <c r="AC21" s="146">
        <f>SUMIF('5월'!AP:AP,"변동비",'5월'!AL:AL)</f>
        <v>0</v>
      </c>
      <c r="AD21" s="147"/>
    </row>
    <row r="22">
      <c r="A22" s="5"/>
      <c r="B22" s="4"/>
      <c r="C22" s="42"/>
      <c r="D22" s="5"/>
      <c r="E22" s="4"/>
      <c r="F22" s="42"/>
      <c r="G22" s="5"/>
      <c r="H22" s="4"/>
      <c r="I22" s="42"/>
      <c r="J22" s="5"/>
      <c r="K22" s="4"/>
      <c r="L22" s="42"/>
      <c r="M22" s="5"/>
      <c r="N22" s="4"/>
      <c r="O22" s="42"/>
      <c r="P22" s="5"/>
      <c r="Q22" s="4"/>
      <c r="R22" s="42"/>
      <c r="S22" s="5"/>
      <c r="T22" s="4"/>
      <c r="U22" s="42"/>
      <c r="V22" s="5"/>
      <c r="W22" s="4"/>
      <c r="X22" s="42"/>
      <c r="Y22" s="5"/>
      <c r="Z22" s="4"/>
      <c r="AA22" s="42"/>
      <c r="AB22" s="5"/>
      <c r="AC22" s="4"/>
      <c r="AD22" s="42"/>
    </row>
    <row r="23">
      <c r="A23" s="5"/>
      <c r="B23" s="4"/>
      <c r="C23" s="42"/>
      <c r="D23" s="5"/>
      <c r="E23" s="4"/>
      <c r="F23" s="42"/>
      <c r="G23" s="5"/>
      <c r="H23" s="4"/>
      <c r="I23" s="42"/>
      <c r="J23" s="5"/>
      <c r="K23" s="4"/>
      <c r="L23" s="42"/>
      <c r="M23" s="5"/>
      <c r="N23" s="4"/>
      <c r="O23" s="42"/>
      <c r="P23" s="5"/>
      <c r="Q23" s="4"/>
      <c r="R23" s="42"/>
      <c r="S23" s="5"/>
      <c r="T23" s="4"/>
      <c r="U23" s="42"/>
      <c r="V23" s="5"/>
      <c r="W23" s="4"/>
      <c r="X23" s="42"/>
      <c r="Y23" s="5"/>
      <c r="Z23" s="4"/>
      <c r="AA23" s="42"/>
      <c r="AB23" s="5"/>
      <c r="AC23" s="4"/>
      <c r="AD23" s="42"/>
    </row>
    <row r="24">
      <c r="A24" s="5" t="s">
        <v>435</v>
      </c>
      <c r="B24" s="4"/>
      <c r="C24" s="42" t="s">
        <v>432</v>
      </c>
      <c r="D24" s="5" t="s">
        <v>435</v>
      </c>
      <c r="E24" s="4"/>
      <c r="F24" s="42" t="s">
        <v>432</v>
      </c>
      <c r="G24" s="5" t="s">
        <v>435</v>
      </c>
      <c r="H24" s="4"/>
      <c r="I24" s="42" t="s">
        <v>432</v>
      </c>
      <c r="J24" s="5" t="s">
        <v>435</v>
      </c>
      <c r="K24" s="4"/>
      <c r="L24" s="42" t="s">
        <v>432</v>
      </c>
      <c r="M24" s="5" t="s">
        <v>435</v>
      </c>
      <c r="N24" s="4"/>
      <c r="O24" s="42" t="s">
        <v>432</v>
      </c>
      <c r="P24" s="5" t="s">
        <v>435</v>
      </c>
      <c r="Q24" s="4"/>
      <c r="R24" s="42" t="s">
        <v>432</v>
      </c>
      <c r="S24" s="5" t="s">
        <v>435</v>
      </c>
      <c r="T24" s="4"/>
      <c r="U24" s="42" t="s">
        <v>432</v>
      </c>
      <c r="V24" s="5" t="s">
        <v>435</v>
      </c>
      <c r="W24" s="4"/>
      <c r="X24" s="42" t="s">
        <v>432</v>
      </c>
      <c r="Y24" s="5" t="s">
        <v>435</v>
      </c>
      <c r="Z24" s="4"/>
      <c r="AA24" s="42" t="s">
        <v>432</v>
      </c>
      <c r="AB24" s="5" t="s">
        <v>435</v>
      </c>
      <c r="AC24" s="4"/>
      <c r="AD24" s="42" t="s">
        <v>432</v>
      </c>
    </row>
    <row r="25">
      <c r="A25" s="5" t="s">
        <v>436</v>
      </c>
      <c r="B25" s="135">
        <f>SUM('1월'!Q2)</f>
        <v>4633000</v>
      </c>
      <c r="C25" s="42"/>
      <c r="D25" s="5" t="s">
        <v>436</v>
      </c>
      <c r="E25" s="135">
        <f>SUM('2월'!Q2)</f>
        <v>6065000</v>
      </c>
      <c r="F25" s="42"/>
      <c r="G25" s="5" t="s">
        <v>436</v>
      </c>
      <c r="H25" s="135">
        <f>SUM('3월'!Q2)</f>
        <v>4646000</v>
      </c>
      <c r="I25" s="42"/>
      <c r="J25" s="5" t="s">
        <v>436</v>
      </c>
      <c r="K25" s="135">
        <f>'4월'!Q2</f>
        <v>6199000</v>
      </c>
      <c r="L25" s="42"/>
      <c r="M25" s="5" t="s">
        <v>436</v>
      </c>
      <c r="N25" s="135">
        <f>'5월'!Q2</f>
        <v>4528000</v>
      </c>
      <c r="O25" s="42"/>
      <c r="P25" s="5" t="s">
        <v>436</v>
      </c>
      <c r="Q25" s="135">
        <f>'6월'!Q2</f>
        <v>4720000</v>
      </c>
      <c r="R25" s="42"/>
      <c r="S25" s="5" t="s">
        <v>436</v>
      </c>
      <c r="T25" s="135">
        <f>'5월'!W2</f>
        <v>336000</v>
      </c>
      <c r="U25" s="42"/>
      <c r="V25" s="5" t="s">
        <v>436</v>
      </c>
      <c r="W25" s="135" t="str">
        <f>'5월'!Z2</f>
        <v>입금</v>
      </c>
      <c r="X25" s="42"/>
      <c r="Y25" s="5" t="s">
        <v>436</v>
      </c>
      <c r="Z25" s="135" t="str">
        <f>'5월'!AC2</f>
        <v/>
      </c>
      <c r="AA25" s="42"/>
      <c r="AB25" s="5" t="s">
        <v>436</v>
      </c>
      <c r="AC25" s="135" t="str">
        <f>'5월'!AF2</f>
        <v/>
      </c>
      <c r="AD25" s="42"/>
    </row>
    <row r="26">
      <c r="A26" s="5" t="s">
        <v>275</v>
      </c>
      <c r="B26" s="135">
        <f>SUM('1월'!P2)</f>
        <v>187000</v>
      </c>
      <c r="C26" s="42" t="s">
        <v>437</v>
      </c>
      <c r="D26" s="5" t="s">
        <v>275</v>
      </c>
      <c r="E26" s="135">
        <f>SUM('2월'!P2)</f>
        <v>170000</v>
      </c>
      <c r="F26" s="42" t="s">
        <v>437</v>
      </c>
      <c r="G26" s="5" t="s">
        <v>275</v>
      </c>
      <c r="H26" s="135">
        <f>SUM('3월'!P2)</f>
        <v>224000</v>
      </c>
      <c r="I26" s="42" t="s">
        <v>437</v>
      </c>
      <c r="J26" s="5" t="s">
        <v>275</v>
      </c>
      <c r="K26" s="135">
        <f>'4월'!P2</f>
        <v>219000</v>
      </c>
      <c r="L26" s="42" t="s">
        <v>437</v>
      </c>
      <c r="M26" s="5" t="s">
        <v>275</v>
      </c>
      <c r="N26" s="135">
        <f>'5월'!P2</f>
        <v>223000</v>
      </c>
      <c r="O26" s="42" t="s">
        <v>437</v>
      </c>
      <c r="P26" s="5" t="s">
        <v>275</v>
      </c>
      <c r="Q26" s="135">
        <f>'6월'!P2</f>
        <v>270000</v>
      </c>
      <c r="R26" s="42" t="s">
        <v>437</v>
      </c>
      <c r="S26" s="5" t="s">
        <v>275</v>
      </c>
      <c r="T26" s="135">
        <f>'7월'!P2</f>
        <v>70000</v>
      </c>
      <c r="U26" s="42" t="s">
        <v>437</v>
      </c>
      <c r="V26" s="5" t="s">
        <v>275</v>
      </c>
      <c r="W26" s="135" t="str">
        <f>'5월'!Y2</f>
        <v>바이나우정산금</v>
      </c>
      <c r="X26" s="42" t="s">
        <v>437</v>
      </c>
      <c r="Y26" s="5" t="s">
        <v>275</v>
      </c>
      <c r="Z26" s="135" t="str">
        <f>'5월'!AB2</f>
        <v/>
      </c>
      <c r="AA26" s="42" t="s">
        <v>437</v>
      </c>
      <c r="AB26" s="5" t="s">
        <v>275</v>
      </c>
      <c r="AC26" s="135" t="str">
        <f>'5월'!AE2</f>
        <v/>
      </c>
      <c r="AD26" s="42" t="s">
        <v>437</v>
      </c>
    </row>
    <row r="27">
      <c r="A27" s="5" t="s">
        <v>438</v>
      </c>
      <c r="B27" s="135">
        <f>SUMIF('1월'!U:U,"김동현",'1월'!W:W)</f>
        <v>72000</v>
      </c>
      <c r="C27" s="42"/>
      <c r="D27" s="5" t="s">
        <v>438</v>
      </c>
      <c r="E27" s="135">
        <f>SUMIF('2월'!U:U,"김동현(디에이치픽)",'2월'!W:W)</f>
        <v>395600</v>
      </c>
      <c r="F27" s="42"/>
      <c r="G27" s="5" t="s">
        <v>438</v>
      </c>
      <c r="H27" s="135">
        <f>SUMIF('3월'!U:U,"김동현(디에이치픽)",'3월'!W:W)</f>
        <v>417200</v>
      </c>
      <c r="I27" s="42"/>
      <c r="J27" s="5" t="s">
        <v>438</v>
      </c>
      <c r="K27" s="135">
        <f>SUMIF('4월'!U:U,"김동현*",'4월'!W:W)</f>
        <v>331100</v>
      </c>
      <c r="L27" s="42"/>
      <c r="M27" s="5" t="s">
        <v>438</v>
      </c>
      <c r="N27" s="135">
        <f>SUMIF('5월'!U:U,"김동현*",'5월'!W:W)</f>
        <v>567500</v>
      </c>
      <c r="O27" s="42"/>
      <c r="P27" s="5" t="s">
        <v>438</v>
      </c>
      <c r="Q27" s="135">
        <f>SUMIF('6월'!U:U,"김동현*",'6월'!W:W)</f>
        <v>461300</v>
      </c>
      <c r="R27" s="42"/>
      <c r="S27" s="5" t="s">
        <v>438</v>
      </c>
      <c r="T27" s="135">
        <f>SUMIF('7월'!U:U,"김동현",'7월'!W:W)</f>
        <v>0</v>
      </c>
      <c r="U27" s="42"/>
      <c r="V27" s="5" t="s">
        <v>438</v>
      </c>
      <c r="W27" s="135">
        <f>SUMIF('5월'!AD:AD,"김동현*",'5월'!AF:AF)</f>
        <v>0</v>
      </c>
      <c r="X27" s="42"/>
      <c r="Y27" s="5" t="s">
        <v>438</v>
      </c>
      <c r="Z27" s="135">
        <f>SUMIF('5월'!AG:AG,"김동현*",'5월'!AI:AI)</f>
        <v>0</v>
      </c>
      <c r="AA27" s="42"/>
      <c r="AB27" s="5" t="s">
        <v>438</v>
      </c>
      <c r="AC27" s="135">
        <f>SUMIF('5월'!AJ:AJ,"김동현*",'5월'!AL:AL)</f>
        <v>0</v>
      </c>
      <c r="AD27" s="42"/>
    </row>
    <row r="28">
      <c r="A28" s="145" t="s">
        <v>439</v>
      </c>
      <c r="B28" s="146">
        <f>SUM(B25:B27)</f>
        <v>4892000</v>
      </c>
      <c r="C28" s="147"/>
      <c r="D28" s="145" t="s">
        <v>439</v>
      </c>
      <c r="E28" s="146">
        <f>SUM(E25:E27)</f>
        <v>6630600</v>
      </c>
      <c r="F28" s="147"/>
      <c r="G28" s="145" t="s">
        <v>439</v>
      </c>
      <c r="H28" s="146">
        <f>SUM(H25:H27)</f>
        <v>5287200</v>
      </c>
      <c r="I28" s="147"/>
      <c r="J28" s="145" t="s">
        <v>439</v>
      </c>
      <c r="K28" s="146">
        <f>SUM(K25:K27)</f>
        <v>6749100</v>
      </c>
      <c r="L28" s="147"/>
      <c r="M28" s="145" t="s">
        <v>439</v>
      </c>
      <c r="N28" s="146">
        <f>SUM(N25:N27)</f>
        <v>5318500</v>
      </c>
      <c r="O28" s="147"/>
      <c r="P28" s="145" t="s">
        <v>439</v>
      </c>
      <c r="Q28" s="146">
        <f>SUM(Q25:Q27)</f>
        <v>5451300</v>
      </c>
      <c r="R28" s="147"/>
      <c r="S28" s="145" t="s">
        <v>439</v>
      </c>
      <c r="T28" s="146">
        <f>SUM(T25:T27)</f>
        <v>406000</v>
      </c>
      <c r="U28" s="147"/>
      <c r="V28" s="145" t="s">
        <v>439</v>
      </c>
      <c r="W28" s="146">
        <f>SUM(W25:W27)</f>
        <v>0</v>
      </c>
      <c r="X28" s="147"/>
      <c r="Y28" s="145" t="s">
        <v>439</v>
      </c>
      <c r="Z28" s="146">
        <f>SUM(Z25:Z27)</f>
        <v>0</v>
      </c>
      <c r="AA28" s="147"/>
      <c r="AB28" s="145" t="s">
        <v>439</v>
      </c>
      <c r="AC28" s="146">
        <f>SUM(AC25:AC27)</f>
        <v>0</v>
      </c>
      <c r="AD28" s="147"/>
    </row>
    <row r="29">
      <c r="A29" s="5"/>
      <c r="B29" s="4"/>
      <c r="C29" s="42"/>
      <c r="D29" s="5"/>
      <c r="E29" s="4"/>
      <c r="F29" s="42"/>
      <c r="G29" s="5"/>
      <c r="H29" s="4"/>
      <c r="I29" s="42"/>
      <c r="J29" s="5"/>
      <c r="K29" s="4"/>
      <c r="L29" s="42"/>
      <c r="M29" s="5"/>
      <c r="N29" s="4"/>
      <c r="O29" s="42"/>
      <c r="P29" s="5"/>
      <c r="Q29" s="4"/>
      <c r="R29" s="42"/>
      <c r="S29" s="5"/>
      <c r="T29" s="4"/>
      <c r="U29" s="42"/>
      <c r="V29" s="5"/>
      <c r="W29" s="4"/>
      <c r="X29" s="42"/>
      <c r="Y29" s="5"/>
      <c r="Z29" s="4"/>
      <c r="AA29" s="42"/>
      <c r="AB29" s="5"/>
      <c r="AC29" s="4"/>
      <c r="AD29" s="42"/>
    </row>
    <row r="30">
      <c r="A30" s="5"/>
      <c r="B30" s="4"/>
      <c r="C30" s="42"/>
      <c r="D30" s="5"/>
      <c r="E30" s="4"/>
      <c r="F30" s="42"/>
      <c r="G30" s="5"/>
      <c r="H30" s="4"/>
      <c r="I30" s="42"/>
      <c r="J30" s="5"/>
      <c r="K30" s="4"/>
      <c r="L30" s="42"/>
      <c r="M30" s="5"/>
      <c r="N30" s="4"/>
      <c r="O30" s="42"/>
      <c r="P30" s="5"/>
      <c r="Q30" s="4"/>
      <c r="R30" s="42"/>
      <c r="S30" s="5"/>
      <c r="T30" s="4"/>
      <c r="U30" s="42"/>
      <c r="V30" s="5"/>
      <c r="W30" s="4"/>
      <c r="X30" s="42"/>
      <c r="Y30" s="5"/>
      <c r="Z30" s="4"/>
      <c r="AA30" s="42"/>
      <c r="AB30" s="5"/>
      <c r="AC30" s="4"/>
      <c r="AD30" s="42"/>
    </row>
    <row r="31">
      <c r="A31" s="148" t="s">
        <v>320</v>
      </c>
      <c r="B31" s="4"/>
      <c r="C31" s="42"/>
      <c r="D31" s="148" t="s">
        <v>320</v>
      </c>
      <c r="E31" s="4"/>
      <c r="F31" s="42"/>
      <c r="G31" s="148" t="s">
        <v>320</v>
      </c>
      <c r="H31" s="4"/>
      <c r="I31" s="42"/>
      <c r="J31" s="148" t="s">
        <v>320</v>
      </c>
      <c r="K31" s="4"/>
      <c r="L31" s="42"/>
      <c r="M31" s="148" t="s">
        <v>320</v>
      </c>
      <c r="N31" s="4"/>
      <c r="O31" s="42"/>
      <c r="P31" s="148" t="s">
        <v>320</v>
      </c>
      <c r="Q31" s="135">
        <f>SUMIF('6월'!U:U,"김동현*",'6월'!W:W)</f>
        <v>461300</v>
      </c>
      <c r="R31" s="42"/>
      <c r="S31" s="148" t="s">
        <v>320</v>
      </c>
      <c r="T31" s="4"/>
      <c r="U31" s="42"/>
      <c r="V31" s="148" t="s">
        <v>320</v>
      </c>
      <c r="W31" s="4"/>
      <c r="X31" s="42"/>
      <c r="Y31" s="148" t="s">
        <v>320</v>
      </c>
      <c r="Z31" s="4"/>
      <c r="AA31" s="42"/>
      <c r="AB31" s="148" t="s">
        <v>320</v>
      </c>
      <c r="AC31" s="4"/>
      <c r="AD31" s="42"/>
    </row>
    <row r="32">
      <c r="A32" s="149" t="s">
        <v>440</v>
      </c>
      <c r="B32" s="150">
        <f>SUMIF('1월'!V:V,"택배비",'1월'!W:W)</f>
        <v>233700</v>
      </c>
      <c r="C32" s="147"/>
      <c r="D32" s="149" t="s">
        <v>440</v>
      </c>
      <c r="E32" s="150">
        <f>SUMIF('2월'!V:V,"택배비",'2월'!W:W)</f>
        <v>345000</v>
      </c>
      <c r="F32" s="147"/>
      <c r="G32" s="149" t="s">
        <v>440</v>
      </c>
      <c r="H32" s="150">
        <f>SUMIF('3월'!V:V,"택배비",'3월'!W:W)</f>
        <v>495500</v>
      </c>
      <c r="I32" s="147"/>
      <c r="J32" s="149" t="s">
        <v>440</v>
      </c>
      <c r="K32" s="150">
        <f>SUMIF('4월'!V:V,"택배비",'4월'!W:W)</f>
        <v>587800</v>
      </c>
      <c r="L32" s="147"/>
      <c r="M32" s="149" t="s">
        <v>440</v>
      </c>
      <c r="N32" s="150">
        <f>SUMIF('5월'!V:V,"택배비",'5월'!W:W)</f>
        <v>412400</v>
      </c>
      <c r="O32" s="147"/>
      <c r="P32" s="149" t="s">
        <v>440</v>
      </c>
      <c r="Q32" s="150">
        <f>SUMIF('6월'!V:V,"택배비",'6월'!W:W)</f>
        <v>522700</v>
      </c>
      <c r="R32" s="147"/>
      <c r="S32" s="149" t="s">
        <v>440</v>
      </c>
      <c r="T32" s="150">
        <f>SUMIF('7월'!V:V,"택배비",'7월'!W:W)</f>
        <v>78200</v>
      </c>
      <c r="U32" s="147"/>
      <c r="V32" s="149" t="s">
        <v>440</v>
      </c>
      <c r="W32" s="150">
        <f>SUMIF('1월'!AQ:AQ,"택배비",'1월'!AR:AR)</f>
        <v>0</v>
      </c>
      <c r="X32" s="147"/>
      <c r="Y32" s="149" t="s">
        <v>440</v>
      </c>
      <c r="Z32" s="150">
        <f>SUMIF('1월'!AT:AT,"택배비",'1월'!AU:AU)</f>
        <v>0</v>
      </c>
      <c r="AA32" s="147"/>
      <c r="AB32" s="149" t="s">
        <v>440</v>
      </c>
      <c r="AC32" s="150">
        <f>SUMIF('1월'!AW:AW,"택배비",'1월'!AX:AX)</f>
        <v>0</v>
      </c>
      <c r="AD32" s="147"/>
    </row>
    <row r="33">
      <c r="A33" s="5"/>
      <c r="B33" s="4"/>
      <c r="C33" s="42"/>
      <c r="D33" s="5"/>
      <c r="E33" s="4"/>
      <c r="F33" s="42"/>
      <c r="G33" s="5"/>
      <c r="H33" s="4"/>
      <c r="I33" s="42"/>
      <c r="J33" s="5"/>
      <c r="K33" s="4"/>
      <c r="L33" s="42"/>
      <c r="M33" s="5"/>
      <c r="N33" s="4"/>
      <c r="O33" s="42"/>
      <c r="P33" s="5"/>
      <c r="Q33" s="4"/>
      <c r="R33" s="42"/>
      <c r="S33" s="5"/>
      <c r="T33" s="4"/>
      <c r="U33" s="42"/>
      <c r="V33" s="5"/>
      <c r="W33" s="4"/>
      <c r="X33" s="42"/>
      <c r="Y33" s="5"/>
      <c r="Z33" s="4"/>
      <c r="AA33" s="42"/>
      <c r="AB33" s="5"/>
      <c r="AC33" s="4"/>
      <c r="AD33" s="42"/>
    </row>
    <row r="34">
      <c r="A34" s="5"/>
      <c r="B34" s="4"/>
      <c r="C34" s="42"/>
      <c r="D34" s="5"/>
      <c r="E34" s="4"/>
      <c r="F34" s="42"/>
      <c r="G34" s="5"/>
      <c r="H34" s="4"/>
      <c r="I34" s="42"/>
      <c r="J34" s="5"/>
      <c r="K34" s="4"/>
      <c r="L34" s="42"/>
      <c r="M34" s="5"/>
      <c r="N34" s="4"/>
      <c r="O34" s="42"/>
      <c r="P34" s="5"/>
      <c r="Q34" s="4"/>
      <c r="R34" s="42"/>
      <c r="S34" s="5"/>
      <c r="T34" s="4"/>
      <c r="U34" s="42"/>
      <c r="V34" s="5"/>
      <c r="W34" s="4"/>
      <c r="X34" s="42"/>
      <c r="Y34" s="5"/>
      <c r="Z34" s="4"/>
      <c r="AA34" s="42"/>
      <c r="AB34" s="5"/>
      <c r="AC34" s="4"/>
      <c r="AD34" s="42"/>
    </row>
    <row r="35">
      <c r="A35" s="5" t="s">
        <v>441</v>
      </c>
      <c r="B35" s="4"/>
      <c r="C35" s="42" t="s">
        <v>432</v>
      </c>
      <c r="D35" s="5" t="s">
        <v>441</v>
      </c>
      <c r="E35" s="4"/>
      <c r="F35" s="42" t="s">
        <v>432</v>
      </c>
      <c r="G35" s="5" t="s">
        <v>441</v>
      </c>
      <c r="H35" s="4"/>
      <c r="I35" s="42" t="s">
        <v>432</v>
      </c>
      <c r="J35" s="5" t="s">
        <v>441</v>
      </c>
      <c r="K35" s="4"/>
      <c r="L35" s="42" t="s">
        <v>432</v>
      </c>
      <c r="M35" s="5" t="s">
        <v>441</v>
      </c>
      <c r="N35" s="4"/>
      <c r="O35" s="42" t="s">
        <v>432</v>
      </c>
      <c r="P35" s="5" t="s">
        <v>441</v>
      </c>
      <c r="Q35" s="4"/>
      <c r="R35" s="42" t="s">
        <v>432</v>
      </c>
      <c r="S35" s="5" t="s">
        <v>441</v>
      </c>
      <c r="T35" s="4"/>
      <c r="U35" s="42" t="s">
        <v>432</v>
      </c>
      <c r="V35" s="5" t="s">
        <v>441</v>
      </c>
      <c r="W35" s="4"/>
      <c r="X35" s="42" t="s">
        <v>432</v>
      </c>
      <c r="Y35" s="5" t="s">
        <v>441</v>
      </c>
      <c r="Z35" s="4"/>
      <c r="AA35" s="42" t="s">
        <v>432</v>
      </c>
      <c r="AB35" s="5" t="s">
        <v>441</v>
      </c>
      <c r="AC35" s="4"/>
      <c r="AD35" s="42" t="s">
        <v>432</v>
      </c>
    </row>
    <row r="36">
      <c r="A36" s="5"/>
      <c r="B36" s="135"/>
      <c r="C36" s="42"/>
      <c r="D36" s="5"/>
      <c r="E36" s="135"/>
      <c r="F36" s="42"/>
      <c r="G36" s="5"/>
      <c r="H36" s="135"/>
      <c r="I36" s="42"/>
      <c r="J36" s="5"/>
      <c r="K36" s="135"/>
      <c r="L36" s="42"/>
      <c r="M36" s="5"/>
      <c r="N36" s="135"/>
      <c r="O36" s="42"/>
      <c r="P36" s="5"/>
      <c r="Q36" s="135"/>
      <c r="R36" s="42"/>
      <c r="S36" s="5"/>
      <c r="T36" s="135"/>
      <c r="U36" s="42"/>
      <c r="V36" s="5"/>
      <c r="W36" s="135"/>
      <c r="X36" s="42"/>
      <c r="Y36" s="5"/>
      <c r="Z36" s="135"/>
      <c r="AA36" s="42"/>
      <c r="AB36" s="5"/>
      <c r="AC36" s="135"/>
      <c r="AD36" s="42"/>
    </row>
    <row r="37">
      <c r="A37" s="145" t="s">
        <v>442</v>
      </c>
      <c r="B37" s="146">
        <f>SUMIF('2월'!V:V,"월급통장",'2월'!W:W)</f>
        <v>342000</v>
      </c>
      <c r="C37" s="147"/>
      <c r="D37" s="145" t="s">
        <v>442</v>
      </c>
      <c r="E37" s="146">
        <f>SUMIF('2월'!V:V,"월급통장",'2월'!W:W)</f>
        <v>342000</v>
      </c>
      <c r="F37" s="147"/>
      <c r="G37" s="145" t="s">
        <v>442</v>
      </c>
      <c r="H37" s="146">
        <f>SUMIF('3월'!V:V,"월급통장",'3월'!W:W)</f>
        <v>0</v>
      </c>
      <c r="I37" s="147"/>
      <c r="J37" s="145" t="s">
        <v>442</v>
      </c>
      <c r="K37" s="146">
        <f>SUMIF('4월'!V:V,"월급통장",'4월'!W:W)</f>
        <v>685000</v>
      </c>
      <c r="L37" s="147"/>
      <c r="M37" s="145" t="s">
        <v>442</v>
      </c>
      <c r="N37" s="146">
        <f>SUMIF('5월'!V:V,"월급통장",'5월'!W:W)</f>
        <v>810000</v>
      </c>
      <c r="O37" s="147"/>
      <c r="P37" s="145" t="s">
        <v>442</v>
      </c>
      <c r="Q37" s="146">
        <f>SUMIF('6월'!V:V,"월급통장",'6월'!W:W)</f>
        <v>300000</v>
      </c>
      <c r="R37" s="147"/>
      <c r="S37" s="145" t="s">
        <v>442</v>
      </c>
      <c r="T37" s="146">
        <f>SUMIF('7월'!V:V,"월급통장",'7월'!W:W)</f>
        <v>0</v>
      </c>
      <c r="U37" s="147"/>
      <c r="V37" s="145" t="s">
        <v>442</v>
      </c>
      <c r="W37" s="146">
        <f>SUMIF('5월'!AE:AE,"월급통장",'5월'!AF:AF)</f>
        <v>0</v>
      </c>
      <c r="X37" s="147"/>
      <c r="Y37" s="145" t="s">
        <v>442</v>
      </c>
      <c r="Z37" s="146">
        <f>SUMIF('5월'!AH:AH,"월급통장",'5월'!AI:AI)</f>
        <v>0</v>
      </c>
      <c r="AA37" s="147"/>
      <c r="AB37" s="145" t="s">
        <v>442</v>
      </c>
      <c r="AC37" s="146">
        <f>SUMIF('5월'!AK:AK,"월급통장",'5월'!AL:AL)</f>
        <v>0</v>
      </c>
      <c r="AD37" s="147"/>
    </row>
    <row r="38">
      <c r="A38" s="5"/>
      <c r="B38" s="4"/>
      <c r="C38" s="42"/>
      <c r="D38" s="5"/>
      <c r="E38" s="4"/>
      <c r="F38" s="42"/>
      <c r="G38" s="5"/>
      <c r="H38" s="4"/>
      <c r="I38" s="42"/>
      <c r="J38" s="5"/>
      <c r="K38" s="4"/>
      <c r="L38" s="42"/>
      <c r="M38" s="5"/>
      <c r="N38" s="4"/>
      <c r="O38" s="42"/>
      <c r="P38" s="5"/>
      <c r="Q38" s="4"/>
      <c r="R38" s="42"/>
      <c r="S38" s="5"/>
      <c r="T38" s="4"/>
      <c r="U38" s="42"/>
      <c r="V38" s="5"/>
      <c r="W38" s="4"/>
      <c r="X38" s="42"/>
      <c r="Y38" s="5"/>
      <c r="Z38" s="4"/>
      <c r="AA38" s="42"/>
      <c r="AB38" s="5"/>
      <c r="AC38" s="4"/>
      <c r="AD38" s="42"/>
    </row>
    <row r="39">
      <c r="A39" s="5" t="s">
        <v>297</v>
      </c>
      <c r="B39" s="4"/>
      <c r="C39" s="42"/>
      <c r="D39" s="5" t="s">
        <v>297</v>
      </c>
      <c r="E39" s="4"/>
      <c r="F39" s="42"/>
      <c r="G39" s="5" t="s">
        <v>297</v>
      </c>
      <c r="H39" s="4"/>
      <c r="I39" s="42"/>
      <c r="J39" s="5" t="s">
        <v>297</v>
      </c>
      <c r="K39" s="4"/>
      <c r="L39" s="42"/>
      <c r="M39" s="5" t="s">
        <v>297</v>
      </c>
      <c r="N39" s="4"/>
      <c r="O39" s="42"/>
      <c r="P39" s="5" t="s">
        <v>297</v>
      </c>
      <c r="Q39" s="4"/>
      <c r="R39" s="42"/>
      <c r="S39" s="5" t="s">
        <v>297</v>
      </c>
      <c r="T39" s="4"/>
      <c r="U39" s="42"/>
      <c r="V39" s="5" t="s">
        <v>297</v>
      </c>
      <c r="W39" s="4"/>
      <c r="X39" s="42"/>
      <c r="Y39" s="5" t="s">
        <v>297</v>
      </c>
      <c r="Z39" s="4"/>
      <c r="AA39" s="42"/>
      <c r="AB39" s="5" t="s">
        <v>297</v>
      </c>
      <c r="AC39" s="4"/>
      <c r="AD39" s="42"/>
    </row>
    <row r="40">
      <c r="A40" s="137" t="s">
        <v>443</v>
      </c>
      <c r="B40" s="138">
        <f>SUMIF('1월'!V:V,"선정산업체",'1월'!W:W)</f>
        <v>6018800</v>
      </c>
      <c r="C40" s="151"/>
      <c r="D40" s="137" t="s">
        <v>443</v>
      </c>
      <c r="E40" s="138">
        <f>SUMIF('2월'!V:V,"선정산업체",'2월'!W:W)</f>
        <v>6898432</v>
      </c>
      <c r="F40" s="151"/>
      <c r="G40" s="137" t="s">
        <v>443</v>
      </c>
      <c r="H40" s="138">
        <f>SUMIF('3월'!V:V,"선정산업체",'3월'!W:W)</f>
        <v>7460092</v>
      </c>
      <c r="I40" s="151"/>
      <c r="J40" s="137" t="s">
        <v>443</v>
      </c>
      <c r="K40" s="138">
        <f>SUMIF('4월'!U:U,"바이나우정산",'4월'!W:W)</f>
        <v>10725851</v>
      </c>
      <c r="L40" s="151"/>
      <c r="M40" s="137" t="s">
        <v>443</v>
      </c>
      <c r="N40" s="138">
        <f>SUMIF('5월'!U:U,"바이나우정산",'5월'!W:W)</f>
        <v>7640300</v>
      </c>
      <c r="O40" s="151"/>
      <c r="P40" s="137" t="s">
        <v>443</v>
      </c>
      <c r="Q40" s="138">
        <f>SUMIF('6월'!U:U,"바이나우정산",'6월'!W:W)</f>
        <v>7262500</v>
      </c>
      <c r="R40" s="151"/>
      <c r="S40" s="137" t="s">
        <v>443</v>
      </c>
      <c r="T40" s="138">
        <f>SUMIF('7월'!U:U,"바이나우선정산",'7월'!W:W)</f>
        <v>0</v>
      </c>
      <c r="U40" s="151"/>
      <c r="V40" s="137" t="s">
        <v>443</v>
      </c>
      <c r="W40" s="138">
        <f>SUMIF('5월'!AD:AD,"바이나우정산",'5월'!AF:AF)</f>
        <v>0</v>
      </c>
      <c r="X40" s="151"/>
      <c r="Y40" s="137" t="s">
        <v>443</v>
      </c>
      <c r="Z40" s="138">
        <f>SUMIF('5월'!AG:AG,"바이나우정산",'5월'!AI:AI)</f>
        <v>0</v>
      </c>
      <c r="AA40" s="151"/>
      <c r="AB40" s="137" t="s">
        <v>443</v>
      </c>
      <c r="AC40" s="138">
        <f>SUMIF('5월'!AJ:AJ,"바이나우정산",'5월'!AL:AL)</f>
        <v>0</v>
      </c>
      <c r="AD40" s="151"/>
    </row>
    <row r="41">
      <c r="A41" s="145" t="s">
        <v>444</v>
      </c>
      <c r="B41" s="146">
        <f>B40*2.9%</f>
        <v>174545.2</v>
      </c>
      <c r="C41" s="147"/>
      <c r="D41" s="145" t="s">
        <v>444</v>
      </c>
      <c r="E41" s="146">
        <f>E40*2.9%</f>
        <v>200054.528</v>
      </c>
      <c r="F41" s="147"/>
      <c r="G41" s="145" t="s">
        <v>444</v>
      </c>
      <c r="H41" s="146">
        <f>H40*2.9%</f>
        <v>216342.668</v>
      </c>
      <c r="I41" s="147"/>
      <c r="J41" s="145" t="s">
        <v>444</v>
      </c>
      <c r="K41" s="146">
        <f>K40*2.9%</f>
        <v>311049.679</v>
      </c>
      <c r="L41" s="147"/>
      <c r="M41" s="145" t="s">
        <v>444</v>
      </c>
      <c r="N41" s="146">
        <f>N40*2.9%</f>
        <v>221568.7</v>
      </c>
      <c r="O41" s="147"/>
      <c r="P41" s="145" t="s">
        <v>444</v>
      </c>
      <c r="Q41" s="146">
        <f>Q40*2.9%</f>
        <v>210612.5</v>
      </c>
      <c r="R41" s="147"/>
      <c r="S41" s="145" t="s">
        <v>444</v>
      </c>
      <c r="T41" s="146">
        <f>T40*2.9%</f>
        <v>0</v>
      </c>
      <c r="U41" s="147"/>
      <c r="V41" s="145" t="s">
        <v>444</v>
      </c>
      <c r="W41" s="146">
        <f>W40*2.9%</f>
        <v>0</v>
      </c>
      <c r="X41" s="147"/>
      <c r="Y41" s="145" t="s">
        <v>444</v>
      </c>
      <c r="Z41" s="146">
        <f>Z40*2.9%</f>
        <v>0</v>
      </c>
      <c r="AA41" s="147"/>
      <c r="AB41" s="145" t="s">
        <v>444</v>
      </c>
      <c r="AC41" s="146">
        <f>AC40*2.9%</f>
        <v>0</v>
      </c>
      <c r="AD41" s="147"/>
    </row>
    <row r="42">
      <c r="A42" s="152"/>
      <c r="B42" s="4"/>
      <c r="C42" s="42"/>
      <c r="D42" s="152"/>
      <c r="E42" s="4"/>
      <c r="F42" s="42"/>
      <c r="G42" s="152"/>
      <c r="H42" s="4"/>
      <c r="I42" s="42"/>
      <c r="J42" s="152"/>
      <c r="K42" s="4"/>
      <c r="L42" s="42"/>
      <c r="M42" s="152"/>
      <c r="N42" s="4"/>
      <c r="O42" s="42"/>
      <c r="P42" s="152"/>
      <c r="Q42" s="4"/>
      <c r="R42" s="42"/>
      <c r="S42" s="152"/>
      <c r="T42" s="4"/>
      <c r="U42" s="42"/>
      <c r="V42" s="152"/>
      <c r="W42" s="4"/>
      <c r="X42" s="42"/>
      <c r="Y42" s="152"/>
      <c r="Z42" s="4"/>
      <c r="AA42" s="42"/>
      <c r="AB42" s="152"/>
      <c r="AC42" s="4"/>
      <c r="AD42" s="42"/>
    </row>
    <row r="43">
      <c r="A43" s="5"/>
      <c r="B43" s="4"/>
      <c r="C43" s="42"/>
      <c r="D43" s="5"/>
      <c r="E43" s="4"/>
      <c r="F43" s="42"/>
      <c r="G43" s="5"/>
      <c r="H43" s="4"/>
      <c r="I43" s="42"/>
      <c r="J43" s="5"/>
      <c r="K43" s="4"/>
      <c r="L43" s="42"/>
      <c r="M43" s="5"/>
      <c r="N43" s="4"/>
      <c r="O43" s="42"/>
      <c r="P43" s="5"/>
      <c r="Q43" s="4"/>
      <c r="R43" s="42"/>
      <c r="S43" s="5"/>
      <c r="T43" s="4"/>
      <c r="U43" s="42"/>
      <c r="V43" s="5"/>
      <c r="W43" s="4"/>
      <c r="X43" s="42"/>
      <c r="Y43" s="5"/>
      <c r="Z43" s="4"/>
      <c r="AA43" s="42"/>
      <c r="AB43" s="5"/>
      <c r="AC43" s="4"/>
      <c r="AD43" s="42"/>
    </row>
    <row r="44">
      <c r="A44" s="5" t="s">
        <v>330</v>
      </c>
      <c r="B44" s="4"/>
      <c r="C44" s="42" t="s">
        <v>432</v>
      </c>
      <c r="D44" s="5" t="s">
        <v>330</v>
      </c>
      <c r="E44" s="4"/>
      <c r="F44" s="42" t="s">
        <v>432</v>
      </c>
      <c r="G44" s="5" t="s">
        <v>330</v>
      </c>
      <c r="H44" s="4"/>
      <c r="I44" s="42" t="s">
        <v>432</v>
      </c>
      <c r="J44" s="5" t="s">
        <v>330</v>
      </c>
      <c r="K44" s="4"/>
      <c r="L44" s="42" t="s">
        <v>432</v>
      </c>
      <c r="M44" s="5" t="s">
        <v>330</v>
      </c>
      <c r="N44" s="4"/>
      <c r="O44" s="42" t="s">
        <v>432</v>
      </c>
      <c r="P44" s="5" t="s">
        <v>330</v>
      </c>
      <c r="Q44" s="4"/>
      <c r="R44" s="42" t="s">
        <v>432</v>
      </c>
      <c r="S44" s="5" t="s">
        <v>330</v>
      </c>
      <c r="T44" s="4"/>
      <c r="U44" s="42" t="s">
        <v>432</v>
      </c>
      <c r="V44" s="5" t="s">
        <v>330</v>
      </c>
      <c r="W44" s="4"/>
      <c r="X44" s="42" t="s">
        <v>432</v>
      </c>
      <c r="Y44" s="5" t="s">
        <v>330</v>
      </c>
      <c r="Z44" s="4"/>
      <c r="AA44" s="42" t="s">
        <v>432</v>
      </c>
      <c r="AB44" s="5" t="s">
        <v>330</v>
      </c>
      <c r="AC44" s="4"/>
      <c r="AD44" s="42" t="s">
        <v>432</v>
      </c>
    </row>
    <row r="45">
      <c r="A45" s="145" t="s">
        <v>445</v>
      </c>
      <c r="B45" s="146">
        <f>SUMIF('1월'!AA:AA,"광고비",'1월'!W:W)</f>
        <v>380143</v>
      </c>
      <c r="C45" s="147"/>
      <c r="D45" s="145" t="s">
        <v>445</v>
      </c>
      <c r="E45" s="146">
        <f>SUMIF('2월'!AA:AA,"광고비",'2월'!W:W)</f>
        <v>654999</v>
      </c>
      <c r="F45" s="147"/>
      <c r="G45" s="145" t="s">
        <v>445</v>
      </c>
      <c r="H45" s="146">
        <f>SUMIF('3월'!AA:AA,"광고비",'3월'!W:W)</f>
        <v>467143</v>
      </c>
      <c r="I45" s="147"/>
      <c r="J45" s="145" t="s">
        <v>445</v>
      </c>
      <c r="K45" s="146">
        <f>SUMIF('4월'!AA:AA,"광고비",'4월'!W:W)</f>
        <v>362856</v>
      </c>
      <c r="L45" s="147"/>
      <c r="M45" s="145" t="s">
        <v>445</v>
      </c>
      <c r="N45" s="146">
        <f>SUMIF('5월'!AA:AA,"광고비",'5월'!W:W)</f>
        <v>659999</v>
      </c>
      <c r="O45" s="147"/>
      <c r="P45" s="145" t="s">
        <v>445</v>
      </c>
      <c r="Q45" s="146">
        <f>SUMIF('6월'!AA:AA,"광고비",'6월'!W:W)</f>
        <v>758571</v>
      </c>
      <c r="R45" s="147"/>
      <c r="S45" s="145" t="s">
        <v>445</v>
      </c>
      <c r="T45" s="146">
        <f>SUMIF('7월'!AA:AA,"광고비",'7월'!W:W)</f>
        <v>200000</v>
      </c>
      <c r="U45" s="147"/>
      <c r="V45" s="145" t="s">
        <v>445</v>
      </c>
      <c r="W45" s="146">
        <f>SUMIF('5월'!AJ:AJ,"광고비",'5월'!AF:AF)</f>
        <v>0</v>
      </c>
      <c r="X45" s="147"/>
      <c r="Y45" s="145" t="s">
        <v>445</v>
      </c>
      <c r="Z45" s="146">
        <f>SUMIF('5월'!AM:AM,"광고비",'5월'!AI:AI)</f>
        <v>0</v>
      </c>
      <c r="AA45" s="147"/>
      <c r="AB45" s="145" t="s">
        <v>445</v>
      </c>
      <c r="AC45" s="146">
        <f>SUMIF('5월'!AP:AP,"광고비",'5월'!AL:AL)</f>
        <v>0</v>
      </c>
      <c r="AD45" s="147"/>
    </row>
    <row r="46">
      <c r="A46" s="5"/>
      <c r="B46" s="4"/>
      <c r="C46" s="42"/>
      <c r="D46" s="5"/>
      <c r="E46" s="4"/>
      <c r="F46" s="42"/>
      <c r="G46" s="5"/>
      <c r="H46" s="4"/>
      <c r="I46" s="42"/>
      <c r="J46" s="5"/>
      <c r="K46" s="4"/>
      <c r="L46" s="42"/>
      <c r="M46" s="5"/>
      <c r="N46" s="4"/>
      <c r="O46" s="42"/>
      <c r="P46" s="5"/>
      <c r="Q46" s="4"/>
      <c r="R46" s="42"/>
      <c r="S46" s="5"/>
      <c r="T46" s="4"/>
      <c r="U46" s="42"/>
      <c r="V46" s="5"/>
      <c r="W46" s="4"/>
      <c r="X46" s="42"/>
      <c r="Y46" s="5"/>
      <c r="Z46" s="4"/>
      <c r="AA46" s="42"/>
      <c r="AB46" s="5"/>
      <c r="AC46" s="4"/>
      <c r="AD46" s="42"/>
    </row>
    <row r="47">
      <c r="A47" s="5"/>
      <c r="B47" s="4"/>
      <c r="C47" s="42"/>
      <c r="D47" s="5"/>
      <c r="E47" s="4"/>
      <c r="F47" s="42"/>
      <c r="G47" s="5"/>
      <c r="H47" s="4"/>
      <c r="I47" s="42"/>
      <c r="J47" s="5"/>
      <c r="K47" s="4"/>
      <c r="L47" s="42"/>
      <c r="M47" s="5"/>
      <c r="N47" s="4"/>
      <c r="O47" s="42"/>
      <c r="P47" s="5"/>
      <c r="Q47" s="4"/>
      <c r="R47" s="42"/>
      <c r="S47" s="5"/>
      <c r="T47" s="4"/>
      <c r="U47" s="42"/>
      <c r="V47" s="5"/>
      <c r="W47" s="4"/>
      <c r="X47" s="42"/>
      <c r="Y47" s="5"/>
      <c r="Z47" s="4"/>
      <c r="AA47" s="42"/>
      <c r="AB47" s="5"/>
      <c r="AC47" s="4"/>
      <c r="AD47" s="42"/>
    </row>
    <row r="48">
      <c r="A48" s="149" t="s">
        <v>446</v>
      </c>
      <c r="B48" s="150">
        <f>SUMIF('1월'!V:V,"예비자금",'1월'!W:W)</f>
        <v>200000</v>
      </c>
      <c r="C48" s="153"/>
      <c r="D48" s="149" t="s">
        <v>446</v>
      </c>
      <c r="E48" s="150">
        <f>SUMIF('2월'!V:V,"예비자금",'2월'!W:W)</f>
        <v>792000</v>
      </c>
      <c r="F48" s="153"/>
      <c r="G48" s="149" t="s">
        <v>446</v>
      </c>
      <c r="H48" s="150"/>
      <c r="I48" s="153"/>
      <c r="J48" s="149" t="s">
        <v>446</v>
      </c>
      <c r="K48" s="150">
        <f>SUMIF('4월'!V:V,"예비자금",'4월'!W:W)</f>
        <v>1070000</v>
      </c>
      <c r="L48" s="153"/>
      <c r="M48" s="149" t="s">
        <v>446</v>
      </c>
      <c r="N48" s="150">
        <f>SUMIF('5월'!V:V,"예비자금",'5월'!W:W)</f>
        <v>345000</v>
      </c>
      <c r="O48" s="153"/>
      <c r="P48" s="149" t="s">
        <v>446</v>
      </c>
      <c r="Q48" s="150">
        <f>SUMIF('6월'!V:V,"예비자금",'6월'!W:W)</f>
        <v>250000</v>
      </c>
      <c r="R48" s="153"/>
      <c r="S48" s="149" t="s">
        <v>446</v>
      </c>
      <c r="T48" s="150">
        <f>SUMIF('5월'!AB:AB,"예비자금",'5월'!AC:AC)</f>
        <v>0</v>
      </c>
      <c r="U48" s="153"/>
      <c r="V48" s="149" t="s">
        <v>446</v>
      </c>
      <c r="W48" s="150">
        <f>SUMIF('5월'!AE:AE,"예비자금",'5월'!AF:AF)</f>
        <v>0</v>
      </c>
      <c r="X48" s="153"/>
      <c r="Y48" s="149" t="s">
        <v>446</v>
      </c>
      <c r="Z48" s="150">
        <f>SUMIF('5월'!AH:AH,"예비자금",'5월'!AI:AI)</f>
        <v>0</v>
      </c>
      <c r="AA48" s="153"/>
      <c r="AB48" s="149" t="s">
        <v>446</v>
      </c>
      <c r="AC48" s="150">
        <f>SUMIF('5월'!AK:AK,"예비자금",'5월'!AL:AL)</f>
        <v>0</v>
      </c>
      <c r="AD48" s="153"/>
    </row>
    <row r="49">
      <c r="A49" s="5"/>
      <c r="B49" s="4"/>
      <c r="C49" s="42"/>
      <c r="D49" s="5"/>
      <c r="E49" s="4"/>
      <c r="F49" s="42"/>
      <c r="G49" s="5"/>
      <c r="H49" s="4"/>
      <c r="I49" s="42"/>
      <c r="J49" s="5"/>
      <c r="K49" s="4"/>
      <c r="L49" s="42"/>
      <c r="M49" s="5"/>
      <c r="N49" s="4"/>
      <c r="O49" s="42"/>
      <c r="P49" s="5"/>
      <c r="Q49" s="4"/>
      <c r="R49" s="42"/>
      <c r="S49" s="5"/>
      <c r="T49" s="4"/>
      <c r="U49" s="42"/>
      <c r="V49" s="5"/>
      <c r="W49" s="4"/>
      <c r="X49" s="42"/>
      <c r="Y49" s="5"/>
      <c r="Z49" s="4"/>
      <c r="AA49" s="42"/>
      <c r="AB49" s="5"/>
      <c r="AC49" s="4"/>
      <c r="AD49" s="42"/>
    </row>
    <row r="50">
      <c r="A50" s="5"/>
      <c r="B50" s="4"/>
      <c r="C50" s="42"/>
      <c r="D50" s="5"/>
      <c r="E50" s="4"/>
      <c r="F50" s="42"/>
      <c r="G50" s="5"/>
      <c r="H50" s="4"/>
      <c r="I50" s="42"/>
      <c r="J50" s="5"/>
      <c r="K50" s="4"/>
      <c r="L50" s="42"/>
      <c r="M50" s="5"/>
      <c r="N50" s="4"/>
      <c r="O50" s="42"/>
      <c r="P50" s="5"/>
      <c r="Q50" s="4"/>
      <c r="R50" s="42"/>
      <c r="S50" s="5"/>
      <c r="T50" s="4"/>
      <c r="U50" s="42"/>
      <c r="V50" s="5"/>
      <c r="W50" s="4"/>
      <c r="X50" s="42"/>
      <c r="Y50" s="5"/>
      <c r="Z50" s="4"/>
      <c r="AA50" s="42"/>
      <c r="AB50" s="5"/>
      <c r="AC50" s="4"/>
      <c r="AD50" s="42"/>
    </row>
    <row r="51">
      <c r="A51" s="5" t="s">
        <v>447</v>
      </c>
      <c r="B51" s="4"/>
      <c r="C51" s="42"/>
      <c r="D51" s="5" t="s">
        <v>447</v>
      </c>
      <c r="E51" s="4"/>
      <c r="F51" s="42"/>
      <c r="G51" s="5" t="s">
        <v>447</v>
      </c>
      <c r="H51" s="4"/>
      <c r="I51" s="42"/>
      <c r="J51" s="5" t="s">
        <v>447</v>
      </c>
      <c r="K51" s="4"/>
      <c r="L51" s="42"/>
      <c r="M51" s="5" t="s">
        <v>447</v>
      </c>
      <c r="N51" s="4"/>
      <c r="O51" s="42"/>
      <c r="P51" s="5" t="s">
        <v>447</v>
      </c>
      <c r="Q51" s="4"/>
      <c r="R51" s="42"/>
      <c r="S51" s="5" t="s">
        <v>447</v>
      </c>
      <c r="T51" s="4"/>
      <c r="U51" s="42"/>
      <c r="V51" s="5" t="s">
        <v>447</v>
      </c>
      <c r="W51" s="4"/>
      <c r="X51" s="42"/>
      <c r="Y51" s="5" t="s">
        <v>447</v>
      </c>
      <c r="Z51" s="4"/>
      <c r="AA51" s="42"/>
      <c r="AB51" s="5" t="s">
        <v>447</v>
      </c>
      <c r="AC51" s="4"/>
      <c r="AD51" s="42"/>
    </row>
    <row r="52">
      <c r="A52" s="145" t="s">
        <v>448</v>
      </c>
      <c r="B52" s="146">
        <f>B17+B21+B28+B37+B41+B45+B32</f>
        <v>6638793.2</v>
      </c>
      <c r="C52" s="147"/>
      <c r="D52" s="145" t="s">
        <v>448</v>
      </c>
      <c r="E52" s="146">
        <f>E17+E21+E28+E37+E41+E45+E32</f>
        <v>8732263.528</v>
      </c>
      <c r="F52" s="147"/>
      <c r="G52" s="145" t="s">
        <v>448</v>
      </c>
      <c r="H52" s="146">
        <f>H17+H21+H28+H37+H41+H45+H32</f>
        <v>6957523.668</v>
      </c>
      <c r="I52" s="147"/>
      <c r="J52" s="145" t="s">
        <v>448</v>
      </c>
      <c r="K52" s="146">
        <f>K17+K21+K28+K37+K41+K45+K32</f>
        <v>9161818.679</v>
      </c>
      <c r="L52" s="147"/>
      <c r="M52" s="145" t="s">
        <v>448</v>
      </c>
      <c r="N52" s="146">
        <f>N17+N21+N28+N41+N45+N32</f>
        <v>7609887.7</v>
      </c>
      <c r="O52" s="147"/>
      <c r="P52" s="145" t="s">
        <v>448</v>
      </c>
      <c r="Q52" s="146">
        <f>Q17+Q21+Q28+Q41+Q45+Q32</f>
        <v>8148433.5</v>
      </c>
      <c r="R52" s="147"/>
      <c r="S52" s="145" t="s">
        <v>448</v>
      </c>
      <c r="T52" s="146">
        <f>T17+T21+T28+T37+T41+T45+T32</f>
        <v>1496930</v>
      </c>
      <c r="U52" s="147"/>
      <c r="V52" s="145" t="s">
        <v>448</v>
      </c>
      <c r="W52" s="146">
        <f>W17+W21+W28+W37+W41+W45+W32</f>
        <v>414450</v>
      </c>
      <c r="X52" s="147"/>
      <c r="Y52" s="145" t="s">
        <v>448</v>
      </c>
      <c r="Z52" s="146">
        <f>Z17+Z21+Z28+Z37+Z41+Z45+Z32</f>
        <v>414450</v>
      </c>
      <c r="AA52" s="147"/>
      <c r="AB52" s="145" t="s">
        <v>448</v>
      </c>
      <c r="AC52" s="146">
        <f>AC17+AC21+AC28+AC37+AC41+AC45+AC32</f>
        <v>414450</v>
      </c>
      <c r="AD52" s="147"/>
    </row>
    <row r="53">
      <c r="A53" s="154"/>
      <c r="B53" s="5"/>
      <c r="C53" s="42"/>
      <c r="D53" s="154"/>
      <c r="E53" s="5"/>
      <c r="F53" s="42"/>
      <c r="G53" s="154"/>
      <c r="H53" s="5"/>
      <c r="I53" s="42"/>
      <c r="J53" s="154"/>
      <c r="K53" s="5"/>
      <c r="L53" s="42"/>
      <c r="M53" s="154"/>
      <c r="N53" s="5"/>
      <c r="O53" s="42"/>
      <c r="P53" s="154"/>
      <c r="Q53" s="5"/>
      <c r="R53" s="42"/>
      <c r="S53" s="154"/>
      <c r="T53" s="5"/>
      <c r="U53" s="42"/>
      <c r="V53" s="154"/>
      <c r="W53" s="5"/>
      <c r="X53" s="42"/>
      <c r="Y53" s="154"/>
      <c r="Z53" s="5"/>
      <c r="AA53" s="42"/>
      <c r="AB53" s="154"/>
      <c r="AC53" s="5"/>
      <c r="AD53" s="42"/>
    </row>
    <row r="54">
      <c r="A54" s="5"/>
      <c r="B54" s="4"/>
      <c r="C54" s="42"/>
      <c r="D54" s="5"/>
      <c r="E54" s="4"/>
      <c r="F54" s="42"/>
      <c r="G54" s="5"/>
      <c r="H54" s="4"/>
      <c r="I54" s="42"/>
      <c r="J54" s="5"/>
      <c r="K54" s="4"/>
      <c r="L54" s="42"/>
      <c r="M54" s="5"/>
      <c r="N54" s="4"/>
      <c r="O54" s="42"/>
      <c r="P54" s="5"/>
      <c r="Q54" s="4"/>
      <c r="R54" s="42"/>
      <c r="S54" s="5"/>
      <c r="T54" s="4"/>
      <c r="U54" s="42"/>
      <c r="V54" s="5"/>
      <c r="W54" s="4"/>
      <c r="X54" s="42"/>
      <c r="Y54" s="5"/>
      <c r="Z54" s="4"/>
      <c r="AA54" s="42"/>
      <c r="AB54" s="5"/>
      <c r="AC54" s="4"/>
      <c r="AD54" s="42"/>
    </row>
    <row r="55">
      <c r="A55" s="5" t="s">
        <v>449</v>
      </c>
      <c r="B55" s="4"/>
      <c r="C55" s="42" t="s">
        <v>450</v>
      </c>
      <c r="D55" s="5" t="s">
        <v>449</v>
      </c>
      <c r="E55" s="4"/>
      <c r="F55" s="42" t="s">
        <v>450</v>
      </c>
      <c r="G55" s="5" t="s">
        <v>449</v>
      </c>
      <c r="H55" s="4"/>
      <c r="I55" s="42" t="s">
        <v>450</v>
      </c>
      <c r="J55" s="5" t="s">
        <v>449</v>
      </c>
      <c r="K55" s="4"/>
      <c r="L55" s="42" t="s">
        <v>450</v>
      </c>
      <c r="M55" s="5" t="s">
        <v>449</v>
      </c>
      <c r="N55" s="4"/>
      <c r="O55" s="42" t="s">
        <v>450</v>
      </c>
      <c r="P55" s="5" t="s">
        <v>449</v>
      </c>
      <c r="Q55" s="4"/>
      <c r="R55" s="42" t="s">
        <v>450</v>
      </c>
      <c r="S55" s="5" t="s">
        <v>449</v>
      </c>
      <c r="T55" s="4"/>
      <c r="U55" s="42" t="s">
        <v>450</v>
      </c>
      <c r="V55" s="5" t="s">
        <v>449</v>
      </c>
      <c r="W55" s="4"/>
      <c r="X55" s="42" t="s">
        <v>450</v>
      </c>
      <c r="Y55" s="5" t="s">
        <v>449</v>
      </c>
      <c r="Z55" s="4"/>
      <c r="AA55" s="42" t="s">
        <v>450</v>
      </c>
      <c r="AB55" s="5" t="s">
        <v>449</v>
      </c>
      <c r="AC55" s="4"/>
      <c r="AD55" s="42" t="s">
        <v>450</v>
      </c>
    </row>
    <row r="56">
      <c r="A56" s="155" t="s">
        <v>451</v>
      </c>
      <c r="B56" s="156">
        <f>C8-B52</f>
        <v>368453</v>
      </c>
      <c r="C56" s="157"/>
      <c r="D56" s="155" t="s">
        <v>451</v>
      </c>
      <c r="E56" s="156">
        <f>F8-E52</f>
        <v>838280.932</v>
      </c>
      <c r="F56" s="157"/>
      <c r="G56" s="155" t="s">
        <v>451</v>
      </c>
      <c r="H56" s="156">
        <f>I8-H52</f>
        <v>1143217.332</v>
      </c>
      <c r="I56" s="157"/>
      <c r="J56" s="155" t="s">
        <v>451</v>
      </c>
      <c r="K56" s="156">
        <f>L8-K52</f>
        <v>-616496.519</v>
      </c>
      <c r="L56" s="158">
        <f>K37</f>
        <v>685000</v>
      </c>
      <c r="M56" s="155" t="s">
        <v>451</v>
      </c>
      <c r="N56" s="156">
        <f>O8-N52</f>
        <v>-21718.294</v>
      </c>
      <c r="O56" s="157"/>
      <c r="P56" s="155" t="s">
        <v>451</v>
      </c>
      <c r="Q56" s="156">
        <f>R8-Q52</f>
        <v>374073.57</v>
      </c>
      <c r="R56" s="157"/>
      <c r="S56" s="155" t="s">
        <v>451</v>
      </c>
      <c r="T56" s="156">
        <f>U8-T52</f>
        <v>1557160.9</v>
      </c>
      <c r="U56" s="157"/>
      <c r="V56" s="155" t="s">
        <v>451</v>
      </c>
      <c r="W56" s="156">
        <f>X8-W52</f>
        <v>-414450</v>
      </c>
      <c r="X56" s="157"/>
      <c r="Y56" s="155" t="s">
        <v>451</v>
      </c>
      <c r="Z56" s="156">
        <f>AA8-Z52</f>
        <v>-414450</v>
      </c>
      <c r="AA56" s="157"/>
      <c r="AB56" s="155" t="s">
        <v>451</v>
      </c>
      <c r="AC56" s="156">
        <f>AD8-AC52</f>
        <v>-414450</v>
      </c>
      <c r="AD56" s="157"/>
    </row>
    <row r="57">
      <c r="A57" s="159" t="s">
        <v>452</v>
      </c>
      <c r="B57" s="160"/>
      <c r="C57" s="161"/>
      <c r="D57" s="159" t="s">
        <v>452</v>
      </c>
      <c r="E57" s="160"/>
      <c r="F57" s="161"/>
      <c r="G57" s="159" t="s">
        <v>452</v>
      </c>
      <c r="H57" s="160"/>
      <c r="I57" s="161"/>
      <c r="J57" s="159" t="s">
        <v>452</v>
      </c>
      <c r="K57" s="160"/>
      <c r="L57" s="161"/>
      <c r="M57" s="159" t="s">
        <v>452</v>
      </c>
      <c r="N57" s="160"/>
      <c r="O57" s="161"/>
      <c r="P57" s="159" t="s">
        <v>452</v>
      </c>
      <c r="Q57" s="160"/>
      <c r="R57" s="161"/>
      <c r="S57" s="159" t="s">
        <v>452</v>
      </c>
      <c r="T57" s="160"/>
      <c r="U57" s="161"/>
      <c r="V57" s="159" t="s">
        <v>452</v>
      </c>
      <c r="W57" s="160"/>
      <c r="X57" s="161"/>
      <c r="Y57" s="159" t="s">
        <v>452</v>
      </c>
      <c r="Z57" s="160"/>
      <c r="AA57" s="161"/>
      <c r="AB57" s="159" t="s">
        <v>452</v>
      </c>
      <c r="AC57" s="160"/>
      <c r="AD57" s="161"/>
    </row>
    <row r="58">
      <c r="A58" s="5" t="s">
        <v>453</v>
      </c>
      <c r="B58" s="4"/>
      <c r="C58" s="42"/>
      <c r="D58" s="5" t="s">
        <v>453</v>
      </c>
      <c r="E58" s="4"/>
      <c r="F58" s="42"/>
      <c r="G58" s="5" t="s">
        <v>453</v>
      </c>
      <c r="H58" s="4"/>
      <c r="I58" s="42"/>
      <c r="J58" s="5" t="s">
        <v>453</v>
      </c>
      <c r="K58" s="4"/>
      <c r="L58" s="42"/>
      <c r="M58" s="5" t="s">
        <v>453</v>
      </c>
      <c r="N58" s="4"/>
      <c r="O58" s="42"/>
      <c r="P58" s="5" t="s">
        <v>453</v>
      </c>
      <c r="Q58" s="4"/>
      <c r="R58" s="42"/>
      <c r="S58" s="5" t="s">
        <v>453</v>
      </c>
      <c r="T58" s="4"/>
      <c r="U58" s="42"/>
      <c r="V58" s="5" t="s">
        <v>453</v>
      </c>
      <c r="W58" s="4"/>
      <c r="X58" s="42"/>
      <c r="Y58" s="5" t="s">
        <v>453</v>
      </c>
      <c r="Z58" s="4"/>
      <c r="AA58" s="42"/>
      <c r="AB58" s="5" t="s">
        <v>453</v>
      </c>
      <c r="AC58" s="4"/>
      <c r="AD58" s="42"/>
    </row>
    <row r="59">
      <c r="A59" s="5" t="s">
        <v>454</v>
      </c>
      <c r="B59" s="4"/>
      <c r="C59" s="42"/>
      <c r="D59" s="5" t="s">
        <v>454</v>
      </c>
      <c r="E59" s="4"/>
      <c r="F59" s="42"/>
      <c r="G59" s="5" t="s">
        <v>454</v>
      </c>
      <c r="H59" s="4"/>
      <c r="I59" s="42"/>
      <c r="J59" s="5" t="s">
        <v>454</v>
      </c>
      <c r="K59" s="4"/>
      <c r="L59" s="42"/>
      <c r="M59" s="5" t="s">
        <v>454</v>
      </c>
      <c r="N59" s="4"/>
      <c r="O59" s="42"/>
      <c r="P59" s="5" t="s">
        <v>454</v>
      </c>
      <c r="Q59" s="4"/>
      <c r="R59" s="42"/>
      <c r="S59" s="5" t="s">
        <v>454</v>
      </c>
      <c r="T59" s="4"/>
      <c r="U59" s="42"/>
      <c r="V59" s="5" t="s">
        <v>454</v>
      </c>
      <c r="W59" s="4"/>
      <c r="X59" s="42"/>
      <c r="Y59" s="5" t="s">
        <v>454</v>
      </c>
      <c r="Z59" s="4"/>
      <c r="AA59" s="42"/>
      <c r="AB59" s="5" t="s">
        <v>454</v>
      </c>
      <c r="AC59" s="4"/>
      <c r="AD59" s="42"/>
    </row>
    <row r="60">
      <c r="A60" s="5" t="s">
        <v>455</v>
      </c>
      <c r="B60" s="4"/>
      <c r="C60" s="42"/>
      <c r="D60" s="5" t="s">
        <v>455</v>
      </c>
      <c r="E60" s="4"/>
      <c r="F60" s="42"/>
      <c r="G60" s="5" t="s">
        <v>455</v>
      </c>
      <c r="H60" s="4"/>
      <c r="I60" s="42"/>
      <c r="J60" s="5" t="s">
        <v>455</v>
      </c>
      <c r="K60" s="4"/>
      <c r="L60" s="42"/>
      <c r="M60" s="5" t="s">
        <v>455</v>
      </c>
      <c r="N60" s="4"/>
      <c r="O60" s="42"/>
      <c r="P60" s="5" t="s">
        <v>455</v>
      </c>
      <c r="Q60" s="4"/>
      <c r="R60" s="42"/>
      <c r="S60" s="5" t="s">
        <v>455</v>
      </c>
      <c r="T60" s="4"/>
      <c r="U60" s="42"/>
      <c r="V60" s="5" t="s">
        <v>455</v>
      </c>
      <c r="W60" s="4"/>
      <c r="X60" s="42"/>
      <c r="Y60" s="5" t="s">
        <v>455</v>
      </c>
      <c r="Z60" s="4"/>
      <c r="AA60" s="42"/>
      <c r="AB60" s="5" t="s">
        <v>455</v>
      </c>
      <c r="AC60" s="4"/>
      <c r="AD60" s="42"/>
    </row>
    <row r="61">
      <c r="A61" s="5"/>
      <c r="B61" s="5"/>
      <c r="C61" s="42"/>
      <c r="D61" s="5"/>
      <c r="E61" s="5"/>
      <c r="F61" s="42"/>
      <c r="G61" s="5"/>
      <c r="H61" s="5"/>
      <c r="I61" s="42"/>
      <c r="J61" s="5"/>
      <c r="K61" s="5"/>
      <c r="L61" s="42"/>
      <c r="M61" s="5"/>
      <c r="N61" s="5"/>
      <c r="O61" s="42"/>
      <c r="P61" s="5"/>
      <c r="Q61" s="5"/>
      <c r="R61" s="42"/>
      <c r="S61" s="5"/>
      <c r="T61" s="5"/>
      <c r="U61" s="42"/>
      <c r="V61" s="5"/>
      <c r="W61" s="5"/>
      <c r="X61" s="42"/>
      <c r="Y61" s="5"/>
      <c r="Z61" s="5"/>
      <c r="AA61" s="42"/>
      <c r="AB61" s="5"/>
      <c r="AC61" s="5"/>
      <c r="AD61" s="42"/>
    </row>
    <row r="62">
      <c r="A62" s="5"/>
      <c r="B62" s="5"/>
      <c r="C62" s="42"/>
      <c r="D62" s="5"/>
      <c r="E62" s="5"/>
      <c r="F62" s="42"/>
      <c r="G62" s="5"/>
      <c r="H62" s="5"/>
      <c r="I62" s="42"/>
      <c r="J62" s="5"/>
      <c r="K62" s="5"/>
      <c r="L62" s="42"/>
      <c r="M62" s="5"/>
      <c r="N62" s="5"/>
      <c r="O62" s="42"/>
      <c r="P62" s="5"/>
      <c r="Q62" s="5"/>
      <c r="R62" s="42"/>
      <c r="S62" s="5"/>
      <c r="T62" s="5"/>
      <c r="U62" s="42"/>
      <c r="V62" s="5"/>
      <c r="W62" s="5"/>
      <c r="X62" s="42"/>
      <c r="Y62" s="5"/>
      <c r="Z62" s="5"/>
      <c r="AA62" s="42"/>
      <c r="AB62" s="5"/>
      <c r="AC62" s="5"/>
      <c r="AD62" s="42"/>
    </row>
    <row r="63">
      <c r="A63" s="5"/>
      <c r="B63" s="5"/>
      <c r="C63" s="42"/>
      <c r="D63" s="5"/>
      <c r="E63" s="5"/>
      <c r="F63" s="42"/>
      <c r="G63" s="5"/>
      <c r="H63" s="5"/>
      <c r="I63" s="42"/>
      <c r="J63" s="5"/>
      <c r="K63" s="5"/>
      <c r="L63" s="42"/>
      <c r="M63" s="5"/>
      <c r="N63" s="5"/>
      <c r="O63" s="42"/>
      <c r="P63" s="5"/>
      <c r="Q63" s="5"/>
      <c r="R63" s="42"/>
      <c r="S63" s="5"/>
      <c r="T63" s="5"/>
      <c r="U63" s="42"/>
      <c r="V63" s="5"/>
      <c r="W63" s="5"/>
      <c r="X63" s="42"/>
      <c r="Y63" s="5"/>
      <c r="Z63" s="5"/>
      <c r="AA63" s="42"/>
      <c r="AB63" s="5"/>
      <c r="AC63" s="5"/>
      <c r="AD63" s="42"/>
    </row>
    <row r="64">
      <c r="A64" s="5"/>
      <c r="B64" s="5"/>
      <c r="C64" s="42"/>
      <c r="D64" s="5"/>
      <c r="E64" s="5"/>
      <c r="F64" s="42"/>
      <c r="G64" s="5"/>
      <c r="H64" s="5"/>
      <c r="I64" s="42"/>
      <c r="J64" s="5"/>
      <c r="K64" s="5"/>
      <c r="L64" s="42"/>
      <c r="M64" s="5"/>
      <c r="N64" s="5"/>
      <c r="O64" s="42"/>
      <c r="P64" s="5"/>
      <c r="Q64" s="5"/>
      <c r="R64" s="42"/>
      <c r="S64" s="5"/>
      <c r="T64" s="5"/>
      <c r="U64" s="42"/>
      <c r="V64" s="5"/>
      <c r="W64" s="5"/>
      <c r="X64" s="42"/>
      <c r="Y64" s="5"/>
      <c r="Z64" s="5"/>
      <c r="AA64" s="42"/>
      <c r="AB64" s="5"/>
      <c r="AC64" s="5"/>
      <c r="AD64" s="42"/>
    </row>
    <row r="65">
      <c r="A65" s="5"/>
      <c r="B65" s="5"/>
      <c r="C65" s="42"/>
      <c r="D65" s="5"/>
      <c r="E65" s="5"/>
      <c r="F65" s="42"/>
      <c r="G65" s="5"/>
      <c r="H65" s="5"/>
      <c r="I65" s="42"/>
      <c r="J65" s="5"/>
      <c r="K65" s="5"/>
      <c r="L65" s="42"/>
      <c r="M65" s="5"/>
      <c r="N65" s="5"/>
      <c r="O65" s="42"/>
      <c r="P65" s="5"/>
      <c r="Q65" s="5"/>
      <c r="R65" s="42"/>
      <c r="S65" s="5"/>
      <c r="T65" s="5"/>
      <c r="U65" s="42"/>
      <c r="V65" s="5"/>
      <c r="W65" s="5"/>
      <c r="X65" s="42"/>
      <c r="Y65" s="5"/>
      <c r="Z65" s="5"/>
      <c r="AA65" s="42"/>
      <c r="AB65" s="5"/>
      <c r="AC65" s="5"/>
      <c r="AD65" s="42"/>
    </row>
    <row r="66">
      <c r="A66" s="5"/>
      <c r="B66" s="5"/>
      <c r="C66" s="42"/>
      <c r="D66" s="5"/>
      <c r="E66" s="5"/>
      <c r="F66" s="42"/>
      <c r="G66" s="5"/>
      <c r="H66" s="5"/>
      <c r="I66" s="42"/>
      <c r="J66" s="5"/>
      <c r="K66" s="5"/>
      <c r="L66" s="42"/>
      <c r="M66" s="5"/>
      <c r="N66" s="5"/>
      <c r="O66" s="42"/>
      <c r="P66" s="5"/>
      <c r="Q66" s="5"/>
      <c r="R66" s="42"/>
      <c r="S66" s="5"/>
      <c r="T66" s="5"/>
      <c r="U66" s="42"/>
      <c r="V66" s="5"/>
      <c r="W66" s="5"/>
      <c r="X66" s="42"/>
      <c r="Y66" s="5"/>
      <c r="Z66" s="5"/>
      <c r="AA66" s="42"/>
      <c r="AB66" s="5"/>
      <c r="AC66" s="5"/>
      <c r="AD66" s="42"/>
    </row>
    <row r="67">
      <c r="A67" s="5"/>
      <c r="B67" s="5"/>
      <c r="C67" s="42"/>
      <c r="D67" s="5"/>
      <c r="E67" s="5"/>
      <c r="F67" s="42"/>
      <c r="G67" s="5"/>
      <c r="H67" s="5"/>
      <c r="I67" s="42"/>
      <c r="J67" s="5"/>
      <c r="K67" s="5"/>
      <c r="L67" s="42"/>
      <c r="M67" s="5"/>
      <c r="N67" s="5"/>
      <c r="O67" s="42"/>
      <c r="P67" s="5"/>
      <c r="Q67" s="5"/>
      <c r="R67" s="42"/>
      <c r="S67" s="5"/>
      <c r="T67" s="5"/>
      <c r="U67" s="42"/>
      <c r="V67" s="5"/>
      <c r="W67" s="5"/>
      <c r="X67" s="42"/>
      <c r="Y67" s="5"/>
      <c r="Z67" s="5"/>
      <c r="AA67" s="42"/>
      <c r="AB67" s="5"/>
      <c r="AC67" s="5"/>
      <c r="AD67" s="42"/>
    </row>
    <row r="68">
      <c r="A68" s="5"/>
      <c r="B68" s="5"/>
      <c r="C68" s="42"/>
      <c r="D68" s="5"/>
      <c r="E68" s="5"/>
      <c r="F68" s="42"/>
      <c r="G68" s="5"/>
      <c r="H68" s="5"/>
      <c r="I68" s="42"/>
      <c r="J68" s="5"/>
      <c r="K68" s="5"/>
      <c r="L68" s="42"/>
      <c r="M68" s="5"/>
      <c r="N68" s="5"/>
      <c r="O68" s="42"/>
      <c r="P68" s="5"/>
      <c r="Q68" s="5"/>
      <c r="R68" s="42"/>
      <c r="S68" s="5"/>
      <c r="T68" s="5"/>
      <c r="U68" s="42"/>
      <c r="V68" s="5"/>
      <c r="W68" s="5"/>
      <c r="X68" s="42"/>
      <c r="Y68" s="5"/>
      <c r="Z68" s="5"/>
      <c r="AA68" s="42"/>
      <c r="AB68" s="5"/>
      <c r="AC68" s="5"/>
      <c r="AD68" s="42"/>
    </row>
    <row r="69">
      <c r="A69" s="5"/>
      <c r="B69" s="5"/>
      <c r="C69" s="42"/>
      <c r="D69" s="5"/>
      <c r="E69" s="5"/>
      <c r="F69" s="42"/>
      <c r="G69" s="5"/>
      <c r="H69" s="5"/>
      <c r="I69" s="42"/>
      <c r="J69" s="5"/>
      <c r="K69" s="5"/>
      <c r="L69" s="42"/>
      <c r="M69" s="5"/>
      <c r="N69" s="5"/>
      <c r="O69" s="42"/>
      <c r="P69" s="5"/>
      <c r="Q69" s="5"/>
      <c r="R69" s="42"/>
      <c r="S69" s="5"/>
      <c r="T69" s="5"/>
      <c r="U69" s="42"/>
      <c r="V69" s="5"/>
      <c r="W69" s="5"/>
      <c r="X69" s="42"/>
      <c r="Y69" s="5"/>
      <c r="Z69" s="5"/>
      <c r="AA69" s="42"/>
      <c r="AB69" s="5"/>
      <c r="AC69" s="5"/>
      <c r="AD69" s="42"/>
    </row>
    <row r="70">
      <c r="A70" s="5"/>
      <c r="B70" s="5"/>
      <c r="C70" s="42"/>
      <c r="D70" s="5"/>
      <c r="E70" s="5"/>
      <c r="F70" s="42"/>
      <c r="G70" s="5"/>
      <c r="H70" s="5"/>
      <c r="I70" s="42"/>
      <c r="J70" s="5"/>
      <c r="K70" s="5"/>
      <c r="L70" s="42"/>
      <c r="M70" s="5"/>
      <c r="N70" s="5"/>
      <c r="O70" s="42"/>
      <c r="P70" s="5"/>
      <c r="Q70" s="5"/>
      <c r="R70" s="42"/>
      <c r="S70" s="5"/>
      <c r="T70" s="5"/>
      <c r="U70" s="42"/>
      <c r="V70" s="5"/>
      <c r="W70" s="5"/>
      <c r="X70" s="42"/>
      <c r="Y70" s="5"/>
      <c r="Z70" s="5"/>
      <c r="AA70" s="42"/>
      <c r="AB70" s="5"/>
      <c r="AC70" s="5"/>
      <c r="AD70" s="42"/>
    </row>
    <row r="71">
      <c r="A71" s="5"/>
      <c r="B71" s="5"/>
      <c r="C71" s="42"/>
      <c r="D71" s="5"/>
      <c r="E71" s="5"/>
      <c r="F71" s="42"/>
      <c r="G71" s="5"/>
      <c r="H71" s="5"/>
      <c r="I71" s="42"/>
      <c r="J71" s="5"/>
      <c r="K71" s="5"/>
      <c r="L71" s="42"/>
      <c r="M71" s="5"/>
      <c r="N71" s="5"/>
      <c r="O71" s="42"/>
      <c r="P71" s="5"/>
      <c r="Q71" s="5"/>
      <c r="R71" s="42"/>
      <c r="S71" s="5"/>
      <c r="T71" s="5"/>
      <c r="U71" s="42"/>
      <c r="V71" s="5"/>
      <c r="W71" s="5"/>
      <c r="X71" s="42"/>
      <c r="Y71" s="5"/>
      <c r="Z71" s="5"/>
      <c r="AA71" s="42"/>
      <c r="AB71" s="5"/>
      <c r="AC71" s="5"/>
      <c r="AD71" s="42"/>
    </row>
    <row r="72">
      <c r="A72" s="5"/>
      <c r="B72" s="5"/>
      <c r="C72" s="42"/>
      <c r="D72" s="5"/>
      <c r="E72" s="5"/>
      <c r="F72" s="42"/>
      <c r="G72" s="5"/>
      <c r="H72" s="5"/>
      <c r="I72" s="42"/>
      <c r="J72" s="5"/>
      <c r="K72" s="5"/>
      <c r="L72" s="42"/>
      <c r="M72" s="5"/>
      <c r="N72" s="5"/>
      <c r="O72" s="42"/>
      <c r="P72" s="5"/>
      <c r="Q72" s="5"/>
      <c r="R72" s="42"/>
      <c r="S72" s="5"/>
      <c r="T72" s="5"/>
      <c r="U72" s="42"/>
      <c r="V72" s="5"/>
      <c r="W72" s="5"/>
      <c r="X72" s="42"/>
      <c r="Y72" s="5"/>
      <c r="Z72" s="5"/>
      <c r="AA72" s="42"/>
      <c r="AB72" s="5"/>
      <c r="AC72" s="5"/>
      <c r="AD72" s="42"/>
    </row>
    <row r="73">
      <c r="A73" s="5"/>
      <c r="B73" s="5"/>
      <c r="C73" s="42"/>
      <c r="D73" s="5"/>
      <c r="E73" s="5"/>
      <c r="F73" s="42"/>
      <c r="G73" s="5"/>
      <c r="H73" s="5"/>
      <c r="I73" s="42"/>
      <c r="J73" s="5"/>
      <c r="K73" s="5"/>
      <c r="L73" s="42"/>
      <c r="M73" s="5"/>
      <c r="N73" s="5"/>
      <c r="O73" s="42"/>
      <c r="P73" s="5"/>
      <c r="Q73" s="5"/>
      <c r="R73" s="42"/>
      <c r="S73" s="5"/>
      <c r="T73" s="5"/>
      <c r="U73" s="42"/>
      <c r="V73" s="5"/>
      <c r="W73" s="5"/>
      <c r="X73" s="42"/>
      <c r="Y73" s="5"/>
      <c r="Z73" s="5"/>
      <c r="AA73" s="42"/>
      <c r="AB73" s="5"/>
      <c r="AC73" s="5"/>
      <c r="AD73" s="42"/>
    </row>
    <row r="74">
      <c r="A74" s="5"/>
      <c r="B74" s="5"/>
      <c r="C74" s="42"/>
      <c r="D74" s="5"/>
      <c r="E74" s="5"/>
      <c r="F74" s="42"/>
      <c r="G74" s="5"/>
      <c r="H74" s="5"/>
      <c r="I74" s="42"/>
      <c r="J74" s="5"/>
      <c r="K74" s="5"/>
      <c r="L74" s="42"/>
      <c r="M74" s="5"/>
      <c r="N74" s="5"/>
      <c r="O74" s="42"/>
      <c r="P74" s="5"/>
      <c r="Q74" s="5"/>
      <c r="R74" s="42"/>
      <c r="S74" s="5"/>
      <c r="T74" s="5"/>
      <c r="U74" s="42"/>
      <c r="V74" s="5"/>
      <c r="W74" s="5"/>
      <c r="X74" s="42"/>
      <c r="Y74" s="5"/>
      <c r="Z74" s="5"/>
      <c r="AA74" s="42"/>
      <c r="AB74" s="5"/>
      <c r="AC74" s="5"/>
      <c r="AD74" s="42"/>
    </row>
    <row r="75">
      <c r="A75" s="5"/>
      <c r="B75" s="5"/>
      <c r="C75" s="42"/>
      <c r="D75" s="5"/>
      <c r="E75" s="5"/>
      <c r="F75" s="42"/>
      <c r="G75" s="5"/>
      <c r="H75" s="5"/>
      <c r="I75" s="42"/>
      <c r="J75" s="5"/>
      <c r="K75" s="5"/>
      <c r="L75" s="42"/>
      <c r="M75" s="5"/>
      <c r="N75" s="5"/>
      <c r="O75" s="42"/>
      <c r="P75" s="5"/>
      <c r="Q75" s="5"/>
      <c r="R75" s="42"/>
      <c r="S75" s="5"/>
      <c r="T75" s="5"/>
      <c r="U75" s="42"/>
      <c r="V75" s="5"/>
      <c r="W75" s="5"/>
      <c r="X75" s="42"/>
      <c r="Y75" s="5"/>
      <c r="Z75" s="5"/>
      <c r="AA75" s="42"/>
      <c r="AB75" s="5"/>
      <c r="AC75" s="5"/>
      <c r="AD75" s="42"/>
    </row>
    <row r="76">
      <c r="A76" s="5"/>
      <c r="B76" s="5"/>
      <c r="C76" s="42"/>
      <c r="D76" s="5"/>
      <c r="E76" s="5"/>
      <c r="F76" s="42"/>
      <c r="G76" s="5"/>
      <c r="H76" s="5"/>
      <c r="I76" s="42"/>
      <c r="J76" s="5"/>
      <c r="K76" s="5"/>
      <c r="L76" s="42"/>
      <c r="M76" s="5"/>
      <c r="N76" s="5"/>
      <c r="O76" s="42"/>
      <c r="P76" s="5"/>
      <c r="Q76" s="5"/>
      <c r="R76" s="42"/>
      <c r="S76" s="5"/>
      <c r="T76" s="5"/>
      <c r="U76" s="42"/>
      <c r="V76" s="5"/>
      <c r="W76" s="5"/>
      <c r="X76" s="42"/>
      <c r="Y76" s="5"/>
      <c r="Z76" s="5"/>
      <c r="AA76" s="42"/>
      <c r="AB76" s="5"/>
      <c r="AC76" s="5"/>
      <c r="AD76" s="42"/>
    </row>
    <row r="77">
      <c r="A77" s="5"/>
      <c r="B77" s="5"/>
      <c r="C77" s="42"/>
      <c r="D77" s="5"/>
      <c r="E77" s="5"/>
      <c r="F77" s="42"/>
      <c r="G77" s="5"/>
      <c r="H77" s="5"/>
      <c r="I77" s="42"/>
      <c r="J77" s="5"/>
      <c r="K77" s="5"/>
      <c r="L77" s="42"/>
      <c r="M77" s="5"/>
      <c r="N77" s="5"/>
      <c r="O77" s="42"/>
      <c r="P77" s="5"/>
      <c r="Q77" s="5"/>
      <c r="R77" s="42"/>
      <c r="S77" s="5"/>
      <c r="T77" s="5"/>
      <c r="U77" s="42"/>
      <c r="V77" s="5"/>
      <c r="W77" s="5"/>
      <c r="X77" s="42"/>
      <c r="Y77" s="5"/>
      <c r="Z77" s="5"/>
      <c r="AA77" s="42"/>
      <c r="AB77" s="5"/>
      <c r="AC77" s="5"/>
      <c r="AD77" s="42"/>
    </row>
    <row r="78">
      <c r="A78" s="5"/>
      <c r="B78" s="5"/>
      <c r="C78" s="42"/>
      <c r="D78" s="5"/>
      <c r="E78" s="5"/>
      <c r="F78" s="42"/>
      <c r="G78" s="5"/>
      <c r="H78" s="5"/>
      <c r="I78" s="42"/>
      <c r="J78" s="5"/>
      <c r="K78" s="5"/>
      <c r="L78" s="42"/>
      <c r="M78" s="5"/>
      <c r="N78" s="5"/>
      <c r="O78" s="42"/>
      <c r="P78" s="5"/>
      <c r="Q78" s="5"/>
      <c r="R78" s="42"/>
      <c r="S78" s="5"/>
      <c r="T78" s="5"/>
      <c r="U78" s="42"/>
      <c r="V78" s="5"/>
      <c r="W78" s="5"/>
      <c r="X78" s="42"/>
      <c r="Y78" s="5"/>
      <c r="Z78" s="5"/>
      <c r="AA78" s="42"/>
      <c r="AB78" s="5"/>
      <c r="AC78" s="5"/>
      <c r="AD78" s="42"/>
    </row>
    <row r="79">
      <c r="A79" s="5"/>
      <c r="B79" s="5"/>
      <c r="C79" s="42"/>
      <c r="D79" s="5"/>
      <c r="E79" s="5"/>
      <c r="F79" s="42"/>
      <c r="G79" s="5"/>
      <c r="H79" s="5"/>
      <c r="I79" s="42"/>
      <c r="J79" s="5"/>
      <c r="K79" s="5"/>
      <c r="L79" s="42"/>
      <c r="M79" s="5"/>
      <c r="N79" s="5"/>
      <c r="O79" s="42"/>
      <c r="P79" s="5"/>
      <c r="Q79" s="5"/>
      <c r="R79" s="42"/>
      <c r="S79" s="5"/>
      <c r="T79" s="5"/>
      <c r="U79" s="42"/>
      <c r="V79" s="5"/>
      <c r="W79" s="5"/>
      <c r="X79" s="42"/>
      <c r="Y79" s="5"/>
      <c r="Z79" s="5"/>
      <c r="AA79" s="42"/>
      <c r="AB79" s="5"/>
      <c r="AC79" s="5"/>
      <c r="AD79" s="42"/>
    </row>
    <row r="80">
      <c r="A80" s="5"/>
      <c r="B80" s="5"/>
      <c r="C80" s="42"/>
      <c r="D80" s="5"/>
      <c r="E80" s="5"/>
      <c r="F80" s="42"/>
      <c r="G80" s="5"/>
      <c r="H80" s="5"/>
      <c r="I80" s="42"/>
      <c r="J80" s="5"/>
      <c r="K80" s="5"/>
      <c r="L80" s="42"/>
      <c r="M80" s="5"/>
      <c r="N80" s="5"/>
      <c r="O80" s="42"/>
      <c r="P80" s="5"/>
      <c r="Q80" s="5"/>
      <c r="R80" s="42"/>
      <c r="S80" s="5"/>
      <c r="T80" s="5"/>
      <c r="U80" s="42"/>
      <c r="V80" s="5"/>
      <c r="W80" s="5"/>
      <c r="X80" s="42"/>
      <c r="Y80" s="5"/>
      <c r="Z80" s="5"/>
      <c r="AA80" s="42"/>
      <c r="AB80" s="5"/>
      <c r="AC80" s="5"/>
      <c r="AD80" s="42"/>
    </row>
    <row r="81">
      <c r="A81" s="5"/>
      <c r="B81" s="5"/>
      <c r="C81" s="42"/>
      <c r="D81" s="5"/>
      <c r="E81" s="5"/>
      <c r="F81" s="42"/>
      <c r="G81" s="5"/>
      <c r="H81" s="5"/>
      <c r="I81" s="42"/>
      <c r="J81" s="5"/>
      <c r="K81" s="5"/>
      <c r="L81" s="42"/>
      <c r="M81" s="5"/>
      <c r="N81" s="5"/>
      <c r="O81" s="42"/>
      <c r="P81" s="5"/>
      <c r="Q81" s="5"/>
      <c r="R81" s="42"/>
      <c r="S81" s="5"/>
      <c r="T81" s="5"/>
      <c r="U81" s="42"/>
      <c r="V81" s="5"/>
      <c r="W81" s="5"/>
      <c r="X81" s="42"/>
      <c r="Y81" s="5"/>
      <c r="Z81" s="5"/>
      <c r="AA81" s="42"/>
      <c r="AB81" s="5"/>
      <c r="AC81" s="5"/>
      <c r="AD81" s="42"/>
    </row>
    <row r="82">
      <c r="A82" s="5"/>
      <c r="B82" s="5"/>
      <c r="C82" s="42"/>
      <c r="D82" s="5"/>
      <c r="E82" s="5"/>
      <c r="F82" s="42"/>
      <c r="G82" s="5"/>
      <c r="H82" s="5"/>
      <c r="I82" s="42"/>
      <c r="J82" s="5"/>
      <c r="K82" s="5"/>
      <c r="L82" s="42"/>
      <c r="M82" s="5"/>
      <c r="N82" s="5"/>
      <c r="O82" s="42"/>
      <c r="P82" s="5"/>
      <c r="Q82" s="5"/>
      <c r="R82" s="42"/>
      <c r="S82" s="5"/>
      <c r="T82" s="5"/>
      <c r="U82" s="42"/>
      <c r="V82" s="5"/>
      <c r="W82" s="5"/>
      <c r="X82" s="42"/>
      <c r="Y82" s="5"/>
      <c r="Z82" s="5"/>
      <c r="AA82" s="42"/>
      <c r="AB82" s="5"/>
      <c r="AC82" s="5"/>
      <c r="AD82" s="42"/>
    </row>
    <row r="83">
      <c r="A83" s="5"/>
      <c r="B83" s="5"/>
      <c r="C83" s="42"/>
      <c r="D83" s="5"/>
      <c r="E83" s="5"/>
      <c r="F83" s="42"/>
      <c r="G83" s="5"/>
      <c r="H83" s="5"/>
      <c r="I83" s="42"/>
      <c r="J83" s="5"/>
      <c r="K83" s="5"/>
      <c r="L83" s="42"/>
      <c r="M83" s="5"/>
      <c r="N83" s="5"/>
      <c r="O83" s="42"/>
      <c r="P83" s="5"/>
      <c r="Q83" s="5"/>
      <c r="R83" s="42"/>
      <c r="S83" s="5"/>
      <c r="T83" s="5"/>
      <c r="U83" s="42"/>
      <c r="V83" s="5"/>
      <c r="W83" s="5"/>
      <c r="X83" s="42"/>
      <c r="Y83" s="5"/>
      <c r="Z83" s="5"/>
      <c r="AA83" s="42"/>
      <c r="AB83" s="5"/>
      <c r="AC83" s="5"/>
      <c r="AD83" s="42"/>
    </row>
    <row r="84">
      <c r="A84" s="5"/>
      <c r="B84" s="5"/>
      <c r="C84" s="42"/>
      <c r="D84" s="5"/>
      <c r="E84" s="5"/>
      <c r="F84" s="42"/>
      <c r="G84" s="5"/>
      <c r="H84" s="5"/>
      <c r="I84" s="42"/>
      <c r="J84" s="5"/>
      <c r="K84" s="5"/>
      <c r="L84" s="42"/>
      <c r="M84" s="5"/>
      <c r="N84" s="5"/>
      <c r="O84" s="42"/>
      <c r="P84" s="5"/>
      <c r="Q84" s="5"/>
      <c r="R84" s="42"/>
      <c r="S84" s="5"/>
      <c r="T84" s="5"/>
      <c r="U84" s="42"/>
      <c r="V84" s="5"/>
      <c r="W84" s="5"/>
      <c r="X84" s="42"/>
      <c r="Y84" s="5"/>
      <c r="Z84" s="5"/>
      <c r="AA84" s="42"/>
      <c r="AB84" s="5"/>
      <c r="AC84" s="5"/>
      <c r="AD84" s="42"/>
    </row>
    <row r="85">
      <c r="A85" s="5"/>
      <c r="B85" s="5"/>
      <c r="C85" s="42"/>
      <c r="D85" s="5"/>
      <c r="E85" s="5"/>
      <c r="F85" s="42"/>
      <c r="G85" s="5"/>
      <c r="H85" s="5"/>
      <c r="I85" s="42"/>
      <c r="J85" s="5"/>
      <c r="K85" s="5"/>
      <c r="L85" s="42"/>
      <c r="M85" s="5"/>
      <c r="N85" s="5"/>
      <c r="O85" s="42"/>
      <c r="P85" s="5"/>
      <c r="Q85" s="5"/>
      <c r="R85" s="42"/>
      <c r="S85" s="5"/>
      <c r="T85" s="5"/>
      <c r="U85" s="42"/>
      <c r="V85" s="5"/>
      <c r="W85" s="5"/>
      <c r="X85" s="42"/>
      <c r="Y85" s="5"/>
      <c r="Z85" s="5"/>
      <c r="AA85" s="42"/>
      <c r="AB85" s="5"/>
      <c r="AC85" s="5"/>
      <c r="AD85" s="42"/>
    </row>
    <row r="86">
      <c r="A86" s="5"/>
      <c r="B86" s="5"/>
      <c r="C86" s="42"/>
      <c r="D86" s="5"/>
      <c r="E86" s="5"/>
      <c r="F86" s="42"/>
      <c r="G86" s="5"/>
      <c r="H86" s="5"/>
      <c r="I86" s="42"/>
      <c r="J86" s="5"/>
      <c r="K86" s="5"/>
      <c r="L86" s="42"/>
      <c r="M86" s="5"/>
      <c r="N86" s="5"/>
      <c r="O86" s="42"/>
      <c r="P86" s="5"/>
      <c r="Q86" s="5"/>
      <c r="R86" s="42"/>
      <c r="S86" s="5"/>
      <c r="T86" s="5"/>
      <c r="U86" s="42"/>
      <c r="V86" s="5"/>
      <c r="W86" s="5"/>
      <c r="X86" s="42"/>
      <c r="Y86" s="5"/>
      <c r="Z86" s="5"/>
      <c r="AA86" s="42"/>
      <c r="AB86" s="5"/>
      <c r="AC86" s="5"/>
      <c r="AD86" s="42"/>
    </row>
    <row r="87">
      <c r="A87" s="5"/>
      <c r="B87" s="5"/>
      <c r="C87" s="42"/>
      <c r="D87" s="5"/>
      <c r="E87" s="5"/>
      <c r="F87" s="42"/>
      <c r="G87" s="5"/>
      <c r="H87" s="5"/>
      <c r="I87" s="42"/>
      <c r="J87" s="5"/>
      <c r="K87" s="5"/>
      <c r="L87" s="42"/>
      <c r="M87" s="5"/>
      <c r="N87" s="5"/>
      <c r="O87" s="42"/>
      <c r="P87" s="5"/>
      <c r="Q87" s="5"/>
      <c r="R87" s="42"/>
      <c r="S87" s="5"/>
      <c r="T87" s="5"/>
      <c r="U87" s="42"/>
      <c r="V87" s="5"/>
      <c r="W87" s="5"/>
      <c r="X87" s="42"/>
      <c r="Y87" s="5"/>
      <c r="Z87" s="5"/>
      <c r="AA87" s="42"/>
      <c r="AB87" s="5"/>
      <c r="AC87" s="5"/>
      <c r="AD87" s="42"/>
    </row>
    <row r="88">
      <c r="A88" s="5"/>
      <c r="B88" s="5"/>
      <c r="C88" s="42"/>
      <c r="D88" s="5"/>
      <c r="E88" s="5"/>
      <c r="F88" s="42"/>
      <c r="G88" s="5"/>
      <c r="H88" s="5"/>
      <c r="I88" s="42"/>
      <c r="J88" s="5"/>
      <c r="K88" s="5"/>
      <c r="L88" s="42"/>
      <c r="M88" s="5"/>
      <c r="N88" s="5"/>
      <c r="O88" s="42"/>
      <c r="P88" s="5"/>
      <c r="Q88" s="5"/>
      <c r="R88" s="42"/>
      <c r="S88" s="5"/>
      <c r="T88" s="5"/>
      <c r="U88" s="42"/>
      <c r="V88" s="5"/>
      <c r="W88" s="5"/>
      <c r="X88" s="42"/>
      <c r="Y88" s="5"/>
      <c r="Z88" s="5"/>
      <c r="AA88" s="42"/>
      <c r="AB88" s="5"/>
      <c r="AC88" s="5"/>
      <c r="AD88" s="42"/>
    </row>
    <row r="89">
      <c r="A89" s="5"/>
      <c r="B89" s="5"/>
      <c r="C89" s="42"/>
      <c r="D89" s="5"/>
      <c r="E89" s="5"/>
      <c r="F89" s="42"/>
      <c r="G89" s="5"/>
      <c r="H89" s="5"/>
      <c r="I89" s="42"/>
      <c r="J89" s="5"/>
      <c r="K89" s="5"/>
      <c r="L89" s="42"/>
      <c r="M89" s="5"/>
      <c r="N89" s="5"/>
      <c r="O89" s="42"/>
      <c r="P89" s="5"/>
      <c r="Q89" s="5"/>
      <c r="R89" s="42"/>
      <c r="S89" s="5"/>
      <c r="T89" s="5"/>
      <c r="U89" s="42"/>
      <c r="V89" s="5"/>
      <c r="W89" s="5"/>
      <c r="X89" s="42"/>
      <c r="Y89" s="5"/>
      <c r="Z89" s="5"/>
      <c r="AA89" s="42"/>
      <c r="AB89" s="5"/>
      <c r="AC89" s="5"/>
      <c r="AD89" s="42"/>
    </row>
    <row r="90">
      <c r="A90" s="5"/>
      <c r="B90" s="5"/>
      <c r="C90" s="42"/>
      <c r="D90" s="5"/>
      <c r="E90" s="5"/>
      <c r="F90" s="42"/>
      <c r="G90" s="5"/>
      <c r="H90" s="5"/>
      <c r="I90" s="42"/>
      <c r="J90" s="5"/>
      <c r="K90" s="5"/>
      <c r="L90" s="42"/>
      <c r="M90" s="5"/>
      <c r="N90" s="5"/>
      <c r="O90" s="42"/>
      <c r="P90" s="5"/>
      <c r="Q90" s="5"/>
      <c r="R90" s="42"/>
      <c r="S90" s="5"/>
      <c r="T90" s="5"/>
      <c r="U90" s="42"/>
      <c r="V90" s="5"/>
      <c r="W90" s="5"/>
      <c r="X90" s="42"/>
      <c r="Y90" s="5"/>
      <c r="Z90" s="5"/>
      <c r="AA90" s="42"/>
      <c r="AB90" s="5"/>
      <c r="AC90" s="5"/>
      <c r="AD90" s="42"/>
    </row>
    <row r="91">
      <c r="A91" s="5"/>
      <c r="B91" s="5"/>
      <c r="C91" s="42"/>
      <c r="D91" s="5"/>
      <c r="E91" s="5"/>
      <c r="F91" s="42"/>
      <c r="G91" s="5"/>
      <c r="H91" s="5"/>
      <c r="I91" s="42"/>
      <c r="J91" s="5"/>
      <c r="K91" s="5"/>
      <c r="L91" s="42"/>
      <c r="M91" s="5"/>
      <c r="N91" s="5"/>
      <c r="O91" s="42"/>
      <c r="P91" s="5"/>
      <c r="Q91" s="5"/>
      <c r="R91" s="42"/>
      <c r="S91" s="5"/>
      <c r="T91" s="5"/>
      <c r="U91" s="42"/>
      <c r="V91" s="5"/>
      <c r="W91" s="5"/>
      <c r="X91" s="42"/>
      <c r="Y91" s="5"/>
      <c r="Z91" s="5"/>
      <c r="AA91" s="42"/>
      <c r="AB91" s="5"/>
      <c r="AC91" s="5"/>
      <c r="AD91" s="42"/>
    </row>
    <row r="92">
      <c r="A92" s="5"/>
      <c r="B92" s="5"/>
      <c r="C92" s="42"/>
      <c r="D92" s="5"/>
      <c r="E92" s="5"/>
      <c r="F92" s="42"/>
      <c r="G92" s="5"/>
      <c r="H92" s="5"/>
      <c r="I92" s="42"/>
      <c r="J92" s="5"/>
      <c r="K92" s="5"/>
      <c r="L92" s="42"/>
      <c r="M92" s="5"/>
      <c r="N92" s="5"/>
      <c r="O92" s="42"/>
      <c r="P92" s="5"/>
      <c r="Q92" s="5"/>
      <c r="R92" s="42"/>
      <c r="S92" s="5"/>
      <c r="T92" s="5"/>
      <c r="U92" s="42"/>
      <c r="V92" s="5"/>
      <c r="W92" s="5"/>
      <c r="X92" s="42"/>
      <c r="Y92" s="5"/>
      <c r="Z92" s="5"/>
      <c r="AA92" s="42"/>
      <c r="AB92" s="5"/>
      <c r="AC92" s="5"/>
      <c r="AD92" s="42"/>
    </row>
    <row r="93">
      <c r="A93" s="5"/>
      <c r="B93" s="5"/>
      <c r="C93" s="42"/>
      <c r="D93" s="5"/>
      <c r="E93" s="5"/>
      <c r="F93" s="42"/>
      <c r="G93" s="5"/>
      <c r="H93" s="5"/>
      <c r="I93" s="42"/>
      <c r="J93" s="5"/>
      <c r="K93" s="5"/>
      <c r="L93" s="42"/>
      <c r="M93" s="5"/>
      <c r="N93" s="5"/>
      <c r="O93" s="42"/>
      <c r="P93" s="5"/>
      <c r="Q93" s="5"/>
      <c r="R93" s="42"/>
      <c r="S93" s="5"/>
      <c r="T93" s="5"/>
      <c r="U93" s="42"/>
      <c r="V93" s="5"/>
      <c r="W93" s="5"/>
      <c r="X93" s="42"/>
      <c r="Y93" s="5"/>
      <c r="Z93" s="5"/>
      <c r="AA93" s="42"/>
      <c r="AB93" s="5"/>
      <c r="AC93" s="5"/>
      <c r="AD93" s="42"/>
    </row>
    <row r="94">
      <c r="A94" s="5"/>
      <c r="B94" s="5"/>
      <c r="C94" s="42"/>
      <c r="D94" s="5"/>
      <c r="E94" s="5"/>
      <c r="F94" s="42"/>
      <c r="G94" s="5"/>
      <c r="H94" s="5"/>
      <c r="I94" s="42"/>
      <c r="J94" s="5"/>
      <c r="K94" s="5"/>
      <c r="L94" s="42"/>
      <c r="M94" s="5"/>
      <c r="N94" s="5"/>
      <c r="O94" s="42"/>
      <c r="P94" s="5"/>
      <c r="Q94" s="5"/>
      <c r="R94" s="42"/>
      <c r="S94" s="5"/>
      <c r="T94" s="5"/>
      <c r="U94" s="42"/>
      <c r="V94" s="5"/>
      <c r="W94" s="5"/>
      <c r="X94" s="42"/>
      <c r="Y94" s="5"/>
      <c r="Z94" s="5"/>
      <c r="AA94" s="42"/>
      <c r="AB94" s="5"/>
      <c r="AC94" s="5"/>
      <c r="AD94" s="42"/>
    </row>
    <row r="95">
      <c r="A95" s="5"/>
      <c r="B95" s="5"/>
      <c r="C95" s="42"/>
      <c r="D95" s="5"/>
      <c r="E95" s="5"/>
      <c r="F95" s="42"/>
      <c r="G95" s="5"/>
      <c r="H95" s="5"/>
      <c r="I95" s="42"/>
      <c r="J95" s="5"/>
      <c r="K95" s="5"/>
      <c r="L95" s="42"/>
      <c r="M95" s="5"/>
      <c r="N95" s="5"/>
      <c r="O95" s="42"/>
      <c r="P95" s="5"/>
      <c r="Q95" s="5"/>
      <c r="R95" s="42"/>
      <c r="S95" s="5"/>
      <c r="T95" s="5"/>
      <c r="U95" s="42"/>
      <c r="V95" s="5"/>
      <c r="W95" s="5"/>
      <c r="X95" s="42"/>
      <c r="Y95" s="5"/>
      <c r="Z95" s="5"/>
      <c r="AA95" s="42"/>
      <c r="AB95" s="5"/>
      <c r="AC95" s="5"/>
      <c r="AD95" s="42"/>
    </row>
    <row r="96">
      <c r="A96" s="5"/>
      <c r="B96" s="5"/>
      <c r="C96" s="42"/>
      <c r="D96" s="5"/>
      <c r="E96" s="5"/>
      <c r="F96" s="42"/>
      <c r="G96" s="5"/>
      <c r="H96" s="5"/>
      <c r="I96" s="42"/>
      <c r="J96" s="5"/>
      <c r="K96" s="5"/>
      <c r="L96" s="42"/>
      <c r="M96" s="5"/>
      <c r="N96" s="5"/>
      <c r="O96" s="42"/>
      <c r="P96" s="5"/>
      <c r="Q96" s="5"/>
      <c r="R96" s="42"/>
      <c r="S96" s="5"/>
      <c r="T96" s="5"/>
      <c r="U96" s="42"/>
      <c r="V96" s="5"/>
      <c r="W96" s="5"/>
      <c r="X96" s="42"/>
      <c r="Y96" s="5"/>
      <c r="Z96" s="5"/>
      <c r="AA96" s="42"/>
      <c r="AB96" s="5"/>
      <c r="AC96" s="5"/>
      <c r="AD96" s="42"/>
    </row>
    <row r="97">
      <c r="A97" s="5"/>
      <c r="B97" s="5"/>
      <c r="C97" s="42"/>
      <c r="D97" s="5"/>
      <c r="E97" s="5"/>
      <c r="F97" s="42"/>
      <c r="G97" s="5"/>
      <c r="H97" s="5"/>
      <c r="I97" s="42"/>
      <c r="J97" s="5"/>
      <c r="K97" s="5"/>
      <c r="L97" s="42"/>
      <c r="M97" s="5"/>
      <c r="N97" s="5"/>
      <c r="O97" s="42"/>
      <c r="P97" s="5"/>
      <c r="Q97" s="5"/>
      <c r="R97" s="42"/>
      <c r="S97" s="5"/>
      <c r="T97" s="5"/>
      <c r="U97" s="42"/>
      <c r="V97" s="5"/>
      <c r="W97" s="5"/>
      <c r="X97" s="42"/>
      <c r="Y97" s="5"/>
      <c r="Z97" s="5"/>
      <c r="AA97" s="42"/>
      <c r="AB97" s="5"/>
      <c r="AC97" s="5"/>
      <c r="AD97" s="42"/>
    </row>
    <row r="98">
      <c r="A98" s="5"/>
      <c r="B98" s="5"/>
      <c r="C98" s="42"/>
      <c r="D98" s="5"/>
      <c r="E98" s="5"/>
      <c r="F98" s="42"/>
      <c r="G98" s="5"/>
      <c r="H98" s="5"/>
      <c r="I98" s="42"/>
      <c r="J98" s="5"/>
      <c r="K98" s="5"/>
      <c r="L98" s="42"/>
      <c r="M98" s="5"/>
      <c r="N98" s="5"/>
      <c r="O98" s="42"/>
      <c r="P98" s="5"/>
      <c r="Q98" s="5"/>
      <c r="R98" s="42"/>
      <c r="S98" s="5"/>
      <c r="T98" s="5"/>
      <c r="U98" s="42"/>
      <c r="V98" s="5"/>
      <c r="W98" s="5"/>
      <c r="X98" s="42"/>
      <c r="Y98" s="5"/>
      <c r="Z98" s="5"/>
      <c r="AA98" s="42"/>
      <c r="AB98" s="5"/>
      <c r="AC98" s="5"/>
      <c r="AD98" s="42"/>
    </row>
    <row r="99">
      <c r="A99" s="5"/>
      <c r="B99" s="5"/>
      <c r="C99" s="42"/>
      <c r="D99" s="5"/>
      <c r="E99" s="5"/>
      <c r="F99" s="42"/>
      <c r="G99" s="5"/>
      <c r="H99" s="5"/>
      <c r="I99" s="42"/>
      <c r="J99" s="5"/>
      <c r="K99" s="5"/>
      <c r="L99" s="42"/>
      <c r="M99" s="5"/>
      <c r="N99" s="5"/>
      <c r="O99" s="42"/>
      <c r="P99" s="5"/>
      <c r="Q99" s="5"/>
      <c r="R99" s="42"/>
      <c r="S99" s="5"/>
      <c r="T99" s="5"/>
      <c r="U99" s="42"/>
      <c r="V99" s="5"/>
      <c r="W99" s="5"/>
      <c r="X99" s="42"/>
      <c r="Y99" s="5"/>
      <c r="Z99" s="5"/>
      <c r="AA99" s="42"/>
      <c r="AB99" s="5"/>
      <c r="AC99" s="5"/>
      <c r="AD99" s="42"/>
    </row>
    <row r="100">
      <c r="A100" s="5"/>
      <c r="B100" s="5"/>
      <c r="C100" s="42"/>
      <c r="D100" s="5"/>
      <c r="E100" s="5"/>
      <c r="F100" s="42"/>
      <c r="G100" s="5"/>
      <c r="H100" s="5"/>
      <c r="I100" s="42"/>
      <c r="J100" s="5"/>
      <c r="K100" s="5"/>
      <c r="L100" s="42"/>
      <c r="M100" s="5"/>
      <c r="N100" s="5"/>
      <c r="O100" s="42"/>
      <c r="P100" s="5"/>
      <c r="Q100" s="5"/>
      <c r="R100" s="42"/>
      <c r="S100" s="5"/>
      <c r="T100" s="5"/>
      <c r="U100" s="42"/>
      <c r="V100" s="5"/>
      <c r="W100" s="5"/>
      <c r="X100" s="42"/>
      <c r="Y100" s="5"/>
      <c r="Z100" s="5"/>
      <c r="AA100" s="42"/>
      <c r="AB100" s="5"/>
      <c r="AC100" s="5"/>
      <c r="AD100" s="42"/>
    </row>
    <row r="101">
      <c r="A101" s="5"/>
      <c r="B101" s="5"/>
      <c r="C101" s="42"/>
      <c r="D101" s="5"/>
      <c r="E101" s="5"/>
      <c r="F101" s="42"/>
      <c r="G101" s="5"/>
      <c r="H101" s="5"/>
      <c r="I101" s="42"/>
      <c r="J101" s="5"/>
      <c r="K101" s="5"/>
      <c r="L101" s="42"/>
      <c r="M101" s="5"/>
      <c r="N101" s="5"/>
      <c r="O101" s="42"/>
      <c r="P101" s="5"/>
      <c r="Q101" s="5"/>
      <c r="R101" s="42"/>
      <c r="S101" s="5"/>
      <c r="T101" s="5"/>
      <c r="U101" s="42"/>
      <c r="V101" s="5"/>
      <c r="W101" s="5"/>
      <c r="X101" s="42"/>
      <c r="Y101" s="5"/>
      <c r="Z101" s="5"/>
      <c r="AA101" s="42"/>
      <c r="AB101" s="5"/>
      <c r="AC101" s="5"/>
      <c r="AD101" s="42"/>
    </row>
    <row r="102">
      <c r="A102" s="5"/>
      <c r="B102" s="5"/>
      <c r="C102" s="42"/>
      <c r="D102" s="5"/>
      <c r="E102" s="5"/>
      <c r="F102" s="42"/>
      <c r="G102" s="5"/>
      <c r="H102" s="5"/>
      <c r="I102" s="42"/>
      <c r="J102" s="5"/>
      <c r="K102" s="5"/>
      <c r="L102" s="42"/>
      <c r="M102" s="5"/>
      <c r="N102" s="5"/>
      <c r="O102" s="42"/>
      <c r="P102" s="5"/>
      <c r="Q102" s="5"/>
      <c r="R102" s="42"/>
      <c r="S102" s="5"/>
      <c r="T102" s="5"/>
      <c r="U102" s="42"/>
      <c r="V102" s="5"/>
      <c r="W102" s="5"/>
      <c r="X102" s="42"/>
      <c r="Y102" s="5"/>
      <c r="Z102" s="5"/>
      <c r="AA102" s="42"/>
      <c r="AB102" s="5"/>
      <c r="AC102" s="5"/>
      <c r="AD102" s="42"/>
    </row>
    <row r="103">
      <c r="A103" s="5"/>
      <c r="B103" s="5"/>
      <c r="C103" s="42"/>
      <c r="D103" s="5"/>
      <c r="E103" s="5"/>
      <c r="F103" s="42"/>
      <c r="G103" s="5"/>
      <c r="H103" s="5"/>
      <c r="I103" s="42"/>
      <c r="J103" s="5"/>
      <c r="K103" s="5"/>
      <c r="L103" s="42"/>
      <c r="M103" s="5"/>
      <c r="N103" s="5"/>
      <c r="O103" s="42"/>
      <c r="P103" s="5"/>
      <c r="Q103" s="5"/>
      <c r="R103" s="42"/>
      <c r="S103" s="5"/>
      <c r="T103" s="5"/>
      <c r="U103" s="42"/>
      <c r="V103" s="5"/>
      <c r="W103" s="5"/>
      <c r="X103" s="42"/>
      <c r="Y103" s="5"/>
      <c r="Z103" s="5"/>
      <c r="AA103" s="42"/>
      <c r="AB103" s="5"/>
      <c r="AC103" s="5"/>
      <c r="AD103" s="42"/>
    </row>
    <row r="104">
      <c r="A104" s="5"/>
      <c r="B104" s="5"/>
      <c r="C104" s="42"/>
      <c r="D104" s="5"/>
      <c r="E104" s="5"/>
      <c r="F104" s="42"/>
      <c r="G104" s="5"/>
      <c r="H104" s="5"/>
      <c r="I104" s="42"/>
      <c r="J104" s="5"/>
      <c r="K104" s="5"/>
      <c r="L104" s="42"/>
      <c r="M104" s="5"/>
      <c r="N104" s="5"/>
      <c r="O104" s="42"/>
      <c r="P104" s="5"/>
      <c r="Q104" s="5"/>
      <c r="R104" s="42"/>
      <c r="S104" s="5"/>
      <c r="T104" s="5"/>
      <c r="U104" s="42"/>
      <c r="V104" s="5"/>
      <c r="W104" s="5"/>
      <c r="X104" s="42"/>
      <c r="Y104" s="5"/>
      <c r="Z104" s="5"/>
      <c r="AA104" s="42"/>
      <c r="AB104" s="5"/>
      <c r="AC104" s="5"/>
      <c r="AD104" s="42"/>
    </row>
    <row r="105">
      <c r="A105" s="5"/>
      <c r="B105" s="5"/>
      <c r="C105" s="42"/>
      <c r="D105" s="5"/>
      <c r="E105" s="5"/>
      <c r="F105" s="42"/>
      <c r="G105" s="5"/>
      <c r="H105" s="5"/>
      <c r="I105" s="42"/>
      <c r="J105" s="5"/>
      <c r="K105" s="5"/>
      <c r="L105" s="42"/>
      <c r="M105" s="5"/>
      <c r="N105" s="5"/>
      <c r="O105" s="42"/>
      <c r="P105" s="5"/>
      <c r="Q105" s="5"/>
      <c r="R105" s="42"/>
      <c r="S105" s="5"/>
      <c r="T105" s="5"/>
      <c r="U105" s="42"/>
      <c r="V105" s="5"/>
      <c r="W105" s="5"/>
      <c r="X105" s="42"/>
      <c r="Y105" s="5"/>
      <c r="Z105" s="5"/>
      <c r="AA105" s="42"/>
      <c r="AB105" s="5"/>
      <c r="AC105" s="5"/>
      <c r="AD105" s="42"/>
    </row>
    <row r="106">
      <c r="A106" s="5"/>
      <c r="B106" s="5"/>
      <c r="C106" s="42"/>
      <c r="D106" s="5"/>
      <c r="E106" s="5"/>
      <c r="F106" s="42"/>
      <c r="G106" s="5"/>
      <c r="H106" s="5"/>
      <c r="I106" s="42"/>
      <c r="J106" s="5"/>
      <c r="K106" s="5"/>
      <c r="L106" s="42"/>
      <c r="M106" s="5"/>
      <c r="N106" s="5"/>
      <c r="O106" s="42"/>
      <c r="P106" s="5"/>
      <c r="Q106" s="5"/>
      <c r="R106" s="42"/>
      <c r="S106" s="5"/>
      <c r="T106" s="5"/>
      <c r="U106" s="42"/>
      <c r="V106" s="5"/>
      <c r="W106" s="5"/>
      <c r="X106" s="42"/>
      <c r="Y106" s="5"/>
      <c r="Z106" s="5"/>
      <c r="AA106" s="42"/>
      <c r="AB106" s="5"/>
      <c r="AC106" s="5"/>
      <c r="AD106" s="42"/>
    </row>
    <row r="107">
      <c r="A107" s="5"/>
      <c r="B107" s="5"/>
      <c r="C107" s="42"/>
      <c r="D107" s="5"/>
      <c r="E107" s="5"/>
      <c r="F107" s="42"/>
      <c r="G107" s="5"/>
      <c r="H107" s="5"/>
      <c r="I107" s="42"/>
      <c r="J107" s="5"/>
      <c r="K107" s="5"/>
      <c r="L107" s="42"/>
      <c r="M107" s="5"/>
      <c r="N107" s="5"/>
      <c r="O107" s="42"/>
      <c r="P107" s="5"/>
      <c r="Q107" s="5"/>
      <c r="R107" s="42"/>
      <c r="S107" s="5"/>
      <c r="T107" s="5"/>
      <c r="U107" s="42"/>
      <c r="V107" s="5"/>
      <c r="W107" s="5"/>
      <c r="X107" s="42"/>
      <c r="Y107" s="5"/>
      <c r="Z107" s="5"/>
      <c r="AA107" s="42"/>
      <c r="AB107" s="5"/>
      <c r="AC107" s="5"/>
      <c r="AD107" s="42"/>
    </row>
    <row r="108">
      <c r="A108" s="5"/>
      <c r="B108" s="5"/>
      <c r="C108" s="42"/>
      <c r="D108" s="5"/>
      <c r="E108" s="5"/>
      <c r="F108" s="42"/>
      <c r="G108" s="5"/>
      <c r="H108" s="5"/>
      <c r="I108" s="42"/>
      <c r="J108" s="5"/>
      <c r="K108" s="5"/>
      <c r="L108" s="42"/>
      <c r="M108" s="5"/>
      <c r="N108" s="5"/>
      <c r="O108" s="42"/>
      <c r="P108" s="5"/>
      <c r="Q108" s="5"/>
      <c r="R108" s="42"/>
      <c r="S108" s="5"/>
      <c r="T108" s="5"/>
      <c r="U108" s="42"/>
      <c r="V108" s="5"/>
      <c r="W108" s="5"/>
      <c r="X108" s="42"/>
      <c r="Y108" s="5"/>
      <c r="Z108" s="5"/>
      <c r="AA108" s="42"/>
      <c r="AB108" s="5"/>
      <c r="AC108" s="5"/>
      <c r="AD108" s="42"/>
    </row>
    <row r="109">
      <c r="A109" s="5"/>
      <c r="B109" s="5"/>
      <c r="C109" s="42"/>
      <c r="D109" s="5"/>
      <c r="E109" s="5"/>
      <c r="F109" s="42"/>
      <c r="G109" s="5"/>
      <c r="H109" s="5"/>
      <c r="I109" s="42"/>
      <c r="J109" s="5"/>
      <c r="K109" s="5"/>
      <c r="L109" s="42"/>
      <c r="M109" s="5"/>
      <c r="N109" s="5"/>
      <c r="O109" s="42"/>
      <c r="P109" s="5"/>
      <c r="Q109" s="5"/>
      <c r="R109" s="42"/>
      <c r="S109" s="5"/>
      <c r="T109" s="5"/>
      <c r="U109" s="42"/>
      <c r="V109" s="5"/>
      <c r="W109" s="5"/>
      <c r="X109" s="42"/>
      <c r="Y109" s="5"/>
      <c r="Z109" s="5"/>
      <c r="AA109" s="42"/>
      <c r="AB109" s="5"/>
      <c r="AC109" s="5"/>
      <c r="AD109" s="42"/>
    </row>
    <row r="110">
      <c r="A110" s="5"/>
      <c r="B110" s="5"/>
      <c r="C110" s="42"/>
      <c r="D110" s="5"/>
      <c r="E110" s="5"/>
      <c r="F110" s="42"/>
      <c r="G110" s="5"/>
      <c r="H110" s="5"/>
      <c r="I110" s="42"/>
      <c r="J110" s="5"/>
      <c r="K110" s="5"/>
      <c r="L110" s="42"/>
      <c r="M110" s="5"/>
      <c r="N110" s="5"/>
      <c r="O110" s="42"/>
      <c r="P110" s="5"/>
      <c r="Q110" s="5"/>
      <c r="R110" s="42"/>
      <c r="S110" s="5"/>
      <c r="T110" s="5"/>
      <c r="U110" s="42"/>
      <c r="V110" s="5"/>
      <c r="W110" s="5"/>
      <c r="X110" s="42"/>
      <c r="Y110" s="5"/>
      <c r="Z110" s="5"/>
      <c r="AA110" s="42"/>
      <c r="AB110" s="5"/>
      <c r="AC110" s="5"/>
      <c r="AD110" s="42"/>
    </row>
    <row r="111">
      <c r="A111" s="5"/>
      <c r="B111" s="5"/>
      <c r="C111" s="42"/>
      <c r="D111" s="5"/>
      <c r="E111" s="5"/>
      <c r="F111" s="42"/>
      <c r="G111" s="5"/>
      <c r="H111" s="5"/>
      <c r="I111" s="42"/>
      <c r="J111" s="5"/>
      <c r="K111" s="5"/>
      <c r="L111" s="42"/>
      <c r="M111" s="5"/>
      <c r="N111" s="5"/>
      <c r="O111" s="42"/>
      <c r="P111" s="5"/>
      <c r="Q111" s="5"/>
      <c r="R111" s="42"/>
      <c r="S111" s="5"/>
      <c r="T111" s="5"/>
      <c r="U111" s="42"/>
      <c r="V111" s="5"/>
      <c r="W111" s="5"/>
      <c r="X111" s="42"/>
      <c r="Y111" s="5"/>
      <c r="Z111" s="5"/>
      <c r="AA111" s="42"/>
      <c r="AB111" s="5"/>
      <c r="AC111" s="5"/>
      <c r="AD111" s="42"/>
    </row>
    <row r="112">
      <c r="A112" s="5"/>
      <c r="B112" s="5"/>
      <c r="C112" s="42"/>
      <c r="D112" s="5"/>
      <c r="E112" s="5"/>
      <c r="F112" s="42"/>
      <c r="G112" s="5"/>
      <c r="H112" s="5"/>
      <c r="I112" s="42"/>
      <c r="J112" s="5"/>
      <c r="K112" s="5"/>
      <c r="L112" s="42"/>
      <c r="M112" s="5"/>
      <c r="N112" s="5"/>
      <c r="O112" s="42"/>
      <c r="P112" s="5"/>
      <c r="Q112" s="5"/>
      <c r="R112" s="42"/>
      <c r="S112" s="5"/>
      <c r="T112" s="5"/>
      <c r="U112" s="42"/>
      <c r="V112" s="5"/>
      <c r="W112" s="5"/>
      <c r="X112" s="42"/>
      <c r="Y112" s="5"/>
      <c r="Z112" s="5"/>
      <c r="AA112" s="42"/>
      <c r="AB112" s="5"/>
      <c r="AC112" s="5"/>
      <c r="AD112" s="42"/>
    </row>
    <row r="113">
      <c r="A113" s="5"/>
      <c r="B113" s="5"/>
      <c r="C113" s="42"/>
      <c r="D113" s="5"/>
      <c r="E113" s="5"/>
      <c r="F113" s="42"/>
      <c r="G113" s="5"/>
      <c r="H113" s="5"/>
      <c r="I113" s="42"/>
      <c r="J113" s="5"/>
      <c r="K113" s="5"/>
      <c r="L113" s="42"/>
      <c r="M113" s="5"/>
      <c r="N113" s="5"/>
      <c r="O113" s="42"/>
      <c r="P113" s="5"/>
      <c r="Q113" s="5"/>
      <c r="R113" s="42"/>
      <c r="S113" s="5"/>
      <c r="T113" s="5"/>
      <c r="U113" s="42"/>
      <c r="V113" s="5"/>
      <c r="W113" s="5"/>
      <c r="X113" s="42"/>
      <c r="Y113" s="5"/>
      <c r="Z113" s="5"/>
      <c r="AA113" s="42"/>
      <c r="AB113" s="5"/>
      <c r="AC113" s="5"/>
      <c r="AD113" s="42"/>
    </row>
    <row r="114">
      <c r="A114" s="5"/>
      <c r="B114" s="5"/>
      <c r="C114" s="42"/>
      <c r="D114" s="5"/>
      <c r="E114" s="5"/>
      <c r="F114" s="42"/>
      <c r="G114" s="5"/>
      <c r="H114" s="5"/>
      <c r="I114" s="42"/>
      <c r="J114" s="5"/>
      <c r="K114" s="5"/>
      <c r="L114" s="42"/>
      <c r="M114" s="5"/>
      <c r="N114" s="5"/>
      <c r="O114" s="42"/>
      <c r="P114" s="5"/>
      <c r="Q114" s="5"/>
      <c r="R114" s="42"/>
      <c r="S114" s="5"/>
      <c r="T114" s="5"/>
      <c r="U114" s="42"/>
      <c r="V114" s="5"/>
      <c r="W114" s="5"/>
      <c r="X114" s="42"/>
      <c r="Y114" s="5"/>
      <c r="Z114" s="5"/>
      <c r="AA114" s="42"/>
      <c r="AB114" s="5"/>
      <c r="AC114" s="5"/>
      <c r="AD114" s="42"/>
    </row>
    <row r="115">
      <c r="A115" s="5"/>
      <c r="B115" s="5"/>
      <c r="C115" s="42"/>
      <c r="D115" s="5"/>
      <c r="E115" s="5"/>
      <c r="F115" s="42"/>
      <c r="G115" s="5"/>
      <c r="H115" s="5"/>
      <c r="I115" s="42"/>
      <c r="J115" s="5"/>
      <c r="K115" s="5"/>
      <c r="L115" s="42"/>
      <c r="M115" s="5"/>
      <c r="N115" s="5"/>
      <c r="O115" s="42"/>
      <c r="P115" s="5"/>
      <c r="Q115" s="5"/>
      <c r="R115" s="42"/>
      <c r="S115" s="5"/>
      <c r="T115" s="5"/>
      <c r="U115" s="42"/>
      <c r="V115" s="5"/>
      <c r="W115" s="5"/>
      <c r="X115" s="42"/>
      <c r="Y115" s="5"/>
      <c r="Z115" s="5"/>
      <c r="AA115" s="42"/>
      <c r="AB115" s="5"/>
      <c r="AC115" s="5"/>
      <c r="AD115" s="42"/>
    </row>
    <row r="116">
      <c r="A116" s="5"/>
      <c r="B116" s="5"/>
      <c r="C116" s="42"/>
      <c r="D116" s="5"/>
      <c r="E116" s="5"/>
      <c r="F116" s="42"/>
      <c r="G116" s="5"/>
      <c r="H116" s="5"/>
      <c r="I116" s="42"/>
      <c r="J116" s="5"/>
      <c r="K116" s="5"/>
      <c r="L116" s="42"/>
      <c r="M116" s="5"/>
      <c r="N116" s="5"/>
      <c r="O116" s="42"/>
      <c r="P116" s="5"/>
      <c r="Q116" s="5"/>
      <c r="R116" s="42"/>
      <c r="S116" s="5"/>
      <c r="T116" s="5"/>
      <c r="U116" s="42"/>
      <c r="V116" s="5"/>
      <c r="W116" s="5"/>
      <c r="X116" s="42"/>
      <c r="Y116" s="5"/>
      <c r="Z116" s="5"/>
      <c r="AA116" s="42"/>
      <c r="AB116" s="5"/>
      <c r="AC116" s="5"/>
      <c r="AD116" s="42"/>
    </row>
    <row r="117">
      <c r="A117" s="5"/>
      <c r="B117" s="5"/>
      <c r="C117" s="42"/>
      <c r="D117" s="5"/>
      <c r="E117" s="5"/>
      <c r="F117" s="42"/>
      <c r="G117" s="5"/>
      <c r="H117" s="5"/>
      <c r="I117" s="42"/>
      <c r="J117" s="5"/>
      <c r="K117" s="5"/>
      <c r="L117" s="42"/>
      <c r="M117" s="5"/>
      <c r="N117" s="5"/>
      <c r="O117" s="42"/>
      <c r="P117" s="5"/>
      <c r="Q117" s="5"/>
      <c r="R117" s="42"/>
      <c r="S117" s="5"/>
      <c r="T117" s="5"/>
      <c r="U117" s="42"/>
      <c r="V117" s="5"/>
      <c r="W117" s="5"/>
      <c r="X117" s="42"/>
      <c r="Y117" s="5"/>
      <c r="Z117" s="5"/>
      <c r="AA117" s="42"/>
      <c r="AB117" s="5"/>
      <c r="AC117" s="5"/>
      <c r="AD117" s="42"/>
    </row>
    <row r="118">
      <c r="A118" s="5"/>
      <c r="B118" s="5"/>
      <c r="C118" s="42"/>
      <c r="D118" s="5"/>
      <c r="E118" s="5"/>
      <c r="F118" s="42"/>
      <c r="G118" s="5"/>
      <c r="H118" s="5"/>
      <c r="I118" s="42"/>
      <c r="J118" s="5"/>
      <c r="K118" s="5"/>
      <c r="L118" s="42"/>
      <c r="M118" s="5"/>
      <c r="N118" s="5"/>
      <c r="O118" s="42"/>
      <c r="P118" s="5"/>
      <c r="Q118" s="5"/>
      <c r="R118" s="42"/>
      <c r="S118" s="5"/>
      <c r="T118" s="5"/>
      <c r="U118" s="42"/>
      <c r="V118" s="5"/>
      <c r="W118" s="5"/>
      <c r="X118" s="42"/>
      <c r="Y118" s="5"/>
      <c r="Z118" s="5"/>
      <c r="AA118" s="42"/>
      <c r="AB118" s="5"/>
      <c r="AC118" s="5"/>
      <c r="AD118" s="42"/>
    </row>
    <row r="119">
      <c r="A119" s="5"/>
      <c r="B119" s="5"/>
      <c r="C119" s="42"/>
      <c r="D119" s="5"/>
      <c r="E119" s="5"/>
      <c r="F119" s="42"/>
      <c r="G119" s="5"/>
      <c r="H119" s="5"/>
      <c r="I119" s="42"/>
      <c r="J119" s="5"/>
      <c r="K119" s="5"/>
      <c r="L119" s="42"/>
      <c r="M119" s="5"/>
      <c r="N119" s="5"/>
      <c r="O119" s="42"/>
      <c r="P119" s="5"/>
      <c r="Q119" s="5"/>
      <c r="R119" s="42"/>
      <c r="S119" s="5"/>
      <c r="T119" s="5"/>
      <c r="U119" s="42"/>
      <c r="V119" s="5"/>
      <c r="W119" s="5"/>
      <c r="X119" s="42"/>
      <c r="Y119" s="5"/>
      <c r="Z119" s="5"/>
      <c r="AA119" s="42"/>
      <c r="AB119" s="5"/>
      <c r="AC119" s="5"/>
      <c r="AD119" s="42"/>
    </row>
    <row r="120">
      <c r="A120" s="5"/>
      <c r="B120" s="5"/>
      <c r="C120" s="42"/>
      <c r="D120" s="5"/>
      <c r="E120" s="5"/>
      <c r="F120" s="42"/>
      <c r="G120" s="5"/>
      <c r="H120" s="5"/>
      <c r="I120" s="42"/>
      <c r="J120" s="5"/>
      <c r="K120" s="5"/>
      <c r="L120" s="42"/>
      <c r="M120" s="5"/>
      <c r="N120" s="5"/>
      <c r="O120" s="42"/>
      <c r="P120" s="5"/>
      <c r="Q120" s="5"/>
      <c r="R120" s="42"/>
      <c r="S120" s="5"/>
      <c r="T120" s="5"/>
      <c r="U120" s="42"/>
      <c r="V120" s="5"/>
      <c r="W120" s="5"/>
      <c r="X120" s="42"/>
      <c r="Y120" s="5"/>
      <c r="Z120" s="5"/>
      <c r="AA120" s="42"/>
      <c r="AB120" s="5"/>
      <c r="AC120" s="5"/>
      <c r="AD120" s="42"/>
    </row>
    <row r="121">
      <c r="A121" s="5"/>
      <c r="B121" s="5"/>
      <c r="C121" s="42"/>
      <c r="D121" s="5"/>
      <c r="E121" s="5"/>
      <c r="F121" s="42"/>
      <c r="G121" s="5"/>
      <c r="H121" s="5"/>
      <c r="I121" s="42"/>
      <c r="J121" s="5"/>
      <c r="K121" s="5"/>
      <c r="L121" s="42"/>
      <c r="M121" s="5"/>
      <c r="N121" s="5"/>
      <c r="O121" s="42"/>
      <c r="P121" s="5"/>
      <c r="Q121" s="5"/>
      <c r="R121" s="42"/>
      <c r="S121" s="5"/>
      <c r="T121" s="5"/>
      <c r="U121" s="42"/>
      <c r="V121" s="5"/>
      <c r="W121" s="5"/>
      <c r="X121" s="42"/>
      <c r="Y121" s="5"/>
      <c r="Z121" s="5"/>
      <c r="AA121" s="42"/>
      <c r="AB121" s="5"/>
      <c r="AC121" s="5"/>
      <c r="AD121" s="42"/>
    </row>
    <row r="122">
      <c r="A122" s="5"/>
      <c r="B122" s="5"/>
      <c r="C122" s="42"/>
      <c r="D122" s="5"/>
      <c r="E122" s="5"/>
      <c r="F122" s="42"/>
      <c r="G122" s="5"/>
      <c r="H122" s="5"/>
      <c r="I122" s="42"/>
      <c r="J122" s="5"/>
      <c r="K122" s="5"/>
      <c r="L122" s="42"/>
      <c r="M122" s="5"/>
      <c r="N122" s="5"/>
      <c r="O122" s="42"/>
      <c r="P122" s="5"/>
      <c r="Q122" s="5"/>
      <c r="R122" s="42"/>
      <c r="S122" s="5"/>
      <c r="T122" s="5"/>
      <c r="U122" s="42"/>
      <c r="V122" s="5"/>
      <c r="W122" s="5"/>
      <c r="X122" s="42"/>
      <c r="Y122" s="5"/>
      <c r="Z122" s="5"/>
      <c r="AA122" s="42"/>
      <c r="AB122" s="5"/>
      <c r="AC122" s="5"/>
      <c r="AD122" s="42"/>
    </row>
    <row r="123">
      <c r="A123" s="5"/>
      <c r="B123" s="5"/>
      <c r="C123" s="42"/>
      <c r="D123" s="5"/>
      <c r="E123" s="5"/>
      <c r="F123" s="42"/>
      <c r="G123" s="5"/>
      <c r="H123" s="5"/>
      <c r="I123" s="42"/>
      <c r="J123" s="5"/>
      <c r="K123" s="5"/>
      <c r="L123" s="42"/>
      <c r="M123" s="5"/>
      <c r="N123" s="5"/>
      <c r="O123" s="42"/>
      <c r="P123" s="5"/>
      <c r="Q123" s="5"/>
      <c r="R123" s="42"/>
      <c r="S123" s="5"/>
      <c r="T123" s="5"/>
      <c r="U123" s="42"/>
      <c r="V123" s="5"/>
      <c r="W123" s="5"/>
      <c r="X123" s="42"/>
      <c r="Y123" s="5"/>
      <c r="Z123" s="5"/>
      <c r="AA123" s="42"/>
      <c r="AB123" s="5"/>
      <c r="AC123" s="5"/>
      <c r="AD123" s="42"/>
    </row>
    <row r="124">
      <c r="A124" s="5"/>
      <c r="B124" s="5"/>
      <c r="C124" s="42"/>
      <c r="D124" s="5"/>
      <c r="E124" s="5"/>
      <c r="F124" s="42"/>
      <c r="G124" s="5"/>
      <c r="H124" s="5"/>
      <c r="I124" s="42"/>
      <c r="J124" s="5"/>
      <c r="K124" s="5"/>
      <c r="L124" s="42"/>
      <c r="M124" s="5"/>
      <c r="N124" s="5"/>
      <c r="O124" s="42"/>
      <c r="P124" s="5"/>
      <c r="Q124" s="5"/>
      <c r="R124" s="42"/>
      <c r="S124" s="5"/>
      <c r="T124" s="5"/>
      <c r="U124" s="42"/>
      <c r="V124" s="5"/>
      <c r="W124" s="5"/>
      <c r="X124" s="42"/>
      <c r="Y124" s="5"/>
      <c r="Z124" s="5"/>
      <c r="AA124" s="42"/>
      <c r="AB124" s="5"/>
      <c r="AC124" s="5"/>
      <c r="AD124" s="42"/>
    </row>
    <row r="125">
      <c r="A125" s="5"/>
      <c r="B125" s="5"/>
      <c r="C125" s="42"/>
      <c r="D125" s="5"/>
      <c r="E125" s="5"/>
      <c r="F125" s="42"/>
      <c r="G125" s="5"/>
      <c r="H125" s="5"/>
      <c r="I125" s="42"/>
      <c r="J125" s="5"/>
      <c r="K125" s="5"/>
      <c r="L125" s="42"/>
      <c r="M125" s="5"/>
      <c r="N125" s="5"/>
      <c r="O125" s="42"/>
      <c r="P125" s="5"/>
      <c r="Q125" s="5"/>
      <c r="R125" s="42"/>
      <c r="S125" s="5"/>
      <c r="T125" s="5"/>
      <c r="U125" s="42"/>
      <c r="V125" s="5"/>
      <c r="W125" s="5"/>
      <c r="X125" s="42"/>
      <c r="Y125" s="5"/>
      <c r="Z125" s="5"/>
      <c r="AA125" s="42"/>
      <c r="AB125" s="5"/>
      <c r="AC125" s="5"/>
      <c r="AD125" s="42"/>
    </row>
    <row r="126">
      <c r="A126" s="5"/>
      <c r="B126" s="5"/>
      <c r="C126" s="42"/>
      <c r="D126" s="5"/>
      <c r="E126" s="5"/>
      <c r="F126" s="42"/>
      <c r="G126" s="5"/>
      <c r="H126" s="5"/>
      <c r="I126" s="42"/>
      <c r="J126" s="5"/>
      <c r="K126" s="5"/>
      <c r="L126" s="42"/>
      <c r="M126" s="5"/>
      <c r="N126" s="5"/>
      <c r="O126" s="42"/>
      <c r="P126" s="5"/>
      <c r="Q126" s="5"/>
      <c r="R126" s="42"/>
      <c r="S126" s="5"/>
      <c r="T126" s="5"/>
      <c r="U126" s="42"/>
      <c r="V126" s="5"/>
      <c r="W126" s="5"/>
      <c r="X126" s="42"/>
      <c r="Y126" s="5"/>
      <c r="Z126" s="5"/>
      <c r="AA126" s="42"/>
      <c r="AB126" s="5"/>
      <c r="AC126" s="5"/>
      <c r="AD126" s="42"/>
    </row>
    <row r="127">
      <c r="A127" s="5"/>
      <c r="B127" s="5"/>
      <c r="C127" s="42"/>
      <c r="D127" s="5"/>
      <c r="E127" s="5"/>
      <c r="F127" s="42"/>
      <c r="G127" s="5"/>
      <c r="H127" s="5"/>
      <c r="I127" s="42"/>
      <c r="J127" s="5"/>
      <c r="K127" s="5"/>
      <c r="L127" s="42"/>
      <c r="M127" s="5"/>
      <c r="N127" s="5"/>
      <c r="O127" s="42"/>
      <c r="P127" s="5"/>
      <c r="Q127" s="5"/>
      <c r="R127" s="42"/>
      <c r="S127" s="5"/>
      <c r="T127" s="5"/>
      <c r="U127" s="42"/>
      <c r="V127" s="5"/>
      <c r="W127" s="5"/>
      <c r="X127" s="42"/>
      <c r="Y127" s="5"/>
      <c r="Z127" s="5"/>
      <c r="AA127" s="42"/>
      <c r="AB127" s="5"/>
      <c r="AC127" s="5"/>
      <c r="AD127" s="42"/>
    </row>
    <row r="128">
      <c r="A128" s="5"/>
      <c r="B128" s="5"/>
      <c r="C128" s="42"/>
      <c r="D128" s="5"/>
      <c r="E128" s="5"/>
      <c r="F128" s="42"/>
      <c r="G128" s="5"/>
      <c r="H128" s="5"/>
      <c r="I128" s="42"/>
      <c r="J128" s="5"/>
      <c r="K128" s="5"/>
      <c r="L128" s="42"/>
      <c r="M128" s="5"/>
      <c r="N128" s="5"/>
      <c r="O128" s="42"/>
      <c r="P128" s="5"/>
      <c r="Q128" s="5"/>
      <c r="R128" s="42"/>
      <c r="S128" s="5"/>
      <c r="T128" s="5"/>
      <c r="U128" s="42"/>
      <c r="V128" s="5"/>
      <c r="W128" s="5"/>
      <c r="X128" s="42"/>
      <c r="Y128" s="5"/>
      <c r="Z128" s="5"/>
      <c r="AA128" s="42"/>
      <c r="AB128" s="5"/>
      <c r="AC128" s="5"/>
      <c r="AD128" s="42"/>
    </row>
    <row r="129">
      <c r="A129" s="5"/>
      <c r="B129" s="5"/>
      <c r="C129" s="42"/>
      <c r="D129" s="5"/>
      <c r="E129" s="5"/>
      <c r="F129" s="42"/>
      <c r="G129" s="5"/>
      <c r="H129" s="5"/>
      <c r="I129" s="42"/>
      <c r="J129" s="5"/>
      <c r="K129" s="5"/>
      <c r="L129" s="42"/>
      <c r="M129" s="5"/>
      <c r="N129" s="5"/>
      <c r="O129" s="42"/>
      <c r="P129" s="5"/>
      <c r="Q129" s="5"/>
      <c r="R129" s="42"/>
      <c r="S129" s="5"/>
      <c r="T129" s="5"/>
      <c r="U129" s="42"/>
      <c r="V129" s="5"/>
      <c r="W129" s="5"/>
      <c r="X129" s="42"/>
      <c r="Y129" s="5"/>
      <c r="Z129" s="5"/>
      <c r="AA129" s="42"/>
      <c r="AB129" s="5"/>
      <c r="AC129" s="5"/>
      <c r="AD129" s="42"/>
    </row>
    <row r="130">
      <c r="A130" s="5"/>
      <c r="B130" s="5"/>
      <c r="C130" s="42"/>
      <c r="D130" s="5"/>
      <c r="E130" s="5"/>
      <c r="F130" s="42"/>
      <c r="G130" s="5"/>
      <c r="H130" s="5"/>
      <c r="I130" s="42"/>
      <c r="J130" s="5"/>
      <c r="K130" s="5"/>
      <c r="L130" s="42"/>
      <c r="M130" s="5"/>
      <c r="N130" s="5"/>
      <c r="O130" s="42"/>
      <c r="P130" s="5"/>
      <c r="Q130" s="5"/>
      <c r="R130" s="42"/>
      <c r="S130" s="5"/>
      <c r="T130" s="5"/>
      <c r="U130" s="42"/>
      <c r="V130" s="5"/>
      <c r="W130" s="5"/>
      <c r="X130" s="42"/>
      <c r="Y130" s="5"/>
      <c r="Z130" s="5"/>
      <c r="AA130" s="42"/>
      <c r="AB130" s="5"/>
      <c r="AC130" s="5"/>
      <c r="AD130" s="42"/>
    </row>
    <row r="131">
      <c r="A131" s="5"/>
      <c r="B131" s="5"/>
      <c r="C131" s="42"/>
      <c r="D131" s="5"/>
      <c r="E131" s="5"/>
      <c r="F131" s="42"/>
      <c r="G131" s="5"/>
      <c r="H131" s="5"/>
      <c r="I131" s="42"/>
      <c r="J131" s="5"/>
      <c r="K131" s="5"/>
      <c r="L131" s="42"/>
      <c r="M131" s="5"/>
      <c r="N131" s="5"/>
      <c r="O131" s="42"/>
      <c r="P131" s="5"/>
      <c r="Q131" s="5"/>
      <c r="R131" s="42"/>
      <c r="S131" s="5"/>
      <c r="T131" s="5"/>
      <c r="U131" s="42"/>
      <c r="V131" s="5"/>
      <c r="W131" s="5"/>
      <c r="X131" s="42"/>
      <c r="Y131" s="5"/>
      <c r="Z131" s="5"/>
      <c r="AA131" s="42"/>
      <c r="AB131" s="5"/>
      <c r="AC131" s="5"/>
      <c r="AD131" s="42"/>
    </row>
    <row r="132">
      <c r="A132" s="5"/>
      <c r="B132" s="5"/>
      <c r="C132" s="42"/>
      <c r="D132" s="5"/>
      <c r="E132" s="5"/>
      <c r="F132" s="42"/>
      <c r="G132" s="5"/>
      <c r="H132" s="5"/>
      <c r="I132" s="42"/>
      <c r="J132" s="5"/>
      <c r="K132" s="5"/>
      <c r="L132" s="42"/>
      <c r="M132" s="5"/>
      <c r="N132" s="5"/>
      <c r="O132" s="42"/>
      <c r="P132" s="5"/>
      <c r="Q132" s="5"/>
      <c r="R132" s="42"/>
      <c r="S132" s="5"/>
      <c r="T132" s="5"/>
      <c r="U132" s="42"/>
      <c r="V132" s="5"/>
      <c r="W132" s="5"/>
      <c r="X132" s="42"/>
      <c r="Y132" s="5"/>
      <c r="Z132" s="5"/>
      <c r="AA132" s="42"/>
      <c r="AB132" s="5"/>
      <c r="AC132" s="5"/>
      <c r="AD132" s="42"/>
    </row>
    <row r="133">
      <c r="A133" s="5"/>
      <c r="B133" s="5"/>
      <c r="C133" s="42"/>
      <c r="D133" s="5"/>
      <c r="E133" s="5"/>
      <c r="F133" s="42"/>
      <c r="G133" s="5"/>
      <c r="H133" s="5"/>
      <c r="I133" s="42"/>
      <c r="J133" s="5"/>
      <c r="K133" s="5"/>
      <c r="L133" s="42"/>
      <c r="M133" s="5"/>
      <c r="N133" s="5"/>
      <c r="O133" s="42"/>
      <c r="P133" s="5"/>
      <c r="Q133" s="5"/>
      <c r="R133" s="42"/>
      <c r="S133" s="5"/>
      <c r="T133" s="5"/>
      <c r="U133" s="42"/>
      <c r="V133" s="5"/>
      <c r="W133" s="5"/>
      <c r="X133" s="42"/>
      <c r="Y133" s="5"/>
      <c r="Z133" s="5"/>
      <c r="AA133" s="42"/>
      <c r="AB133" s="5"/>
      <c r="AC133" s="5"/>
      <c r="AD133" s="42"/>
    </row>
    <row r="134">
      <c r="A134" s="5"/>
      <c r="B134" s="5"/>
      <c r="C134" s="42"/>
      <c r="D134" s="5"/>
      <c r="E134" s="5"/>
      <c r="F134" s="42"/>
      <c r="G134" s="5"/>
      <c r="H134" s="5"/>
      <c r="I134" s="42"/>
      <c r="J134" s="5"/>
      <c r="K134" s="5"/>
      <c r="L134" s="42"/>
      <c r="M134" s="5"/>
      <c r="N134" s="5"/>
      <c r="O134" s="42"/>
      <c r="P134" s="5"/>
      <c r="Q134" s="5"/>
      <c r="R134" s="42"/>
      <c r="S134" s="5"/>
      <c r="T134" s="5"/>
      <c r="U134" s="42"/>
      <c r="V134" s="5"/>
      <c r="W134" s="5"/>
      <c r="X134" s="42"/>
      <c r="Y134" s="5"/>
      <c r="Z134" s="5"/>
      <c r="AA134" s="42"/>
      <c r="AB134" s="5"/>
      <c r="AC134" s="5"/>
      <c r="AD134" s="42"/>
    </row>
    <row r="135">
      <c r="A135" s="5"/>
      <c r="B135" s="5"/>
      <c r="C135" s="42"/>
      <c r="D135" s="5"/>
      <c r="E135" s="5"/>
      <c r="F135" s="42"/>
      <c r="G135" s="5"/>
      <c r="H135" s="5"/>
      <c r="I135" s="42"/>
      <c r="J135" s="5"/>
      <c r="K135" s="5"/>
      <c r="L135" s="42"/>
      <c r="M135" s="5"/>
      <c r="N135" s="5"/>
      <c r="O135" s="42"/>
      <c r="P135" s="5"/>
      <c r="Q135" s="5"/>
      <c r="R135" s="42"/>
      <c r="S135" s="5"/>
      <c r="T135" s="5"/>
      <c r="U135" s="42"/>
      <c r="V135" s="5"/>
      <c r="W135" s="5"/>
      <c r="X135" s="42"/>
      <c r="Y135" s="5"/>
      <c r="Z135" s="5"/>
      <c r="AA135" s="42"/>
      <c r="AB135" s="5"/>
      <c r="AC135" s="5"/>
      <c r="AD135" s="42"/>
    </row>
    <row r="136">
      <c r="A136" s="5"/>
      <c r="B136" s="5"/>
      <c r="C136" s="42"/>
      <c r="D136" s="5"/>
      <c r="E136" s="5"/>
      <c r="F136" s="42"/>
      <c r="G136" s="5"/>
      <c r="H136" s="5"/>
      <c r="I136" s="42"/>
      <c r="J136" s="5"/>
      <c r="K136" s="5"/>
      <c r="L136" s="42"/>
      <c r="M136" s="5"/>
      <c r="N136" s="5"/>
      <c r="O136" s="42"/>
      <c r="P136" s="5"/>
      <c r="Q136" s="5"/>
      <c r="R136" s="42"/>
      <c r="S136" s="5"/>
      <c r="T136" s="5"/>
      <c r="U136" s="42"/>
      <c r="V136" s="5"/>
      <c r="W136" s="5"/>
      <c r="X136" s="42"/>
      <c r="Y136" s="5"/>
      <c r="Z136" s="5"/>
      <c r="AA136" s="42"/>
      <c r="AB136" s="5"/>
      <c r="AC136" s="5"/>
      <c r="AD136" s="42"/>
    </row>
    <row r="137">
      <c r="A137" s="5"/>
      <c r="B137" s="5"/>
      <c r="C137" s="42"/>
      <c r="D137" s="5"/>
      <c r="E137" s="5"/>
      <c r="F137" s="42"/>
      <c r="G137" s="5"/>
      <c r="H137" s="5"/>
      <c r="I137" s="42"/>
      <c r="J137" s="5"/>
      <c r="K137" s="5"/>
      <c r="L137" s="42"/>
      <c r="M137" s="5"/>
      <c r="N137" s="5"/>
      <c r="O137" s="42"/>
      <c r="P137" s="5"/>
      <c r="Q137" s="5"/>
      <c r="R137" s="42"/>
      <c r="S137" s="5"/>
      <c r="T137" s="5"/>
      <c r="U137" s="42"/>
      <c r="V137" s="5"/>
      <c r="W137" s="5"/>
      <c r="X137" s="42"/>
      <c r="Y137" s="5"/>
      <c r="Z137" s="5"/>
      <c r="AA137" s="42"/>
      <c r="AB137" s="5"/>
      <c r="AC137" s="5"/>
      <c r="AD137" s="42"/>
    </row>
    <row r="138">
      <c r="A138" s="5"/>
      <c r="B138" s="5"/>
      <c r="C138" s="42"/>
      <c r="D138" s="5"/>
      <c r="E138" s="5"/>
      <c r="F138" s="42"/>
      <c r="G138" s="5"/>
      <c r="H138" s="5"/>
      <c r="I138" s="42"/>
      <c r="J138" s="5"/>
      <c r="K138" s="5"/>
      <c r="L138" s="42"/>
      <c r="M138" s="5"/>
      <c r="N138" s="5"/>
      <c r="O138" s="42"/>
      <c r="P138" s="5"/>
      <c r="Q138" s="5"/>
      <c r="R138" s="42"/>
      <c r="S138" s="5"/>
      <c r="T138" s="5"/>
      <c r="U138" s="42"/>
      <c r="V138" s="5"/>
      <c r="W138" s="5"/>
      <c r="X138" s="42"/>
      <c r="Y138" s="5"/>
      <c r="Z138" s="5"/>
      <c r="AA138" s="42"/>
      <c r="AB138" s="5"/>
      <c r="AC138" s="5"/>
      <c r="AD138" s="42"/>
    </row>
    <row r="139">
      <c r="A139" s="5"/>
      <c r="B139" s="5"/>
      <c r="C139" s="42"/>
      <c r="D139" s="5"/>
      <c r="E139" s="5"/>
      <c r="F139" s="42"/>
      <c r="G139" s="5"/>
      <c r="H139" s="5"/>
      <c r="I139" s="42"/>
      <c r="J139" s="5"/>
      <c r="K139" s="5"/>
      <c r="L139" s="42"/>
      <c r="M139" s="5"/>
      <c r="N139" s="5"/>
      <c r="O139" s="42"/>
      <c r="P139" s="5"/>
      <c r="Q139" s="5"/>
      <c r="R139" s="42"/>
      <c r="S139" s="5"/>
      <c r="T139" s="5"/>
      <c r="U139" s="42"/>
      <c r="V139" s="5"/>
      <c r="W139" s="5"/>
      <c r="X139" s="42"/>
      <c r="Y139" s="5"/>
      <c r="Z139" s="5"/>
      <c r="AA139" s="42"/>
      <c r="AB139" s="5"/>
      <c r="AC139" s="5"/>
      <c r="AD139" s="42"/>
    </row>
    <row r="140">
      <c r="A140" s="5"/>
      <c r="B140" s="5"/>
      <c r="C140" s="42"/>
      <c r="D140" s="5"/>
      <c r="E140" s="5"/>
      <c r="F140" s="42"/>
      <c r="G140" s="5"/>
      <c r="H140" s="5"/>
      <c r="I140" s="42"/>
      <c r="J140" s="5"/>
      <c r="K140" s="5"/>
      <c r="L140" s="42"/>
      <c r="M140" s="5"/>
      <c r="N140" s="5"/>
      <c r="O140" s="42"/>
      <c r="P140" s="5"/>
      <c r="Q140" s="5"/>
      <c r="R140" s="42"/>
      <c r="S140" s="5"/>
      <c r="T140" s="5"/>
      <c r="U140" s="42"/>
      <c r="V140" s="5"/>
      <c r="W140" s="5"/>
      <c r="X140" s="42"/>
      <c r="Y140" s="5"/>
      <c r="Z140" s="5"/>
      <c r="AA140" s="42"/>
      <c r="AB140" s="5"/>
      <c r="AC140" s="5"/>
      <c r="AD140" s="42"/>
    </row>
    <row r="141">
      <c r="A141" s="5"/>
      <c r="B141" s="5"/>
      <c r="C141" s="42"/>
      <c r="D141" s="5"/>
      <c r="E141" s="5"/>
      <c r="F141" s="42"/>
      <c r="G141" s="5"/>
      <c r="H141" s="5"/>
      <c r="I141" s="42"/>
      <c r="J141" s="5"/>
      <c r="K141" s="5"/>
      <c r="L141" s="42"/>
      <c r="M141" s="5"/>
      <c r="N141" s="5"/>
      <c r="O141" s="42"/>
      <c r="P141" s="5"/>
      <c r="Q141" s="5"/>
      <c r="R141" s="42"/>
      <c r="S141" s="5"/>
      <c r="T141" s="5"/>
      <c r="U141" s="42"/>
      <c r="V141" s="5"/>
      <c r="W141" s="5"/>
      <c r="X141" s="42"/>
      <c r="Y141" s="5"/>
      <c r="Z141" s="5"/>
      <c r="AA141" s="42"/>
      <c r="AB141" s="5"/>
      <c r="AC141" s="5"/>
      <c r="AD141" s="42"/>
    </row>
    <row r="142">
      <c r="A142" s="5"/>
      <c r="B142" s="5"/>
      <c r="C142" s="42"/>
      <c r="D142" s="5"/>
      <c r="E142" s="5"/>
      <c r="F142" s="42"/>
      <c r="G142" s="5"/>
      <c r="H142" s="5"/>
      <c r="I142" s="42"/>
      <c r="J142" s="5"/>
      <c r="K142" s="5"/>
      <c r="L142" s="42"/>
      <c r="M142" s="5"/>
      <c r="N142" s="5"/>
      <c r="O142" s="42"/>
      <c r="P142" s="5"/>
      <c r="Q142" s="5"/>
      <c r="R142" s="42"/>
      <c r="S142" s="5"/>
      <c r="T142" s="5"/>
      <c r="U142" s="42"/>
      <c r="V142" s="5"/>
      <c r="W142" s="5"/>
      <c r="X142" s="42"/>
      <c r="Y142" s="5"/>
      <c r="Z142" s="5"/>
      <c r="AA142" s="42"/>
      <c r="AB142" s="5"/>
      <c r="AC142" s="5"/>
      <c r="AD142" s="42"/>
    </row>
    <row r="143">
      <c r="A143" s="5"/>
      <c r="B143" s="5"/>
      <c r="C143" s="42"/>
      <c r="D143" s="5"/>
      <c r="E143" s="5"/>
      <c r="F143" s="42"/>
      <c r="G143" s="5"/>
      <c r="H143" s="5"/>
      <c r="I143" s="42"/>
      <c r="J143" s="5"/>
      <c r="K143" s="5"/>
      <c r="L143" s="42"/>
      <c r="M143" s="5"/>
      <c r="N143" s="5"/>
      <c r="O143" s="42"/>
      <c r="P143" s="5"/>
      <c r="Q143" s="5"/>
      <c r="R143" s="42"/>
      <c r="S143" s="5"/>
      <c r="T143" s="5"/>
      <c r="U143" s="42"/>
      <c r="V143" s="5"/>
      <c r="W143" s="5"/>
      <c r="X143" s="42"/>
      <c r="Y143" s="5"/>
      <c r="Z143" s="5"/>
      <c r="AA143" s="42"/>
      <c r="AB143" s="5"/>
      <c r="AC143" s="5"/>
      <c r="AD143" s="42"/>
    </row>
    <row r="144">
      <c r="A144" s="5"/>
      <c r="B144" s="5"/>
      <c r="C144" s="42"/>
      <c r="D144" s="5"/>
      <c r="E144" s="5"/>
      <c r="F144" s="42"/>
      <c r="G144" s="5"/>
      <c r="H144" s="5"/>
      <c r="I144" s="42"/>
      <c r="J144" s="5"/>
      <c r="K144" s="5"/>
      <c r="L144" s="42"/>
      <c r="M144" s="5"/>
      <c r="N144" s="5"/>
      <c r="O144" s="42"/>
      <c r="P144" s="5"/>
      <c r="Q144" s="5"/>
      <c r="R144" s="42"/>
      <c r="S144" s="5"/>
      <c r="T144" s="5"/>
      <c r="U144" s="42"/>
      <c r="V144" s="5"/>
      <c r="W144" s="5"/>
      <c r="X144" s="42"/>
      <c r="Y144" s="5"/>
      <c r="Z144" s="5"/>
      <c r="AA144" s="42"/>
      <c r="AB144" s="5"/>
      <c r="AC144" s="5"/>
      <c r="AD144" s="42"/>
    </row>
    <row r="145">
      <c r="A145" s="5"/>
      <c r="B145" s="5"/>
      <c r="C145" s="42"/>
      <c r="D145" s="5"/>
      <c r="E145" s="5"/>
      <c r="F145" s="42"/>
      <c r="G145" s="5"/>
      <c r="H145" s="5"/>
      <c r="I145" s="42"/>
      <c r="J145" s="5"/>
      <c r="K145" s="5"/>
      <c r="L145" s="42"/>
      <c r="M145" s="5"/>
      <c r="N145" s="5"/>
      <c r="O145" s="42"/>
      <c r="P145" s="5"/>
      <c r="Q145" s="5"/>
      <c r="R145" s="42"/>
      <c r="S145" s="5"/>
      <c r="T145" s="5"/>
      <c r="U145" s="42"/>
      <c r="V145" s="5"/>
      <c r="W145" s="5"/>
      <c r="X145" s="42"/>
      <c r="Y145" s="5"/>
      <c r="Z145" s="5"/>
      <c r="AA145" s="42"/>
      <c r="AB145" s="5"/>
      <c r="AC145" s="5"/>
      <c r="AD145" s="42"/>
    </row>
    <row r="146">
      <c r="A146" s="5"/>
      <c r="B146" s="5"/>
      <c r="C146" s="42"/>
      <c r="D146" s="5"/>
      <c r="E146" s="5"/>
      <c r="F146" s="42"/>
      <c r="G146" s="5"/>
      <c r="H146" s="5"/>
      <c r="I146" s="42"/>
      <c r="J146" s="5"/>
      <c r="K146" s="5"/>
      <c r="L146" s="42"/>
      <c r="M146" s="5"/>
      <c r="N146" s="5"/>
      <c r="O146" s="42"/>
      <c r="P146" s="5"/>
      <c r="Q146" s="5"/>
      <c r="R146" s="42"/>
      <c r="S146" s="5"/>
      <c r="T146" s="5"/>
      <c r="U146" s="42"/>
      <c r="V146" s="5"/>
      <c r="W146" s="5"/>
      <c r="X146" s="42"/>
      <c r="Y146" s="5"/>
      <c r="Z146" s="5"/>
      <c r="AA146" s="42"/>
      <c r="AB146" s="5"/>
      <c r="AC146" s="5"/>
      <c r="AD146" s="42"/>
    </row>
    <row r="147">
      <c r="A147" s="5"/>
      <c r="B147" s="5"/>
      <c r="C147" s="42"/>
      <c r="D147" s="5"/>
      <c r="E147" s="5"/>
      <c r="F147" s="42"/>
      <c r="G147" s="5"/>
      <c r="H147" s="5"/>
      <c r="I147" s="42"/>
      <c r="J147" s="5"/>
      <c r="K147" s="5"/>
      <c r="L147" s="42"/>
      <c r="M147" s="5"/>
      <c r="N147" s="5"/>
      <c r="O147" s="42"/>
      <c r="P147" s="5"/>
      <c r="Q147" s="5"/>
      <c r="R147" s="42"/>
      <c r="S147" s="5"/>
      <c r="T147" s="5"/>
      <c r="U147" s="42"/>
      <c r="V147" s="5"/>
      <c r="W147" s="5"/>
      <c r="X147" s="42"/>
      <c r="Y147" s="5"/>
      <c r="Z147" s="5"/>
      <c r="AA147" s="42"/>
      <c r="AB147" s="5"/>
      <c r="AC147" s="5"/>
      <c r="AD147" s="42"/>
    </row>
    <row r="148">
      <c r="A148" s="5"/>
      <c r="B148" s="5"/>
      <c r="C148" s="42"/>
      <c r="D148" s="5"/>
      <c r="E148" s="5"/>
      <c r="F148" s="42"/>
      <c r="G148" s="5"/>
      <c r="H148" s="5"/>
      <c r="I148" s="42"/>
      <c r="J148" s="5"/>
      <c r="K148" s="5"/>
      <c r="L148" s="42"/>
      <c r="M148" s="5"/>
      <c r="N148" s="5"/>
      <c r="O148" s="42"/>
      <c r="P148" s="5"/>
      <c r="Q148" s="5"/>
      <c r="R148" s="42"/>
      <c r="S148" s="5"/>
      <c r="T148" s="5"/>
      <c r="U148" s="42"/>
      <c r="V148" s="5"/>
      <c r="W148" s="5"/>
      <c r="X148" s="42"/>
      <c r="Y148" s="5"/>
      <c r="Z148" s="5"/>
      <c r="AA148" s="42"/>
      <c r="AB148" s="5"/>
      <c r="AC148" s="5"/>
      <c r="AD148" s="42"/>
    </row>
    <row r="149">
      <c r="A149" s="5"/>
      <c r="B149" s="5"/>
      <c r="C149" s="42"/>
      <c r="D149" s="5"/>
      <c r="E149" s="5"/>
      <c r="F149" s="42"/>
      <c r="G149" s="5"/>
      <c r="H149" s="5"/>
      <c r="I149" s="42"/>
      <c r="J149" s="5"/>
      <c r="K149" s="5"/>
      <c r="L149" s="42"/>
      <c r="M149" s="5"/>
      <c r="N149" s="5"/>
      <c r="O149" s="42"/>
      <c r="P149" s="5"/>
      <c r="Q149" s="5"/>
      <c r="R149" s="42"/>
      <c r="S149" s="5"/>
      <c r="T149" s="5"/>
      <c r="U149" s="42"/>
      <c r="V149" s="5"/>
      <c r="W149" s="5"/>
      <c r="X149" s="42"/>
      <c r="Y149" s="5"/>
      <c r="Z149" s="5"/>
      <c r="AA149" s="42"/>
      <c r="AB149" s="5"/>
      <c r="AC149" s="5"/>
      <c r="AD149" s="42"/>
    </row>
    <row r="150">
      <c r="A150" s="5"/>
      <c r="B150" s="5"/>
      <c r="C150" s="42"/>
      <c r="D150" s="5"/>
      <c r="E150" s="5"/>
      <c r="F150" s="42"/>
      <c r="G150" s="5"/>
      <c r="H150" s="5"/>
      <c r="I150" s="42"/>
      <c r="J150" s="5"/>
      <c r="K150" s="5"/>
      <c r="L150" s="42"/>
      <c r="M150" s="5"/>
      <c r="N150" s="5"/>
      <c r="O150" s="42"/>
      <c r="P150" s="5"/>
      <c r="Q150" s="5"/>
      <c r="R150" s="42"/>
      <c r="S150" s="5"/>
      <c r="T150" s="5"/>
      <c r="U150" s="42"/>
      <c r="V150" s="5"/>
      <c r="W150" s="5"/>
      <c r="X150" s="42"/>
      <c r="Y150" s="5"/>
      <c r="Z150" s="5"/>
      <c r="AA150" s="42"/>
      <c r="AB150" s="5"/>
      <c r="AC150" s="5"/>
      <c r="AD150" s="42"/>
    </row>
    <row r="151">
      <c r="A151" s="5"/>
      <c r="B151" s="5"/>
      <c r="C151" s="42"/>
      <c r="D151" s="5"/>
      <c r="E151" s="5"/>
      <c r="F151" s="42"/>
      <c r="G151" s="5"/>
      <c r="H151" s="5"/>
      <c r="I151" s="42"/>
      <c r="J151" s="5"/>
      <c r="K151" s="5"/>
      <c r="L151" s="42"/>
      <c r="M151" s="5"/>
      <c r="N151" s="5"/>
      <c r="O151" s="42"/>
      <c r="P151" s="5"/>
      <c r="Q151" s="5"/>
      <c r="R151" s="42"/>
      <c r="S151" s="5"/>
      <c r="T151" s="5"/>
      <c r="U151" s="42"/>
      <c r="V151" s="5"/>
      <c r="W151" s="5"/>
      <c r="X151" s="42"/>
      <c r="Y151" s="5"/>
      <c r="Z151" s="5"/>
      <c r="AA151" s="42"/>
      <c r="AB151" s="5"/>
      <c r="AC151" s="5"/>
      <c r="AD151" s="42"/>
    </row>
    <row r="152">
      <c r="A152" s="5"/>
      <c r="B152" s="5"/>
      <c r="C152" s="42"/>
      <c r="D152" s="5"/>
      <c r="E152" s="5"/>
      <c r="F152" s="42"/>
      <c r="G152" s="5"/>
      <c r="H152" s="5"/>
      <c r="I152" s="42"/>
      <c r="J152" s="5"/>
      <c r="K152" s="5"/>
      <c r="L152" s="42"/>
      <c r="M152" s="5"/>
      <c r="N152" s="5"/>
      <c r="O152" s="42"/>
      <c r="P152" s="5"/>
      <c r="Q152" s="5"/>
      <c r="R152" s="42"/>
      <c r="S152" s="5"/>
      <c r="T152" s="5"/>
      <c r="U152" s="42"/>
      <c r="V152" s="5"/>
      <c r="W152" s="5"/>
      <c r="X152" s="42"/>
      <c r="Y152" s="5"/>
      <c r="Z152" s="5"/>
      <c r="AA152" s="42"/>
      <c r="AB152" s="5"/>
      <c r="AC152" s="5"/>
      <c r="AD152" s="42"/>
    </row>
    <row r="153">
      <c r="A153" s="5"/>
      <c r="B153" s="5"/>
      <c r="C153" s="42"/>
      <c r="D153" s="5"/>
      <c r="E153" s="5"/>
      <c r="F153" s="42"/>
      <c r="G153" s="5"/>
      <c r="H153" s="5"/>
      <c r="I153" s="42"/>
      <c r="J153" s="5"/>
      <c r="K153" s="5"/>
      <c r="L153" s="42"/>
      <c r="M153" s="5"/>
      <c r="N153" s="5"/>
      <c r="O153" s="42"/>
      <c r="P153" s="5"/>
      <c r="Q153" s="5"/>
      <c r="R153" s="42"/>
      <c r="S153" s="5"/>
      <c r="T153" s="5"/>
      <c r="U153" s="42"/>
      <c r="V153" s="5"/>
      <c r="W153" s="5"/>
      <c r="X153" s="42"/>
      <c r="Y153" s="5"/>
      <c r="Z153" s="5"/>
      <c r="AA153" s="42"/>
      <c r="AB153" s="5"/>
      <c r="AC153" s="5"/>
      <c r="AD153" s="42"/>
    </row>
    <row r="154">
      <c r="A154" s="5"/>
      <c r="B154" s="5"/>
      <c r="C154" s="42"/>
      <c r="D154" s="5"/>
      <c r="E154" s="5"/>
      <c r="F154" s="42"/>
      <c r="G154" s="5"/>
      <c r="H154" s="5"/>
      <c r="I154" s="42"/>
      <c r="J154" s="5"/>
      <c r="K154" s="5"/>
      <c r="L154" s="42"/>
      <c r="M154" s="5"/>
      <c r="N154" s="5"/>
      <c r="O154" s="42"/>
      <c r="P154" s="5"/>
      <c r="Q154" s="5"/>
      <c r="R154" s="42"/>
      <c r="S154" s="5"/>
      <c r="T154" s="5"/>
      <c r="U154" s="42"/>
      <c r="V154" s="5"/>
      <c r="W154" s="5"/>
      <c r="X154" s="42"/>
      <c r="Y154" s="5"/>
      <c r="Z154" s="5"/>
      <c r="AA154" s="42"/>
      <c r="AB154" s="5"/>
      <c r="AC154" s="5"/>
      <c r="AD154" s="42"/>
    </row>
    <row r="155">
      <c r="A155" s="5"/>
      <c r="B155" s="5"/>
      <c r="C155" s="42"/>
      <c r="D155" s="5"/>
      <c r="E155" s="5"/>
      <c r="F155" s="42"/>
      <c r="G155" s="5"/>
      <c r="H155" s="5"/>
      <c r="I155" s="42"/>
      <c r="J155" s="5"/>
      <c r="K155" s="5"/>
      <c r="L155" s="42"/>
      <c r="M155" s="5"/>
      <c r="N155" s="5"/>
      <c r="O155" s="42"/>
      <c r="P155" s="5"/>
      <c r="Q155" s="5"/>
      <c r="R155" s="42"/>
      <c r="S155" s="5"/>
      <c r="T155" s="5"/>
      <c r="U155" s="42"/>
      <c r="V155" s="5"/>
      <c r="W155" s="5"/>
      <c r="X155" s="42"/>
      <c r="Y155" s="5"/>
      <c r="Z155" s="5"/>
      <c r="AA155" s="42"/>
      <c r="AB155" s="5"/>
      <c r="AC155" s="5"/>
      <c r="AD155" s="42"/>
    </row>
    <row r="156">
      <c r="A156" s="5"/>
      <c r="B156" s="5"/>
      <c r="C156" s="42"/>
      <c r="D156" s="5"/>
      <c r="E156" s="5"/>
      <c r="F156" s="42"/>
      <c r="G156" s="5"/>
      <c r="H156" s="5"/>
      <c r="I156" s="42"/>
      <c r="J156" s="5"/>
      <c r="K156" s="5"/>
      <c r="L156" s="42"/>
      <c r="M156" s="5"/>
      <c r="N156" s="5"/>
      <c r="O156" s="42"/>
      <c r="P156" s="5"/>
      <c r="Q156" s="5"/>
      <c r="R156" s="42"/>
      <c r="S156" s="5"/>
      <c r="T156" s="5"/>
      <c r="U156" s="42"/>
      <c r="V156" s="5"/>
      <c r="W156" s="5"/>
      <c r="X156" s="42"/>
      <c r="Y156" s="5"/>
      <c r="Z156" s="5"/>
      <c r="AA156" s="42"/>
      <c r="AB156" s="5"/>
      <c r="AC156" s="5"/>
      <c r="AD156" s="42"/>
    </row>
    <row r="157">
      <c r="A157" s="5"/>
      <c r="B157" s="5"/>
      <c r="C157" s="42"/>
      <c r="D157" s="5"/>
      <c r="E157" s="5"/>
      <c r="F157" s="42"/>
      <c r="G157" s="5"/>
      <c r="H157" s="5"/>
      <c r="I157" s="42"/>
      <c r="J157" s="5"/>
      <c r="K157" s="5"/>
      <c r="L157" s="42"/>
      <c r="M157" s="5"/>
      <c r="N157" s="5"/>
      <c r="O157" s="42"/>
      <c r="P157" s="5"/>
      <c r="Q157" s="5"/>
      <c r="R157" s="42"/>
      <c r="S157" s="5"/>
      <c r="T157" s="5"/>
      <c r="U157" s="42"/>
      <c r="V157" s="5"/>
      <c r="W157" s="5"/>
      <c r="X157" s="42"/>
      <c r="Y157" s="5"/>
      <c r="Z157" s="5"/>
      <c r="AA157" s="42"/>
      <c r="AB157" s="5"/>
      <c r="AC157" s="5"/>
      <c r="AD157" s="42"/>
    </row>
    <row r="158">
      <c r="A158" s="5"/>
      <c r="B158" s="5"/>
      <c r="C158" s="42"/>
      <c r="D158" s="5"/>
      <c r="E158" s="5"/>
      <c r="F158" s="42"/>
      <c r="G158" s="5"/>
      <c r="H158" s="5"/>
      <c r="I158" s="42"/>
      <c r="J158" s="5"/>
      <c r="K158" s="5"/>
      <c r="L158" s="42"/>
      <c r="M158" s="5"/>
      <c r="N158" s="5"/>
      <c r="O158" s="42"/>
      <c r="P158" s="5"/>
      <c r="Q158" s="5"/>
      <c r="R158" s="42"/>
      <c r="S158" s="5"/>
      <c r="T158" s="5"/>
      <c r="U158" s="42"/>
      <c r="V158" s="5"/>
      <c r="W158" s="5"/>
      <c r="X158" s="42"/>
      <c r="Y158" s="5"/>
      <c r="Z158" s="5"/>
      <c r="AA158" s="42"/>
      <c r="AB158" s="5"/>
      <c r="AC158" s="5"/>
      <c r="AD158" s="42"/>
    </row>
    <row r="159">
      <c r="A159" s="5"/>
      <c r="B159" s="5"/>
      <c r="C159" s="42"/>
      <c r="D159" s="5"/>
      <c r="E159" s="5"/>
      <c r="F159" s="42"/>
      <c r="G159" s="5"/>
      <c r="H159" s="5"/>
      <c r="I159" s="42"/>
      <c r="J159" s="5"/>
      <c r="K159" s="5"/>
      <c r="L159" s="42"/>
      <c r="M159" s="5"/>
      <c r="N159" s="5"/>
      <c r="O159" s="42"/>
      <c r="P159" s="5"/>
      <c r="Q159" s="5"/>
      <c r="R159" s="42"/>
      <c r="S159" s="5"/>
      <c r="T159" s="5"/>
      <c r="U159" s="42"/>
      <c r="V159" s="5"/>
      <c r="W159" s="5"/>
      <c r="X159" s="42"/>
      <c r="Y159" s="5"/>
      <c r="Z159" s="5"/>
      <c r="AA159" s="42"/>
      <c r="AB159" s="5"/>
      <c r="AC159" s="5"/>
      <c r="AD159" s="42"/>
    </row>
    <row r="160">
      <c r="A160" s="5"/>
      <c r="B160" s="5"/>
      <c r="C160" s="42"/>
      <c r="D160" s="5"/>
      <c r="E160" s="5"/>
      <c r="F160" s="42"/>
      <c r="G160" s="5"/>
      <c r="H160" s="5"/>
      <c r="I160" s="42"/>
      <c r="J160" s="5"/>
      <c r="K160" s="5"/>
      <c r="L160" s="42"/>
      <c r="M160" s="5"/>
      <c r="N160" s="5"/>
      <c r="O160" s="42"/>
      <c r="P160" s="5"/>
      <c r="Q160" s="5"/>
      <c r="R160" s="42"/>
      <c r="S160" s="5"/>
      <c r="T160" s="5"/>
      <c r="U160" s="42"/>
      <c r="V160" s="5"/>
      <c r="W160" s="5"/>
      <c r="X160" s="42"/>
      <c r="Y160" s="5"/>
      <c r="Z160" s="5"/>
      <c r="AA160" s="42"/>
      <c r="AB160" s="5"/>
      <c r="AC160" s="5"/>
      <c r="AD160" s="42"/>
    </row>
    <row r="161">
      <c r="A161" s="5"/>
      <c r="B161" s="5"/>
      <c r="C161" s="42"/>
      <c r="D161" s="5"/>
      <c r="E161" s="5"/>
      <c r="F161" s="42"/>
      <c r="G161" s="5"/>
      <c r="H161" s="5"/>
      <c r="I161" s="42"/>
      <c r="J161" s="5"/>
      <c r="K161" s="5"/>
      <c r="L161" s="42"/>
      <c r="M161" s="5"/>
      <c r="N161" s="5"/>
      <c r="O161" s="42"/>
      <c r="P161" s="5"/>
      <c r="Q161" s="5"/>
      <c r="R161" s="42"/>
      <c r="S161" s="5"/>
      <c r="T161" s="5"/>
      <c r="U161" s="42"/>
      <c r="V161" s="5"/>
      <c r="W161" s="5"/>
      <c r="X161" s="42"/>
      <c r="Y161" s="5"/>
      <c r="Z161" s="5"/>
      <c r="AA161" s="42"/>
      <c r="AB161" s="5"/>
      <c r="AC161" s="5"/>
      <c r="AD161" s="42"/>
    </row>
    <row r="162">
      <c r="A162" s="5"/>
      <c r="B162" s="5"/>
      <c r="C162" s="42"/>
      <c r="D162" s="5"/>
      <c r="E162" s="5"/>
      <c r="F162" s="42"/>
      <c r="G162" s="5"/>
      <c r="H162" s="5"/>
      <c r="I162" s="42"/>
      <c r="J162" s="5"/>
      <c r="K162" s="5"/>
      <c r="L162" s="42"/>
      <c r="M162" s="5"/>
      <c r="N162" s="5"/>
      <c r="O162" s="42"/>
      <c r="P162" s="5"/>
      <c r="Q162" s="5"/>
      <c r="R162" s="42"/>
      <c r="S162" s="5"/>
      <c r="T162" s="5"/>
      <c r="U162" s="42"/>
      <c r="V162" s="5"/>
      <c r="W162" s="5"/>
      <c r="X162" s="42"/>
      <c r="Y162" s="5"/>
      <c r="Z162" s="5"/>
      <c r="AA162" s="42"/>
      <c r="AB162" s="5"/>
      <c r="AC162" s="5"/>
      <c r="AD162" s="42"/>
    </row>
    <row r="163">
      <c r="A163" s="5"/>
      <c r="B163" s="5"/>
      <c r="C163" s="42"/>
      <c r="D163" s="5"/>
      <c r="E163" s="5"/>
      <c r="F163" s="42"/>
      <c r="G163" s="5"/>
      <c r="H163" s="5"/>
      <c r="I163" s="42"/>
      <c r="J163" s="5"/>
      <c r="K163" s="5"/>
      <c r="L163" s="42"/>
      <c r="M163" s="5"/>
      <c r="N163" s="5"/>
      <c r="O163" s="42"/>
      <c r="P163" s="5"/>
      <c r="Q163" s="5"/>
      <c r="R163" s="42"/>
      <c r="S163" s="5"/>
      <c r="T163" s="5"/>
      <c r="U163" s="42"/>
      <c r="V163" s="5"/>
      <c r="W163" s="5"/>
      <c r="X163" s="42"/>
      <c r="Y163" s="5"/>
      <c r="Z163" s="5"/>
      <c r="AA163" s="42"/>
      <c r="AB163" s="5"/>
      <c r="AC163" s="5"/>
      <c r="AD163" s="42"/>
    </row>
    <row r="164">
      <c r="A164" s="5"/>
      <c r="B164" s="5"/>
      <c r="C164" s="42"/>
      <c r="D164" s="5"/>
      <c r="E164" s="5"/>
      <c r="F164" s="42"/>
      <c r="G164" s="5"/>
      <c r="H164" s="5"/>
      <c r="I164" s="42"/>
      <c r="J164" s="5"/>
      <c r="K164" s="5"/>
      <c r="L164" s="42"/>
      <c r="M164" s="5"/>
      <c r="N164" s="5"/>
      <c r="O164" s="42"/>
      <c r="P164" s="5"/>
      <c r="Q164" s="5"/>
      <c r="R164" s="42"/>
      <c r="S164" s="5"/>
      <c r="T164" s="5"/>
      <c r="U164" s="42"/>
      <c r="V164" s="5"/>
      <c r="W164" s="5"/>
      <c r="X164" s="42"/>
      <c r="Y164" s="5"/>
      <c r="Z164" s="5"/>
      <c r="AA164" s="42"/>
      <c r="AB164" s="5"/>
      <c r="AC164" s="5"/>
      <c r="AD164" s="42"/>
    </row>
    <row r="165">
      <c r="A165" s="5"/>
      <c r="B165" s="5"/>
      <c r="C165" s="42"/>
      <c r="D165" s="5"/>
      <c r="E165" s="5"/>
      <c r="F165" s="42"/>
      <c r="G165" s="5"/>
      <c r="H165" s="5"/>
      <c r="I165" s="42"/>
      <c r="J165" s="5"/>
      <c r="K165" s="5"/>
      <c r="L165" s="42"/>
      <c r="M165" s="5"/>
      <c r="N165" s="5"/>
      <c r="O165" s="42"/>
      <c r="P165" s="5"/>
      <c r="Q165" s="5"/>
      <c r="R165" s="42"/>
      <c r="S165" s="5"/>
      <c r="T165" s="5"/>
      <c r="U165" s="42"/>
      <c r="V165" s="5"/>
      <c r="W165" s="5"/>
      <c r="X165" s="42"/>
      <c r="Y165" s="5"/>
      <c r="Z165" s="5"/>
      <c r="AA165" s="42"/>
      <c r="AB165" s="5"/>
      <c r="AC165" s="5"/>
      <c r="AD165" s="42"/>
    </row>
    <row r="166">
      <c r="A166" s="5"/>
      <c r="B166" s="5"/>
      <c r="C166" s="42"/>
      <c r="D166" s="5"/>
      <c r="E166" s="5"/>
      <c r="F166" s="42"/>
      <c r="G166" s="5"/>
      <c r="H166" s="5"/>
      <c r="I166" s="42"/>
      <c r="J166" s="5"/>
      <c r="K166" s="5"/>
      <c r="L166" s="42"/>
      <c r="M166" s="5"/>
      <c r="N166" s="5"/>
      <c r="O166" s="42"/>
      <c r="P166" s="5"/>
      <c r="Q166" s="5"/>
      <c r="R166" s="42"/>
      <c r="S166" s="5"/>
      <c r="T166" s="5"/>
      <c r="U166" s="42"/>
      <c r="V166" s="5"/>
      <c r="W166" s="5"/>
      <c r="X166" s="42"/>
      <c r="Y166" s="5"/>
      <c r="Z166" s="5"/>
      <c r="AA166" s="42"/>
      <c r="AB166" s="5"/>
      <c r="AC166" s="5"/>
      <c r="AD166" s="42"/>
    </row>
    <row r="167">
      <c r="A167" s="5"/>
      <c r="B167" s="5"/>
      <c r="C167" s="42"/>
      <c r="D167" s="5"/>
      <c r="E167" s="5"/>
      <c r="F167" s="42"/>
      <c r="G167" s="5"/>
      <c r="H167" s="5"/>
      <c r="I167" s="42"/>
      <c r="J167" s="5"/>
      <c r="K167" s="5"/>
      <c r="L167" s="42"/>
      <c r="M167" s="5"/>
      <c r="N167" s="5"/>
      <c r="O167" s="42"/>
      <c r="P167" s="5"/>
      <c r="Q167" s="5"/>
      <c r="R167" s="42"/>
      <c r="S167" s="5"/>
      <c r="T167" s="5"/>
      <c r="U167" s="42"/>
      <c r="V167" s="5"/>
      <c r="W167" s="5"/>
      <c r="X167" s="42"/>
      <c r="Y167" s="5"/>
      <c r="Z167" s="5"/>
      <c r="AA167" s="42"/>
      <c r="AB167" s="5"/>
      <c r="AC167" s="5"/>
      <c r="AD167" s="42"/>
    </row>
    <row r="168">
      <c r="A168" s="5"/>
      <c r="B168" s="5"/>
      <c r="C168" s="42"/>
      <c r="D168" s="5"/>
      <c r="E168" s="5"/>
      <c r="F168" s="42"/>
      <c r="G168" s="5"/>
      <c r="H168" s="5"/>
      <c r="I168" s="42"/>
      <c r="J168" s="5"/>
      <c r="K168" s="5"/>
      <c r="L168" s="42"/>
      <c r="M168" s="5"/>
      <c r="N168" s="5"/>
      <c r="O168" s="42"/>
      <c r="P168" s="5"/>
      <c r="Q168" s="5"/>
      <c r="R168" s="42"/>
      <c r="S168" s="5"/>
      <c r="T168" s="5"/>
      <c r="U168" s="42"/>
      <c r="V168" s="5"/>
      <c r="W168" s="5"/>
      <c r="X168" s="42"/>
      <c r="Y168" s="5"/>
      <c r="Z168" s="5"/>
      <c r="AA168" s="42"/>
      <c r="AB168" s="5"/>
      <c r="AC168" s="5"/>
      <c r="AD168" s="42"/>
    </row>
    <row r="169">
      <c r="A169" s="5"/>
      <c r="B169" s="5"/>
      <c r="C169" s="42"/>
      <c r="D169" s="5"/>
      <c r="E169" s="5"/>
      <c r="F169" s="42"/>
      <c r="G169" s="5"/>
      <c r="H169" s="5"/>
      <c r="I169" s="42"/>
      <c r="J169" s="5"/>
      <c r="K169" s="5"/>
      <c r="L169" s="42"/>
      <c r="M169" s="5"/>
      <c r="N169" s="5"/>
      <c r="O169" s="42"/>
      <c r="P169" s="5"/>
      <c r="Q169" s="5"/>
      <c r="R169" s="42"/>
      <c r="S169" s="5"/>
      <c r="T169" s="5"/>
      <c r="U169" s="42"/>
      <c r="V169" s="5"/>
      <c r="W169" s="5"/>
      <c r="X169" s="42"/>
      <c r="Y169" s="5"/>
      <c r="Z169" s="5"/>
      <c r="AA169" s="42"/>
      <c r="AB169" s="5"/>
      <c r="AC169" s="5"/>
      <c r="AD169" s="42"/>
    </row>
    <row r="170">
      <c r="A170" s="5"/>
      <c r="B170" s="5"/>
      <c r="C170" s="42"/>
      <c r="D170" s="5"/>
      <c r="E170" s="5"/>
      <c r="F170" s="42"/>
      <c r="G170" s="5"/>
      <c r="H170" s="5"/>
      <c r="I170" s="42"/>
      <c r="J170" s="5"/>
      <c r="K170" s="5"/>
      <c r="L170" s="42"/>
      <c r="M170" s="5"/>
      <c r="N170" s="5"/>
      <c r="O170" s="42"/>
      <c r="P170" s="5"/>
      <c r="Q170" s="5"/>
      <c r="R170" s="42"/>
      <c r="S170" s="5"/>
      <c r="T170" s="5"/>
      <c r="U170" s="42"/>
      <c r="V170" s="5"/>
      <c r="W170" s="5"/>
      <c r="X170" s="42"/>
      <c r="Y170" s="5"/>
      <c r="Z170" s="5"/>
      <c r="AA170" s="42"/>
      <c r="AB170" s="5"/>
      <c r="AC170" s="5"/>
      <c r="AD170" s="42"/>
    </row>
    <row r="171">
      <c r="A171" s="5"/>
      <c r="B171" s="5"/>
      <c r="C171" s="42"/>
      <c r="D171" s="5"/>
      <c r="E171" s="5"/>
      <c r="F171" s="42"/>
      <c r="G171" s="5"/>
      <c r="H171" s="5"/>
      <c r="I171" s="42"/>
      <c r="J171" s="5"/>
      <c r="K171" s="5"/>
      <c r="L171" s="42"/>
      <c r="M171" s="5"/>
      <c r="N171" s="5"/>
      <c r="O171" s="42"/>
      <c r="P171" s="5"/>
      <c r="Q171" s="5"/>
      <c r="R171" s="42"/>
      <c r="S171" s="5"/>
      <c r="T171" s="5"/>
      <c r="U171" s="42"/>
      <c r="V171" s="5"/>
      <c r="W171" s="5"/>
      <c r="X171" s="42"/>
      <c r="Y171" s="5"/>
      <c r="Z171" s="5"/>
      <c r="AA171" s="42"/>
      <c r="AB171" s="5"/>
      <c r="AC171" s="5"/>
      <c r="AD171" s="42"/>
    </row>
    <row r="172">
      <c r="A172" s="5"/>
      <c r="B172" s="5"/>
      <c r="C172" s="42"/>
      <c r="D172" s="5"/>
      <c r="E172" s="5"/>
      <c r="F172" s="42"/>
      <c r="G172" s="5"/>
      <c r="H172" s="5"/>
      <c r="I172" s="42"/>
      <c r="J172" s="5"/>
      <c r="K172" s="5"/>
      <c r="L172" s="42"/>
      <c r="M172" s="5"/>
      <c r="N172" s="5"/>
      <c r="O172" s="42"/>
      <c r="P172" s="5"/>
      <c r="Q172" s="5"/>
      <c r="R172" s="42"/>
      <c r="S172" s="5"/>
      <c r="T172" s="5"/>
      <c r="U172" s="42"/>
      <c r="V172" s="5"/>
      <c r="W172" s="5"/>
      <c r="X172" s="42"/>
      <c r="Y172" s="5"/>
      <c r="Z172" s="5"/>
      <c r="AA172" s="42"/>
      <c r="AB172" s="5"/>
      <c r="AC172" s="5"/>
      <c r="AD172" s="42"/>
    </row>
    <row r="173">
      <c r="A173" s="5"/>
      <c r="B173" s="5"/>
      <c r="C173" s="42"/>
      <c r="D173" s="5"/>
      <c r="E173" s="5"/>
      <c r="F173" s="42"/>
      <c r="G173" s="5"/>
      <c r="H173" s="5"/>
      <c r="I173" s="42"/>
      <c r="J173" s="5"/>
      <c r="K173" s="5"/>
      <c r="L173" s="42"/>
      <c r="M173" s="5"/>
      <c r="N173" s="5"/>
      <c r="O173" s="42"/>
      <c r="P173" s="5"/>
      <c r="Q173" s="5"/>
      <c r="R173" s="42"/>
      <c r="S173" s="5"/>
      <c r="T173" s="5"/>
      <c r="U173" s="42"/>
      <c r="V173" s="5"/>
      <c r="W173" s="5"/>
      <c r="X173" s="42"/>
      <c r="Y173" s="5"/>
      <c r="Z173" s="5"/>
      <c r="AA173" s="42"/>
      <c r="AB173" s="5"/>
      <c r="AC173" s="5"/>
      <c r="AD173" s="42"/>
    </row>
    <row r="174">
      <c r="A174" s="5"/>
      <c r="B174" s="5"/>
      <c r="C174" s="42"/>
      <c r="D174" s="5"/>
      <c r="E174" s="5"/>
      <c r="F174" s="42"/>
      <c r="G174" s="5"/>
      <c r="H174" s="5"/>
      <c r="I174" s="42"/>
      <c r="J174" s="5"/>
      <c r="K174" s="5"/>
      <c r="L174" s="42"/>
      <c r="M174" s="5"/>
      <c r="N174" s="5"/>
      <c r="O174" s="42"/>
      <c r="P174" s="5"/>
      <c r="Q174" s="5"/>
      <c r="R174" s="42"/>
      <c r="S174" s="5"/>
      <c r="T174" s="5"/>
      <c r="U174" s="42"/>
      <c r="V174" s="5"/>
      <c r="W174" s="5"/>
      <c r="X174" s="42"/>
      <c r="Y174" s="5"/>
      <c r="Z174" s="5"/>
      <c r="AA174" s="42"/>
      <c r="AB174" s="5"/>
      <c r="AC174" s="5"/>
      <c r="AD174" s="42"/>
    </row>
    <row r="175">
      <c r="A175" s="5"/>
      <c r="B175" s="5"/>
      <c r="C175" s="42"/>
      <c r="D175" s="5"/>
      <c r="E175" s="5"/>
      <c r="F175" s="42"/>
      <c r="G175" s="5"/>
      <c r="H175" s="5"/>
      <c r="I175" s="42"/>
      <c r="J175" s="5"/>
      <c r="K175" s="5"/>
      <c r="L175" s="42"/>
      <c r="M175" s="5"/>
      <c r="N175" s="5"/>
      <c r="O175" s="42"/>
      <c r="P175" s="5"/>
      <c r="Q175" s="5"/>
      <c r="R175" s="42"/>
      <c r="S175" s="5"/>
      <c r="T175" s="5"/>
      <c r="U175" s="42"/>
      <c r="V175" s="5"/>
      <c r="W175" s="5"/>
      <c r="X175" s="42"/>
      <c r="Y175" s="5"/>
      <c r="Z175" s="5"/>
      <c r="AA175" s="42"/>
      <c r="AB175" s="5"/>
      <c r="AC175" s="5"/>
      <c r="AD175" s="42"/>
    </row>
    <row r="176">
      <c r="A176" s="5"/>
      <c r="B176" s="5"/>
      <c r="C176" s="42"/>
      <c r="D176" s="5"/>
      <c r="E176" s="5"/>
      <c r="F176" s="42"/>
      <c r="G176" s="5"/>
      <c r="H176" s="5"/>
      <c r="I176" s="42"/>
      <c r="J176" s="5"/>
      <c r="K176" s="5"/>
      <c r="L176" s="42"/>
      <c r="M176" s="5"/>
      <c r="N176" s="5"/>
      <c r="O176" s="42"/>
      <c r="P176" s="5"/>
      <c r="Q176" s="5"/>
      <c r="R176" s="42"/>
      <c r="S176" s="5"/>
      <c r="T176" s="5"/>
      <c r="U176" s="42"/>
      <c r="V176" s="5"/>
      <c r="W176" s="5"/>
      <c r="X176" s="42"/>
      <c r="Y176" s="5"/>
      <c r="Z176" s="5"/>
      <c r="AA176" s="42"/>
      <c r="AB176" s="5"/>
      <c r="AC176" s="5"/>
      <c r="AD176" s="42"/>
    </row>
    <row r="177">
      <c r="A177" s="5"/>
      <c r="B177" s="5"/>
      <c r="C177" s="42"/>
      <c r="D177" s="5"/>
      <c r="E177" s="5"/>
      <c r="F177" s="42"/>
      <c r="G177" s="5"/>
      <c r="H177" s="5"/>
      <c r="I177" s="42"/>
      <c r="J177" s="5"/>
      <c r="K177" s="5"/>
      <c r="L177" s="42"/>
      <c r="M177" s="5"/>
      <c r="N177" s="5"/>
      <c r="O177" s="42"/>
      <c r="P177" s="5"/>
      <c r="Q177" s="5"/>
      <c r="R177" s="42"/>
      <c r="S177" s="5"/>
      <c r="T177" s="5"/>
      <c r="U177" s="42"/>
      <c r="V177" s="5"/>
      <c r="W177" s="5"/>
      <c r="X177" s="42"/>
      <c r="Y177" s="5"/>
      <c r="Z177" s="5"/>
      <c r="AA177" s="42"/>
      <c r="AB177" s="5"/>
      <c r="AC177" s="5"/>
      <c r="AD177" s="42"/>
    </row>
    <row r="178">
      <c r="A178" s="5"/>
      <c r="B178" s="5"/>
      <c r="C178" s="42"/>
      <c r="D178" s="5"/>
      <c r="E178" s="5"/>
      <c r="F178" s="42"/>
      <c r="G178" s="5"/>
      <c r="H178" s="5"/>
      <c r="I178" s="42"/>
      <c r="J178" s="5"/>
      <c r="K178" s="5"/>
      <c r="L178" s="42"/>
      <c r="M178" s="5"/>
      <c r="N178" s="5"/>
      <c r="O178" s="42"/>
      <c r="P178" s="5"/>
      <c r="Q178" s="5"/>
      <c r="R178" s="42"/>
      <c r="S178" s="5"/>
      <c r="T178" s="5"/>
      <c r="U178" s="42"/>
      <c r="V178" s="5"/>
      <c r="W178" s="5"/>
      <c r="X178" s="42"/>
      <c r="Y178" s="5"/>
      <c r="Z178" s="5"/>
      <c r="AA178" s="42"/>
      <c r="AB178" s="5"/>
      <c r="AC178" s="5"/>
      <c r="AD178" s="42"/>
    </row>
    <row r="179">
      <c r="A179" s="5"/>
      <c r="B179" s="5"/>
      <c r="C179" s="42"/>
      <c r="D179" s="5"/>
      <c r="E179" s="5"/>
      <c r="F179" s="42"/>
      <c r="G179" s="5"/>
      <c r="H179" s="5"/>
      <c r="I179" s="42"/>
      <c r="J179" s="5"/>
      <c r="K179" s="5"/>
      <c r="L179" s="42"/>
      <c r="M179" s="5"/>
      <c r="N179" s="5"/>
      <c r="O179" s="42"/>
      <c r="P179" s="5"/>
      <c r="Q179" s="5"/>
      <c r="R179" s="42"/>
      <c r="S179" s="5"/>
      <c r="T179" s="5"/>
      <c r="U179" s="42"/>
      <c r="V179" s="5"/>
      <c r="W179" s="5"/>
      <c r="X179" s="42"/>
      <c r="Y179" s="5"/>
      <c r="Z179" s="5"/>
      <c r="AA179" s="42"/>
      <c r="AB179" s="5"/>
      <c r="AC179" s="5"/>
      <c r="AD179" s="42"/>
    </row>
    <row r="180">
      <c r="A180" s="5"/>
      <c r="B180" s="5"/>
      <c r="C180" s="42"/>
      <c r="D180" s="5"/>
      <c r="E180" s="5"/>
      <c r="F180" s="42"/>
      <c r="G180" s="5"/>
      <c r="H180" s="5"/>
      <c r="I180" s="42"/>
      <c r="J180" s="5"/>
      <c r="K180" s="5"/>
      <c r="L180" s="42"/>
      <c r="M180" s="5"/>
      <c r="N180" s="5"/>
      <c r="O180" s="42"/>
      <c r="P180" s="5"/>
      <c r="Q180" s="5"/>
      <c r="R180" s="42"/>
      <c r="S180" s="5"/>
      <c r="T180" s="5"/>
      <c r="U180" s="42"/>
      <c r="V180" s="5"/>
      <c r="W180" s="5"/>
      <c r="X180" s="42"/>
      <c r="Y180" s="5"/>
      <c r="Z180" s="5"/>
      <c r="AA180" s="42"/>
      <c r="AB180" s="5"/>
      <c r="AC180" s="5"/>
      <c r="AD180" s="42"/>
    </row>
    <row r="181">
      <c r="A181" s="5"/>
      <c r="B181" s="5"/>
      <c r="C181" s="42"/>
      <c r="D181" s="5"/>
      <c r="E181" s="5"/>
      <c r="F181" s="42"/>
      <c r="G181" s="5"/>
      <c r="H181" s="5"/>
      <c r="I181" s="42"/>
      <c r="J181" s="5"/>
      <c r="K181" s="5"/>
      <c r="L181" s="42"/>
      <c r="M181" s="5"/>
      <c r="N181" s="5"/>
      <c r="O181" s="42"/>
      <c r="P181" s="5"/>
      <c r="Q181" s="5"/>
      <c r="R181" s="42"/>
      <c r="S181" s="5"/>
      <c r="T181" s="5"/>
      <c r="U181" s="42"/>
      <c r="V181" s="5"/>
      <c r="W181" s="5"/>
      <c r="X181" s="42"/>
      <c r="Y181" s="5"/>
      <c r="Z181" s="5"/>
      <c r="AA181" s="42"/>
      <c r="AB181" s="5"/>
      <c r="AC181" s="5"/>
      <c r="AD181" s="42"/>
    </row>
    <row r="182">
      <c r="A182" s="5"/>
      <c r="B182" s="5"/>
      <c r="C182" s="42"/>
      <c r="D182" s="5"/>
      <c r="E182" s="5"/>
      <c r="F182" s="42"/>
      <c r="G182" s="5"/>
      <c r="H182" s="5"/>
      <c r="I182" s="42"/>
      <c r="J182" s="5"/>
      <c r="K182" s="5"/>
      <c r="L182" s="42"/>
      <c r="M182" s="5"/>
      <c r="N182" s="5"/>
      <c r="O182" s="42"/>
      <c r="P182" s="5"/>
      <c r="Q182" s="5"/>
      <c r="R182" s="42"/>
      <c r="S182" s="5"/>
      <c r="T182" s="5"/>
      <c r="U182" s="42"/>
      <c r="V182" s="5"/>
      <c r="W182" s="5"/>
      <c r="X182" s="42"/>
      <c r="Y182" s="5"/>
      <c r="Z182" s="5"/>
      <c r="AA182" s="42"/>
      <c r="AB182" s="5"/>
      <c r="AC182" s="5"/>
      <c r="AD182" s="42"/>
    </row>
    <row r="183">
      <c r="A183" s="5"/>
      <c r="B183" s="5"/>
      <c r="C183" s="42"/>
      <c r="D183" s="5"/>
      <c r="E183" s="5"/>
      <c r="F183" s="42"/>
      <c r="G183" s="5"/>
      <c r="H183" s="5"/>
      <c r="I183" s="42"/>
      <c r="J183" s="5"/>
      <c r="K183" s="5"/>
      <c r="L183" s="42"/>
      <c r="M183" s="5"/>
      <c r="N183" s="5"/>
      <c r="O183" s="42"/>
      <c r="P183" s="5"/>
      <c r="Q183" s="5"/>
      <c r="R183" s="42"/>
      <c r="S183" s="5"/>
      <c r="T183" s="5"/>
      <c r="U183" s="42"/>
      <c r="V183" s="5"/>
      <c r="W183" s="5"/>
      <c r="X183" s="42"/>
      <c r="Y183" s="5"/>
      <c r="Z183" s="5"/>
      <c r="AA183" s="42"/>
      <c r="AB183" s="5"/>
      <c r="AC183" s="5"/>
      <c r="AD183" s="42"/>
    </row>
    <row r="184">
      <c r="A184" s="5"/>
      <c r="B184" s="5"/>
      <c r="C184" s="42"/>
      <c r="D184" s="5"/>
      <c r="E184" s="5"/>
      <c r="F184" s="42"/>
      <c r="G184" s="5"/>
      <c r="H184" s="5"/>
      <c r="I184" s="42"/>
      <c r="J184" s="5"/>
      <c r="K184" s="5"/>
      <c r="L184" s="42"/>
      <c r="M184" s="5"/>
      <c r="N184" s="5"/>
      <c r="O184" s="42"/>
      <c r="P184" s="5"/>
      <c r="Q184" s="5"/>
      <c r="R184" s="42"/>
      <c r="S184" s="5"/>
      <c r="T184" s="5"/>
      <c r="U184" s="42"/>
      <c r="V184" s="5"/>
      <c r="W184" s="5"/>
      <c r="X184" s="42"/>
      <c r="Y184" s="5"/>
      <c r="Z184" s="5"/>
      <c r="AA184" s="42"/>
      <c r="AB184" s="5"/>
      <c r="AC184" s="5"/>
      <c r="AD184" s="42"/>
    </row>
    <row r="185">
      <c r="A185" s="5"/>
      <c r="B185" s="5"/>
      <c r="C185" s="42"/>
      <c r="D185" s="5"/>
      <c r="E185" s="5"/>
      <c r="F185" s="42"/>
      <c r="G185" s="5"/>
      <c r="H185" s="5"/>
      <c r="I185" s="42"/>
      <c r="J185" s="5"/>
      <c r="K185" s="5"/>
      <c r="L185" s="42"/>
      <c r="M185" s="5"/>
      <c r="N185" s="5"/>
      <c r="O185" s="42"/>
      <c r="P185" s="5"/>
      <c r="Q185" s="5"/>
      <c r="R185" s="42"/>
      <c r="S185" s="5"/>
      <c r="T185" s="5"/>
      <c r="U185" s="42"/>
      <c r="V185" s="5"/>
      <c r="W185" s="5"/>
      <c r="X185" s="42"/>
      <c r="Y185" s="5"/>
      <c r="Z185" s="5"/>
      <c r="AA185" s="42"/>
      <c r="AB185" s="5"/>
      <c r="AC185" s="5"/>
      <c r="AD185" s="42"/>
    </row>
    <row r="186">
      <c r="A186" s="5"/>
      <c r="B186" s="5"/>
      <c r="C186" s="42"/>
      <c r="D186" s="5"/>
      <c r="E186" s="5"/>
      <c r="F186" s="42"/>
      <c r="G186" s="5"/>
      <c r="H186" s="5"/>
      <c r="I186" s="42"/>
      <c r="J186" s="5"/>
      <c r="K186" s="5"/>
      <c r="L186" s="42"/>
      <c r="M186" s="5"/>
      <c r="N186" s="5"/>
      <c r="O186" s="42"/>
      <c r="P186" s="5"/>
      <c r="Q186" s="5"/>
      <c r="R186" s="42"/>
      <c r="S186" s="5"/>
      <c r="T186" s="5"/>
      <c r="U186" s="42"/>
      <c r="V186" s="5"/>
      <c r="W186" s="5"/>
      <c r="X186" s="42"/>
      <c r="Y186" s="5"/>
      <c r="Z186" s="5"/>
      <c r="AA186" s="42"/>
      <c r="AB186" s="5"/>
      <c r="AC186" s="5"/>
      <c r="AD186" s="42"/>
    </row>
    <row r="187">
      <c r="A187" s="5"/>
      <c r="B187" s="5"/>
      <c r="C187" s="42"/>
      <c r="D187" s="5"/>
      <c r="E187" s="5"/>
      <c r="F187" s="42"/>
      <c r="G187" s="5"/>
      <c r="H187" s="5"/>
      <c r="I187" s="42"/>
      <c r="J187" s="5"/>
      <c r="K187" s="5"/>
      <c r="L187" s="42"/>
      <c r="M187" s="5"/>
      <c r="N187" s="5"/>
      <c r="O187" s="42"/>
      <c r="P187" s="5"/>
      <c r="Q187" s="5"/>
      <c r="R187" s="42"/>
      <c r="S187" s="5"/>
      <c r="T187" s="5"/>
      <c r="U187" s="42"/>
      <c r="V187" s="5"/>
      <c r="W187" s="5"/>
      <c r="X187" s="42"/>
      <c r="Y187" s="5"/>
      <c r="Z187" s="5"/>
      <c r="AA187" s="42"/>
      <c r="AB187" s="5"/>
      <c r="AC187" s="5"/>
      <c r="AD187" s="42"/>
    </row>
    <row r="188">
      <c r="A188" s="5"/>
      <c r="B188" s="5"/>
      <c r="C188" s="42"/>
      <c r="D188" s="5"/>
      <c r="E188" s="5"/>
      <c r="F188" s="42"/>
      <c r="G188" s="5"/>
      <c r="H188" s="5"/>
      <c r="I188" s="42"/>
      <c r="J188" s="5"/>
      <c r="K188" s="5"/>
      <c r="L188" s="42"/>
      <c r="M188" s="5"/>
      <c r="N188" s="5"/>
      <c r="O188" s="42"/>
      <c r="P188" s="5"/>
      <c r="Q188" s="5"/>
      <c r="R188" s="42"/>
      <c r="S188" s="5"/>
      <c r="T188" s="5"/>
      <c r="U188" s="42"/>
      <c r="V188" s="5"/>
      <c r="W188" s="5"/>
      <c r="X188" s="42"/>
      <c r="Y188" s="5"/>
      <c r="Z188" s="5"/>
      <c r="AA188" s="42"/>
      <c r="AB188" s="5"/>
      <c r="AC188" s="5"/>
      <c r="AD188" s="42"/>
    </row>
    <row r="189">
      <c r="A189" s="5"/>
      <c r="B189" s="5"/>
      <c r="C189" s="42"/>
      <c r="D189" s="5"/>
      <c r="E189" s="5"/>
      <c r="F189" s="42"/>
      <c r="G189" s="5"/>
      <c r="H189" s="5"/>
      <c r="I189" s="42"/>
      <c r="J189" s="5"/>
      <c r="K189" s="5"/>
      <c r="L189" s="42"/>
      <c r="M189" s="5"/>
      <c r="N189" s="5"/>
      <c r="O189" s="42"/>
      <c r="P189" s="5"/>
      <c r="Q189" s="5"/>
      <c r="R189" s="42"/>
      <c r="S189" s="5"/>
      <c r="T189" s="5"/>
      <c r="U189" s="42"/>
      <c r="V189" s="5"/>
      <c r="W189" s="5"/>
      <c r="X189" s="42"/>
      <c r="Y189" s="5"/>
      <c r="Z189" s="5"/>
      <c r="AA189" s="42"/>
      <c r="AB189" s="5"/>
      <c r="AC189" s="5"/>
      <c r="AD189" s="42"/>
    </row>
    <row r="190">
      <c r="A190" s="5"/>
      <c r="B190" s="5"/>
      <c r="C190" s="42"/>
      <c r="D190" s="5"/>
      <c r="E190" s="5"/>
      <c r="F190" s="42"/>
      <c r="G190" s="5"/>
      <c r="H190" s="5"/>
      <c r="I190" s="42"/>
      <c r="J190" s="5"/>
      <c r="K190" s="5"/>
      <c r="L190" s="42"/>
      <c r="M190" s="5"/>
      <c r="N190" s="5"/>
      <c r="O190" s="42"/>
      <c r="P190" s="5"/>
      <c r="Q190" s="5"/>
      <c r="R190" s="42"/>
      <c r="S190" s="5"/>
      <c r="T190" s="5"/>
      <c r="U190" s="42"/>
      <c r="V190" s="5"/>
      <c r="W190" s="5"/>
      <c r="X190" s="42"/>
      <c r="Y190" s="5"/>
      <c r="Z190" s="5"/>
      <c r="AA190" s="42"/>
      <c r="AB190" s="5"/>
      <c r="AC190" s="5"/>
      <c r="AD190" s="42"/>
    </row>
    <row r="191">
      <c r="A191" s="5"/>
      <c r="B191" s="5"/>
      <c r="C191" s="42"/>
      <c r="D191" s="5"/>
      <c r="E191" s="5"/>
      <c r="F191" s="42"/>
      <c r="G191" s="5"/>
      <c r="H191" s="5"/>
      <c r="I191" s="42"/>
      <c r="J191" s="5"/>
      <c r="K191" s="5"/>
      <c r="L191" s="42"/>
      <c r="M191" s="5"/>
      <c r="N191" s="5"/>
      <c r="O191" s="42"/>
      <c r="P191" s="5"/>
      <c r="Q191" s="5"/>
      <c r="R191" s="42"/>
      <c r="S191" s="5"/>
      <c r="T191" s="5"/>
      <c r="U191" s="42"/>
      <c r="V191" s="5"/>
      <c r="W191" s="5"/>
      <c r="X191" s="42"/>
      <c r="Y191" s="5"/>
      <c r="Z191" s="5"/>
      <c r="AA191" s="42"/>
      <c r="AB191" s="5"/>
      <c r="AC191" s="5"/>
      <c r="AD191" s="42"/>
    </row>
    <row r="192">
      <c r="A192" s="5"/>
      <c r="B192" s="5"/>
      <c r="C192" s="42"/>
      <c r="D192" s="5"/>
      <c r="E192" s="5"/>
      <c r="F192" s="42"/>
      <c r="G192" s="5"/>
      <c r="H192" s="5"/>
      <c r="I192" s="42"/>
      <c r="J192" s="5"/>
      <c r="K192" s="5"/>
      <c r="L192" s="42"/>
      <c r="M192" s="5"/>
      <c r="N192" s="5"/>
      <c r="O192" s="42"/>
      <c r="P192" s="5"/>
      <c r="Q192" s="5"/>
      <c r="R192" s="42"/>
      <c r="S192" s="5"/>
      <c r="T192" s="5"/>
      <c r="U192" s="42"/>
      <c r="V192" s="5"/>
      <c r="W192" s="5"/>
      <c r="X192" s="42"/>
      <c r="Y192" s="5"/>
      <c r="Z192" s="5"/>
      <c r="AA192" s="42"/>
      <c r="AB192" s="5"/>
      <c r="AC192" s="5"/>
      <c r="AD192" s="42"/>
    </row>
    <row r="193">
      <c r="A193" s="5"/>
      <c r="B193" s="5"/>
      <c r="C193" s="42"/>
      <c r="D193" s="5"/>
      <c r="E193" s="5"/>
      <c r="F193" s="42"/>
      <c r="G193" s="5"/>
      <c r="H193" s="5"/>
      <c r="I193" s="42"/>
      <c r="J193" s="5"/>
      <c r="K193" s="5"/>
      <c r="L193" s="42"/>
      <c r="M193" s="5"/>
      <c r="N193" s="5"/>
      <c r="O193" s="42"/>
      <c r="P193" s="5"/>
      <c r="Q193" s="5"/>
      <c r="R193" s="42"/>
      <c r="S193" s="5"/>
      <c r="T193" s="5"/>
      <c r="U193" s="42"/>
      <c r="V193" s="5"/>
      <c r="W193" s="5"/>
      <c r="X193" s="42"/>
      <c r="Y193" s="5"/>
      <c r="Z193" s="5"/>
      <c r="AA193" s="42"/>
      <c r="AB193" s="5"/>
      <c r="AC193" s="5"/>
      <c r="AD193" s="42"/>
    </row>
    <row r="194">
      <c r="A194" s="5"/>
      <c r="B194" s="5"/>
      <c r="C194" s="42"/>
      <c r="D194" s="5"/>
      <c r="E194" s="5"/>
      <c r="F194" s="42"/>
      <c r="G194" s="5"/>
      <c r="H194" s="5"/>
      <c r="I194" s="42"/>
      <c r="J194" s="5"/>
      <c r="K194" s="5"/>
      <c r="L194" s="42"/>
      <c r="M194" s="5"/>
      <c r="N194" s="5"/>
      <c r="O194" s="42"/>
      <c r="P194" s="5"/>
      <c r="Q194" s="5"/>
      <c r="R194" s="42"/>
      <c r="S194" s="5"/>
      <c r="T194" s="5"/>
      <c r="U194" s="42"/>
      <c r="V194" s="5"/>
      <c r="W194" s="5"/>
      <c r="X194" s="42"/>
      <c r="Y194" s="5"/>
      <c r="Z194" s="5"/>
      <c r="AA194" s="42"/>
      <c r="AB194" s="5"/>
      <c r="AC194" s="5"/>
      <c r="AD194" s="42"/>
    </row>
    <row r="195">
      <c r="A195" s="5"/>
      <c r="B195" s="5"/>
      <c r="C195" s="42"/>
      <c r="D195" s="5"/>
      <c r="E195" s="5"/>
      <c r="F195" s="42"/>
      <c r="G195" s="5"/>
      <c r="H195" s="5"/>
      <c r="I195" s="42"/>
      <c r="J195" s="5"/>
      <c r="K195" s="5"/>
      <c r="L195" s="42"/>
      <c r="M195" s="5"/>
      <c r="N195" s="5"/>
      <c r="O195" s="42"/>
      <c r="P195" s="5"/>
      <c r="Q195" s="5"/>
      <c r="R195" s="42"/>
      <c r="S195" s="5"/>
      <c r="T195" s="5"/>
      <c r="U195" s="42"/>
      <c r="V195" s="5"/>
      <c r="W195" s="5"/>
      <c r="X195" s="42"/>
      <c r="Y195" s="5"/>
      <c r="Z195" s="5"/>
      <c r="AA195" s="42"/>
      <c r="AB195" s="5"/>
      <c r="AC195" s="5"/>
      <c r="AD195" s="42"/>
    </row>
    <row r="196">
      <c r="A196" s="5"/>
      <c r="B196" s="5"/>
      <c r="C196" s="42"/>
      <c r="D196" s="5"/>
      <c r="E196" s="5"/>
      <c r="F196" s="42"/>
      <c r="G196" s="5"/>
      <c r="H196" s="5"/>
      <c r="I196" s="42"/>
      <c r="J196" s="5"/>
      <c r="K196" s="5"/>
      <c r="L196" s="42"/>
      <c r="M196" s="5"/>
      <c r="N196" s="5"/>
      <c r="O196" s="42"/>
      <c r="P196" s="5"/>
      <c r="Q196" s="5"/>
      <c r="R196" s="42"/>
      <c r="S196" s="5"/>
      <c r="T196" s="5"/>
      <c r="U196" s="42"/>
      <c r="V196" s="5"/>
      <c r="W196" s="5"/>
      <c r="X196" s="42"/>
      <c r="Y196" s="5"/>
      <c r="Z196" s="5"/>
      <c r="AA196" s="42"/>
      <c r="AB196" s="5"/>
      <c r="AC196" s="5"/>
      <c r="AD196" s="42"/>
    </row>
    <row r="197">
      <c r="A197" s="5"/>
      <c r="B197" s="5"/>
      <c r="C197" s="42"/>
      <c r="D197" s="5"/>
      <c r="E197" s="5"/>
      <c r="F197" s="42"/>
      <c r="G197" s="5"/>
      <c r="H197" s="5"/>
      <c r="I197" s="42"/>
      <c r="J197" s="5"/>
      <c r="K197" s="5"/>
      <c r="L197" s="42"/>
      <c r="M197" s="5"/>
      <c r="N197" s="5"/>
      <c r="O197" s="42"/>
      <c r="P197" s="5"/>
      <c r="Q197" s="5"/>
      <c r="R197" s="42"/>
      <c r="S197" s="5"/>
      <c r="T197" s="5"/>
      <c r="U197" s="42"/>
      <c r="V197" s="5"/>
      <c r="W197" s="5"/>
      <c r="X197" s="42"/>
      <c r="Y197" s="5"/>
      <c r="Z197" s="5"/>
      <c r="AA197" s="42"/>
      <c r="AB197" s="5"/>
      <c r="AC197" s="5"/>
      <c r="AD197" s="42"/>
    </row>
    <row r="198">
      <c r="A198" s="5"/>
      <c r="B198" s="5"/>
      <c r="C198" s="42"/>
      <c r="D198" s="5"/>
      <c r="E198" s="5"/>
      <c r="F198" s="42"/>
      <c r="G198" s="5"/>
      <c r="H198" s="5"/>
      <c r="I198" s="42"/>
      <c r="J198" s="5"/>
      <c r="K198" s="5"/>
      <c r="L198" s="42"/>
      <c r="M198" s="5"/>
      <c r="N198" s="5"/>
      <c r="O198" s="42"/>
      <c r="P198" s="5"/>
      <c r="Q198" s="5"/>
      <c r="R198" s="42"/>
      <c r="S198" s="5"/>
      <c r="T198" s="5"/>
      <c r="U198" s="42"/>
      <c r="V198" s="5"/>
      <c r="W198" s="5"/>
      <c r="X198" s="42"/>
      <c r="Y198" s="5"/>
      <c r="Z198" s="5"/>
      <c r="AA198" s="42"/>
      <c r="AB198" s="5"/>
      <c r="AC198" s="5"/>
      <c r="AD198" s="42"/>
    </row>
    <row r="199">
      <c r="A199" s="5"/>
      <c r="B199" s="5"/>
      <c r="C199" s="42"/>
      <c r="D199" s="5"/>
      <c r="E199" s="5"/>
      <c r="F199" s="42"/>
      <c r="G199" s="5"/>
      <c r="H199" s="5"/>
      <c r="I199" s="42"/>
      <c r="J199" s="5"/>
      <c r="K199" s="5"/>
      <c r="L199" s="42"/>
      <c r="M199" s="5"/>
      <c r="N199" s="5"/>
      <c r="O199" s="42"/>
      <c r="P199" s="5"/>
      <c r="Q199" s="5"/>
      <c r="R199" s="42"/>
      <c r="S199" s="5"/>
      <c r="T199" s="5"/>
      <c r="U199" s="42"/>
      <c r="V199" s="5"/>
      <c r="W199" s="5"/>
      <c r="X199" s="42"/>
      <c r="Y199" s="5"/>
      <c r="Z199" s="5"/>
      <c r="AA199" s="42"/>
      <c r="AB199" s="5"/>
      <c r="AC199" s="5"/>
      <c r="AD199" s="42"/>
    </row>
    <row r="200">
      <c r="A200" s="5"/>
      <c r="B200" s="5"/>
      <c r="C200" s="42"/>
      <c r="D200" s="5"/>
      <c r="E200" s="5"/>
      <c r="F200" s="42"/>
      <c r="G200" s="5"/>
      <c r="H200" s="5"/>
      <c r="I200" s="42"/>
      <c r="J200" s="5"/>
      <c r="K200" s="5"/>
      <c r="L200" s="42"/>
      <c r="M200" s="5"/>
      <c r="N200" s="5"/>
      <c r="O200" s="42"/>
      <c r="P200" s="5"/>
      <c r="Q200" s="5"/>
      <c r="R200" s="42"/>
      <c r="S200" s="5"/>
      <c r="T200" s="5"/>
      <c r="U200" s="42"/>
      <c r="V200" s="5"/>
      <c r="W200" s="5"/>
      <c r="X200" s="42"/>
      <c r="Y200" s="5"/>
      <c r="Z200" s="5"/>
      <c r="AA200" s="42"/>
      <c r="AB200" s="5"/>
      <c r="AC200" s="5"/>
      <c r="AD200" s="42"/>
    </row>
    <row r="201">
      <c r="A201" s="5"/>
      <c r="B201" s="5"/>
      <c r="C201" s="42"/>
      <c r="D201" s="5"/>
      <c r="E201" s="5"/>
      <c r="F201" s="42"/>
      <c r="G201" s="5"/>
      <c r="H201" s="5"/>
      <c r="I201" s="42"/>
      <c r="J201" s="5"/>
      <c r="K201" s="5"/>
      <c r="L201" s="42"/>
      <c r="M201" s="5"/>
      <c r="N201" s="5"/>
      <c r="O201" s="42"/>
      <c r="P201" s="5"/>
      <c r="Q201" s="5"/>
      <c r="R201" s="42"/>
      <c r="S201" s="5"/>
      <c r="T201" s="5"/>
      <c r="U201" s="42"/>
      <c r="V201" s="5"/>
      <c r="W201" s="5"/>
      <c r="X201" s="42"/>
      <c r="Y201" s="5"/>
      <c r="Z201" s="5"/>
      <c r="AA201" s="42"/>
      <c r="AB201" s="5"/>
      <c r="AC201" s="5"/>
      <c r="AD201" s="42"/>
    </row>
    <row r="202">
      <c r="A202" s="5"/>
      <c r="B202" s="5"/>
      <c r="C202" s="42"/>
      <c r="D202" s="5"/>
      <c r="E202" s="5"/>
      <c r="F202" s="42"/>
      <c r="G202" s="5"/>
      <c r="H202" s="5"/>
      <c r="I202" s="42"/>
      <c r="J202" s="5"/>
      <c r="K202" s="5"/>
      <c r="L202" s="42"/>
      <c r="M202" s="5"/>
      <c r="N202" s="5"/>
      <c r="O202" s="42"/>
      <c r="P202" s="5"/>
      <c r="Q202" s="5"/>
      <c r="R202" s="42"/>
      <c r="S202" s="5"/>
      <c r="T202" s="5"/>
      <c r="U202" s="42"/>
      <c r="V202" s="5"/>
      <c r="W202" s="5"/>
      <c r="X202" s="42"/>
      <c r="Y202" s="5"/>
      <c r="Z202" s="5"/>
      <c r="AA202" s="42"/>
      <c r="AB202" s="5"/>
      <c r="AC202" s="5"/>
      <c r="AD202" s="42"/>
    </row>
    <row r="203">
      <c r="A203" s="5"/>
      <c r="B203" s="5"/>
      <c r="C203" s="42"/>
      <c r="D203" s="5"/>
      <c r="E203" s="5"/>
      <c r="F203" s="42"/>
      <c r="G203" s="5"/>
      <c r="H203" s="5"/>
      <c r="I203" s="42"/>
      <c r="J203" s="5"/>
      <c r="K203" s="5"/>
      <c r="L203" s="42"/>
      <c r="M203" s="5"/>
      <c r="N203" s="5"/>
      <c r="O203" s="42"/>
      <c r="P203" s="5"/>
      <c r="Q203" s="5"/>
      <c r="R203" s="42"/>
      <c r="S203" s="5"/>
      <c r="T203" s="5"/>
      <c r="U203" s="42"/>
      <c r="V203" s="5"/>
      <c r="W203" s="5"/>
      <c r="X203" s="42"/>
      <c r="Y203" s="5"/>
      <c r="Z203" s="5"/>
      <c r="AA203" s="42"/>
      <c r="AB203" s="5"/>
      <c r="AC203" s="5"/>
      <c r="AD203" s="42"/>
    </row>
    <row r="204">
      <c r="A204" s="5"/>
      <c r="B204" s="5"/>
      <c r="C204" s="42"/>
      <c r="D204" s="5"/>
      <c r="E204" s="5"/>
      <c r="F204" s="42"/>
      <c r="G204" s="5"/>
      <c r="H204" s="5"/>
      <c r="I204" s="42"/>
      <c r="J204" s="5"/>
      <c r="K204" s="5"/>
      <c r="L204" s="42"/>
      <c r="M204" s="5"/>
      <c r="N204" s="5"/>
      <c r="O204" s="42"/>
      <c r="P204" s="5"/>
      <c r="Q204" s="5"/>
      <c r="R204" s="42"/>
      <c r="S204" s="5"/>
      <c r="T204" s="5"/>
      <c r="U204" s="42"/>
      <c r="V204" s="5"/>
      <c r="W204" s="5"/>
      <c r="X204" s="42"/>
      <c r="Y204" s="5"/>
      <c r="Z204" s="5"/>
      <c r="AA204" s="42"/>
      <c r="AB204" s="5"/>
      <c r="AC204" s="5"/>
      <c r="AD204" s="42"/>
    </row>
    <row r="205">
      <c r="A205" s="5"/>
      <c r="B205" s="5"/>
      <c r="C205" s="42"/>
      <c r="D205" s="5"/>
      <c r="E205" s="5"/>
      <c r="F205" s="42"/>
      <c r="G205" s="5"/>
      <c r="H205" s="5"/>
      <c r="I205" s="42"/>
      <c r="J205" s="5"/>
      <c r="K205" s="5"/>
      <c r="L205" s="42"/>
      <c r="M205" s="5"/>
      <c r="N205" s="5"/>
      <c r="O205" s="42"/>
      <c r="P205" s="5"/>
      <c r="Q205" s="5"/>
      <c r="R205" s="42"/>
      <c r="S205" s="5"/>
      <c r="T205" s="5"/>
      <c r="U205" s="42"/>
      <c r="V205" s="5"/>
      <c r="W205" s="5"/>
      <c r="X205" s="42"/>
      <c r="Y205" s="5"/>
      <c r="Z205" s="5"/>
      <c r="AA205" s="42"/>
      <c r="AB205" s="5"/>
      <c r="AC205" s="5"/>
      <c r="AD205" s="42"/>
    </row>
    <row r="206">
      <c r="A206" s="5"/>
      <c r="B206" s="5"/>
      <c r="C206" s="42"/>
      <c r="D206" s="5"/>
      <c r="E206" s="5"/>
      <c r="F206" s="42"/>
      <c r="G206" s="5"/>
      <c r="H206" s="5"/>
      <c r="I206" s="42"/>
      <c r="J206" s="5"/>
      <c r="K206" s="5"/>
      <c r="L206" s="42"/>
      <c r="M206" s="5"/>
      <c r="N206" s="5"/>
      <c r="O206" s="42"/>
      <c r="P206" s="5"/>
      <c r="Q206" s="5"/>
      <c r="R206" s="42"/>
      <c r="S206" s="5"/>
      <c r="T206" s="5"/>
      <c r="U206" s="42"/>
      <c r="V206" s="5"/>
      <c r="W206" s="5"/>
      <c r="X206" s="42"/>
      <c r="Y206" s="5"/>
      <c r="Z206" s="5"/>
      <c r="AA206" s="42"/>
      <c r="AB206" s="5"/>
      <c r="AC206" s="5"/>
      <c r="AD206" s="42"/>
    </row>
    <row r="207">
      <c r="A207" s="5"/>
      <c r="B207" s="5"/>
      <c r="C207" s="42"/>
      <c r="D207" s="5"/>
      <c r="E207" s="5"/>
      <c r="F207" s="42"/>
      <c r="G207" s="5"/>
      <c r="H207" s="5"/>
      <c r="I207" s="42"/>
      <c r="J207" s="5"/>
      <c r="K207" s="5"/>
      <c r="L207" s="42"/>
      <c r="M207" s="5"/>
      <c r="N207" s="5"/>
      <c r="O207" s="42"/>
      <c r="P207" s="5"/>
      <c r="Q207" s="5"/>
      <c r="R207" s="42"/>
      <c r="S207" s="5"/>
      <c r="T207" s="5"/>
      <c r="U207" s="42"/>
      <c r="V207" s="5"/>
      <c r="W207" s="5"/>
      <c r="X207" s="42"/>
      <c r="Y207" s="5"/>
      <c r="Z207" s="5"/>
      <c r="AA207" s="42"/>
      <c r="AB207" s="5"/>
      <c r="AC207" s="5"/>
      <c r="AD207" s="42"/>
    </row>
    <row r="208">
      <c r="A208" s="5"/>
      <c r="B208" s="5"/>
      <c r="C208" s="42"/>
      <c r="D208" s="5"/>
      <c r="E208" s="5"/>
      <c r="F208" s="42"/>
      <c r="G208" s="5"/>
      <c r="H208" s="5"/>
      <c r="I208" s="42"/>
      <c r="J208" s="5"/>
      <c r="K208" s="5"/>
      <c r="L208" s="42"/>
      <c r="M208" s="5"/>
      <c r="N208" s="5"/>
      <c r="O208" s="42"/>
      <c r="P208" s="5"/>
      <c r="Q208" s="5"/>
      <c r="R208" s="42"/>
      <c r="S208" s="5"/>
      <c r="T208" s="5"/>
      <c r="U208" s="42"/>
      <c r="V208" s="5"/>
      <c r="W208" s="5"/>
      <c r="X208" s="42"/>
      <c r="Y208" s="5"/>
      <c r="Z208" s="5"/>
      <c r="AA208" s="42"/>
      <c r="AB208" s="5"/>
      <c r="AC208" s="5"/>
      <c r="AD208" s="42"/>
    </row>
    <row r="209">
      <c r="A209" s="5"/>
      <c r="B209" s="5"/>
      <c r="C209" s="42"/>
      <c r="D209" s="5"/>
      <c r="E209" s="5"/>
      <c r="F209" s="42"/>
      <c r="G209" s="5"/>
      <c r="H209" s="5"/>
      <c r="I209" s="42"/>
      <c r="J209" s="5"/>
      <c r="K209" s="5"/>
      <c r="L209" s="42"/>
      <c r="M209" s="5"/>
      <c r="N209" s="5"/>
      <c r="O209" s="42"/>
      <c r="P209" s="5"/>
      <c r="Q209" s="5"/>
      <c r="R209" s="42"/>
      <c r="S209" s="5"/>
      <c r="T209" s="5"/>
      <c r="U209" s="42"/>
      <c r="V209" s="5"/>
      <c r="W209" s="5"/>
      <c r="X209" s="42"/>
      <c r="Y209" s="5"/>
      <c r="Z209" s="5"/>
      <c r="AA209" s="42"/>
      <c r="AB209" s="5"/>
      <c r="AC209" s="5"/>
      <c r="AD209" s="42"/>
    </row>
    <row r="210">
      <c r="A210" s="5"/>
      <c r="B210" s="5"/>
      <c r="C210" s="42"/>
      <c r="D210" s="5"/>
      <c r="E210" s="5"/>
      <c r="F210" s="42"/>
      <c r="G210" s="5"/>
      <c r="H210" s="5"/>
      <c r="I210" s="42"/>
      <c r="J210" s="5"/>
      <c r="K210" s="5"/>
      <c r="L210" s="42"/>
      <c r="M210" s="5"/>
      <c r="N210" s="5"/>
      <c r="O210" s="42"/>
      <c r="P210" s="5"/>
      <c r="Q210" s="5"/>
      <c r="R210" s="42"/>
      <c r="S210" s="5"/>
      <c r="T210" s="5"/>
      <c r="U210" s="42"/>
      <c r="V210" s="5"/>
      <c r="W210" s="5"/>
      <c r="X210" s="42"/>
      <c r="Y210" s="5"/>
      <c r="Z210" s="5"/>
      <c r="AA210" s="42"/>
      <c r="AB210" s="5"/>
      <c r="AC210" s="5"/>
      <c r="AD210" s="42"/>
    </row>
    <row r="211">
      <c r="A211" s="5"/>
      <c r="B211" s="5"/>
      <c r="C211" s="42"/>
      <c r="D211" s="5"/>
      <c r="E211" s="5"/>
      <c r="F211" s="42"/>
      <c r="G211" s="5"/>
      <c r="H211" s="5"/>
      <c r="I211" s="42"/>
      <c r="J211" s="5"/>
      <c r="K211" s="5"/>
      <c r="L211" s="42"/>
      <c r="M211" s="5"/>
      <c r="N211" s="5"/>
      <c r="O211" s="42"/>
      <c r="P211" s="5"/>
      <c r="Q211" s="5"/>
      <c r="R211" s="42"/>
      <c r="S211" s="5"/>
      <c r="T211" s="5"/>
      <c r="U211" s="42"/>
      <c r="V211" s="5"/>
      <c r="W211" s="5"/>
      <c r="X211" s="42"/>
      <c r="Y211" s="5"/>
      <c r="Z211" s="5"/>
      <c r="AA211" s="42"/>
      <c r="AB211" s="5"/>
      <c r="AC211" s="5"/>
      <c r="AD211" s="42"/>
    </row>
    <row r="212">
      <c r="A212" s="5"/>
      <c r="B212" s="5"/>
      <c r="C212" s="42"/>
      <c r="D212" s="5"/>
      <c r="E212" s="5"/>
      <c r="F212" s="42"/>
      <c r="G212" s="5"/>
      <c r="H212" s="5"/>
      <c r="I212" s="42"/>
      <c r="J212" s="5"/>
      <c r="K212" s="5"/>
      <c r="L212" s="42"/>
      <c r="M212" s="5"/>
      <c r="N212" s="5"/>
      <c r="O212" s="42"/>
      <c r="P212" s="5"/>
      <c r="Q212" s="5"/>
      <c r="R212" s="42"/>
      <c r="S212" s="5"/>
      <c r="T212" s="5"/>
      <c r="U212" s="42"/>
      <c r="V212" s="5"/>
      <c r="W212" s="5"/>
      <c r="X212" s="42"/>
      <c r="Y212" s="5"/>
      <c r="Z212" s="5"/>
      <c r="AA212" s="42"/>
      <c r="AB212" s="5"/>
      <c r="AC212" s="5"/>
      <c r="AD212" s="42"/>
    </row>
    <row r="213">
      <c r="A213" s="5"/>
      <c r="B213" s="5"/>
      <c r="C213" s="42"/>
      <c r="D213" s="5"/>
      <c r="E213" s="5"/>
      <c r="F213" s="42"/>
      <c r="G213" s="5"/>
      <c r="H213" s="5"/>
      <c r="I213" s="42"/>
      <c r="J213" s="5"/>
      <c r="K213" s="5"/>
      <c r="L213" s="42"/>
      <c r="M213" s="5"/>
      <c r="N213" s="5"/>
      <c r="O213" s="42"/>
      <c r="P213" s="5"/>
      <c r="Q213" s="5"/>
      <c r="R213" s="42"/>
      <c r="S213" s="5"/>
      <c r="T213" s="5"/>
      <c r="U213" s="42"/>
      <c r="V213" s="5"/>
      <c r="W213" s="5"/>
      <c r="X213" s="42"/>
      <c r="Y213" s="5"/>
      <c r="Z213" s="5"/>
      <c r="AA213" s="42"/>
      <c r="AB213" s="5"/>
      <c r="AC213" s="5"/>
      <c r="AD213" s="42"/>
    </row>
    <row r="214">
      <c r="A214" s="5"/>
      <c r="B214" s="5"/>
      <c r="C214" s="42"/>
      <c r="D214" s="5"/>
      <c r="E214" s="5"/>
      <c r="F214" s="42"/>
      <c r="G214" s="5"/>
      <c r="H214" s="5"/>
      <c r="I214" s="42"/>
      <c r="J214" s="5"/>
      <c r="K214" s="5"/>
      <c r="L214" s="42"/>
      <c r="M214" s="5"/>
      <c r="N214" s="5"/>
      <c r="O214" s="42"/>
      <c r="P214" s="5"/>
      <c r="Q214" s="5"/>
      <c r="R214" s="42"/>
      <c r="S214" s="5"/>
      <c r="T214" s="5"/>
      <c r="U214" s="42"/>
      <c r="V214" s="5"/>
      <c r="W214" s="5"/>
      <c r="X214" s="42"/>
      <c r="Y214" s="5"/>
      <c r="Z214" s="5"/>
      <c r="AA214" s="42"/>
      <c r="AB214" s="5"/>
      <c r="AC214" s="5"/>
      <c r="AD214" s="42"/>
    </row>
    <row r="215">
      <c r="A215" s="5"/>
      <c r="B215" s="5"/>
      <c r="C215" s="42"/>
      <c r="D215" s="5"/>
      <c r="E215" s="5"/>
      <c r="F215" s="42"/>
      <c r="G215" s="5"/>
      <c r="H215" s="5"/>
      <c r="I215" s="42"/>
      <c r="J215" s="5"/>
      <c r="K215" s="5"/>
      <c r="L215" s="42"/>
      <c r="M215" s="5"/>
      <c r="N215" s="5"/>
      <c r="O215" s="42"/>
      <c r="P215" s="5"/>
      <c r="Q215" s="5"/>
      <c r="R215" s="42"/>
      <c r="S215" s="5"/>
      <c r="T215" s="5"/>
      <c r="U215" s="42"/>
      <c r="V215" s="5"/>
      <c r="W215" s="5"/>
      <c r="X215" s="42"/>
      <c r="Y215" s="5"/>
      <c r="Z215" s="5"/>
      <c r="AA215" s="42"/>
      <c r="AB215" s="5"/>
      <c r="AC215" s="5"/>
      <c r="AD215" s="42"/>
    </row>
    <row r="216">
      <c r="A216" s="5"/>
      <c r="B216" s="5"/>
      <c r="C216" s="42"/>
      <c r="D216" s="5"/>
      <c r="E216" s="5"/>
      <c r="F216" s="42"/>
      <c r="G216" s="5"/>
      <c r="H216" s="5"/>
      <c r="I216" s="42"/>
      <c r="J216" s="5"/>
      <c r="K216" s="5"/>
      <c r="L216" s="42"/>
      <c r="M216" s="5"/>
      <c r="N216" s="5"/>
      <c r="O216" s="42"/>
      <c r="P216" s="5"/>
      <c r="Q216" s="5"/>
      <c r="R216" s="42"/>
      <c r="S216" s="5"/>
      <c r="T216" s="5"/>
      <c r="U216" s="42"/>
      <c r="V216" s="5"/>
      <c r="W216" s="5"/>
      <c r="X216" s="42"/>
      <c r="Y216" s="5"/>
      <c r="Z216" s="5"/>
      <c r="AA216" s="42"/>
      <c r="AB216" s="5"/>
      <c r="AC216" s="5"/>
      <c r="AD216" s="42"/>
    </row>
    <row r="217">
      <c r="A217" s="5"/>
      <c r="B217" s="5"/>
      <c r="C217" s="42"/>
      <c r="D217" s="5"/>
      <c r="E217" s="5"/>
      <c r="F217" s="42"/>
      <c r="G217" s="5"/>
      <c r="H217" s="5"/>
      <c r="I217" s="42"/>
      <c r="J217" s="5"/>
      <c r="K217" s="5"/>
      <c r="L217" s="42"/>
      <c r="M217" s="5"/>
      <c r="N217" s="5"/>
      <c r="O217" s="42"/>
      <c r="P217" s="5"/>
      <c r="Q217" s="5"/>
      <c r="R217" s="42"/>
      <c r="S217" s="5"/>
      <c r="T217" s="5"/>
      <c r="U217" s="42"/>
      <c r="V217" s="5"/>
      <c r="W217" s="5"/>
      <c r="X217" s="42"/>
      <c r="Y217" s="5"/>
      <c r="Z217" s="5"/>
      <c r="AA217" s="42"/>
      <c r="AB217" s="5"/>
      <c r="AC217" s="5"/>
      <c r="AD217" s="42"/>
    </row>
    <row r="218">
      <c r="A218" s="5"/>
      <c r="B218" s="5"/>
      <c r="C218" s="42"/>
      <c r="D218" s="5"/>
      <c r="E218" s="5"/>
      <c r="F218" s="42"/>
      <c r="G218" s="5"/>
      <c r="H218" s="5"/>
      <c r="I218" s="42"/>
      <c r="J218" s="5"/>
      <c r="K218" s="5"/>
      <c r="L218" s="42"/>
      <c r="M218" s="5"/>
      <c r="N218" s="5"/>
      <c r="O218" s="42"/>
      <c r="P218" s="5"/>
      <c r="Q218" s="5"/>
      <c r="R218" s="42"/>
      <c r="S218" s="5"/>
      <c r="T218" s="5"/>
      <c r="U218" s="42"/>
      <c r="V218" s="5"/>
      <c r="W218" s="5"/>
      <c r="X218" s="42"/>
      <c r="Y218" s="5"/>
      <c r="Z218" s="5"/>
      <c r="AA218" s="42"/>
      <c r="AB218" s="5"/>
      <c r="AC218" s="5"/>
      <c r="AD218" s="42"/>
    </row>
    <row r="219">
      <c r="A219" s="5"/>
      <c r="B219" s="5"/>
      <c r="C219" s="42"/>
      <c r="D219" s="5"/>
      <c r="E219" s="5"/>
      <c r="F219" s="42"/>
      <c r="G219" s="5"/>
      <c r="H219" s="5"/>
      <c r="I219" s="42"/>
      <c r="J219" s="5"/>
      <c r="K219" s="5"/>
      <c r="L219" s="42"/>
      <c r="M219" s="5"/>
      <c r="N219" s="5"/>
      <c r="O219" s="42"/>
      <c r="P219" s="5"/>
      <c r="Q219" s="5"/>
      <c r="R219" s="42"/>
      <c r="S219" s="5"/>
      <c r="T219" s="5"/>
      <c r="U219" s="42"/>
      <c r="V219" s="5"/>
      <c r="W219" s="5"/>
      <c r="X219" s="42"/>
      <c r="Y219" s="5"/>
      <c r="Z219" s="5"/>
      <c r="AA219" s="42"/>
      <c r="AB219" s="5"/>
      <c r="AC219" s="5"/>
      <c r="AD219" s="42"/>
    </row>
    <row r="220">
      <c r="A220" s="5"/>
      <c r="B220" s="5"/>
      <c r="C220" s="42"/>
      <c r="D220" s="5"/>
      <c r="E220" s="5"/>
      <c r="F220" s="42"/>
      <c r="G220" s="5"/>
      <c r="H220" s="5"/>
      <c r="I220" s="42"/>
      <c r="J220" s="5"/>
      <c r="K220" s="5"/>
      <c r="L220" s="42"/>
      <c r="M220" s="5"/>
      <c r="N220" s="5"/>
      <c r="O220" s="42"/>
      <c r="P220" s="5"/>
      <c r="Q220" s="5"/>
      <c r="R220" s="42"/>
      <c r="S220" s="5"/>
      <c r="T220" s="5"/>
      <c r="U220" s="42"/>
      <c r="V220" s="5"/>
      <c r="W220" s="5"/>
      <c r="X220" s="42"/>
      <c r="Y220" s="5"/>
      <c r="Z220" s="5"/>
      <c r="AA220" s="42"/>
      <c r="AB220" s="5"/>
      <c r="AC220" s="5"/>
      <c r="AD220" s="42"/>
    </row>
    <row r="221">
      <c r="A221" s="5"/>
      <c r="B221" s="5"/>
      <c r="C221" s="42"/>
      <c r="D221" s="5"/>
      <c r="E221" s="5"/>
      <c r="F221" s="42"/>
      <c r="G221" s="5"/>
      <c r="H221" s="5"/>
      <c r="I221" s="42"/>
      <c r="J221" s="5"/>
      <c r="K221" s="5"/>
      <c r="L221" s="42"/>
      <c r="M221" s="5"/>
      <c r="N221" s="5"/>
      <c r="O221" s="42"/>
      <c r="P221" s="5"/>
      <c r="Q221" s="5"/>
      <c r="R221" s="42"/>
      <c r="S221" s="5"/>
      <c r="T221" s="5"/>
      <c r="U221" s="42"/>
      <c r="V221" s="5"/>
      <c r="W221" s="5"/>
      <c r="X221" s="42"/>
      <c r="Y221" s="5"/>
      <c r="Z221" s="5"/>
      <c r="AA221" s="42"/>
      <c r="AB221" s="5"/>
      <c r="AC221" s="5"/>
      <c r="AD221" s="42"/>
    </row>
    <row r="222">
      <c r="A222" s="5"/>
      <c r="B222" s="5"/>
      <c r="C222" s="42"/>
      <c r="D222" s="5"/>
      <c r="E222" s="5"/>
      <c r="F222" s="42"/>
      <c r="G222" s="5"/>
      <c r="H222" s="5"/>
      <c r="I222" s="42"/>
      <c r="J222" s="5"/>
      <c r="K222" s="5"/>
      <c r="L222" s="42"/>
      <c r="M222" s="5"/>
      <c r="N222" s="5"/>
      <c r="O222" s="42"/>
      <c r="P222" s="5"/>
      <c r="Q222" s="5"/>
      <c r="R222" s="42"/>
      <c r="S222" s="5"/>
      <c r="T222" s="5"/>
      <c r="U222" s="42"/>
      <c r="V222" s="5"/>
      <c r="W222" s="5"/>
      <c r="X222" s="42"/>
      <c r="Y222" s="5"/>
      <c r="Z222" s="5"/>
      <c r="AA222" s="42"/>
      <c r="AB222" s="5"/>
      <c r="AC222" s="5"/>
      <c r="AD222" s="42"/>
    </row>
    <row r="223">
      <c r="A223" s="5"/>
      <c r="B223" s="5"/>
      <c r="C223" s="42"/>
      <c r="D223" s="5"/>
      <c r="E223" s="5"/>
      <c r="F223" s="42"/>
      <c r="G223" s="5"/>
      <c r="H223" s="5"/>
      <c r="I223" s="42"/>
      <c r="J223" s="5"/>
      <c r="K223" s="5"/>
      <c r="L223" s="42"/>
      <c r="M223" s="5"/>
      <c r="N223" s="5"/>
      <c r="O223" s="42"/>
      <c r="P223" s="5"/>
      <c r="Q223" s="5"/>
      <c r="R223" s="42"/>
      <c r="S223" s="5"/>
      <c r="T223" s="5"/>
      <c r="U223" s="42"/>
      <c r="V223" s="5"/>
      <c r="W223" s="5"/>
      <c r="X223" s="42"/>
      <c r="Y223" s="5"/>
      <c r="Z223" s="5"/>
      <c r="AA223" s="42"/>
      <c r="AB223" s="5"/>
      <c r="AC223" s="5"/>
      <c r="AD223" s="42"/>
    </row>
    <row r="224">
      <c r="A224" s="5"/>
      <c r="B224" s="5"/>
      <c r="C224" s="42"/>
      <c r="D224" s="5"/>
      <c r="E224" s="5"/>
      <c r="F224" s="42"/>
      <c r="G224" s="5"/>
      <c r="H224" s="5"/>
      <c r="I224" s="42"/>
      <c r="J224" s="5"/>
      <c r="K224" s="5"/>
      <c r="L224" s="42"/>
      <c r="M224" s="5"/>
      <c r="N224" s="5"/>
      <c r="O224" s="42"/>
      <c r="P224" s="5"/>
      <c r="Q224" s="5"/>
      <c r="R224" s="42"/>
      <c r="S224" s="5"/>
      <c r="T224" s="5"/>
      <c r="U224" s="42"/>
      <c r="V224" s="5"/>
      <c r="W224" s="5"/>
      <c r="X224" s="42"/>
      <c r="Y224" s="5"/>
      <c r="Z224" s="5"/>
      <c r="AA224" s="42"/>
      <c r="AB224" s="5"/>
      <c r="AC224" s="5"/>
      <c r="AD224" s="42"/>
    </row>
    <row r="225">
      <c r="A225" s="5"/>
      <c r="B225" s="5"/>
      <c r="C225" s="42"/>
      <c r="D225" s="5"/>
      <c r="E225" s="5"/>
      <c r="F225" s="42"/>
      <c r="G225" s="5"/>
      <c r="H225" s="5"/>
      <c r="I225" s="42"/>
      <c r="J225" s="5"/>
      <c r="K225" s="5"/>
      <c r="L225" s="42"/>
      <c r="M225" s="5"/>
      <c r="N225" s="5"/>
      <c r="O225" s="42"/>
      <c r="P225" s="5"/>
      <c r="Q225" s="5"/>
      <c r="R225" s="42"/>
      <c r="S225" s="5"/>
      <c r="T225" s="5"/>
      <c r="U225" s="42"/>
      <c r="V225" s="5"/>
      <c r="W225" s="5"/>
      <c r="X225" s="42"/>
      <c r="Y225" s="5"/>
      <c r="Z225" s="5"/>
      <c r="AA225" s="42"/>
      <c r="AB225" s="5"/>
      <c r="AC225" s="5"/>
      <c r="AD225" s="42"/>
    </row>
    <row r="226">
      <c r="A226" s="5"/>
      <c r="B226" s="5"/>
      <c r="C226" s="42"/>
      <c r="D226" s="5"/>
      <c r="E226" s="5"/>
      <c r="F226" s="42"/>
      <c r="G226" s="5"/>
      <c r="H226" s="5"/>
      <c r="I226" s="42"/>
      <c r="J226" s="5"/>
      <c r="K226" s="5"/>
      <c r="L226" s="42"/>
      <c r="M226" s="5"/>
      <c r="N226" s="5"/>
      <c r="O226" s="42"/>
      <c r="P226" s="5"/>
      <c r="Q226" s="5"/>
      <c r="R226" s="42"/>
      <c r="S226" s="5"/>
      <c r="T226" s="5"/>
      <c r="U226" s="42"/>
      <c r="V226" s="5"/>
      <c r="W226" s="5"/>
      <c r="X226" s="42"/>
      <c r="Y226" s="5"/>
      <c r="Z226" s="5"/>
      <c r="AA226" s="42"/>
      <c r="AB226" s="5"/>
      <c r="AC226" s="5"/>
      <c r="AD226" s="42"/>
    </row>
    <row r="227">
      <c r="A227" s="5"/>
      <c r="B227" s="5"/>
      <c r="C227" s="42"/>
      <c r="D227" s="5"/>
      <c r="E227" s="5"/>
      <c r="F227" s="42"/>
      <c r="G227" s="5"/>
      <c r="H227" s="5"/>
      <c r="I227" s="42"/>
      <c r="J227" s="5"/>
      <c r="K227" s="5"/>
      <c r="L227" s="42"/>
      <c r="M227" s="5"/>
      <c r="N227" s="5"/>
      <c r="O227" s="42"/>
      <c r="P227" s="5"/>
      <c r="Q227" s="5"/>
      <c r="R227" s="42"/>
      <c r="S227" s="5"/>
      <c r="T227" s="5"/>
      <c r="U227" s="42"/>
      <c r="V227" s="5"/>
      <c r="W227" s="5"/>
      <c r="X227" s="42"/>
      <c r="Y227" s="5"/>
      <c r="Z227" s="5"/>
      <c r="AA227" s="42"/>
      <c r="AB227" s="5"/>
      <c r="AC227" s="5"/>
      <c r="AD227" s="42"/>
    </row>
    <row r="228">
      <c r="A228" s="5"/>
      <c r="B228" s="5"/>
      <c r="C228" s="42"/>
      <c r="D228" s="5"/>
      <c r="E228" s="5"/>
      <c r="F228" s="42"/>
      <c r="G228" s="5"/>
      <c r="H228" s="5"/>
      <c r="I228" s="42"/>
      <c r="J228" s="5"/>
      <c r="K228" s="5"/>
      <c r="L228" s="42"/>
      <c r="M228" s="5"/>
      <c r="N228" s="5"/>
      <c r="O228" s="42"/>
      <c r="P228" s="5"/>
      <c r="Q228" s="5"/>
      <c r="R228" s="42"/>
      <c r="S228" s="5"/>
      <c r="T228" s="5"/>
      <c r="U228" s="42"/>
      <c r="V228" s="5"/>
      <c r="W228" s="5"/>
      <c r="X228" s="42"/>
      <c r="Y228" s="5"/>
      <c r="Z228" s="5"/>
      <c r="AA228" s="42"/>
      <c r="AB228" s="5"/>
      <c r="AC228" s="5"/>
      <c r="AD228" s="42"/>
    </row>
    <row r="229">
      <c r="A229" s="5"/>
      <c r="B229" s="5"/>
      <c r="C229" s="42"/>
      <c r="D229" s="5"/>
      <c r="E229" s="5"/>
      <c r="F229" s="42"/>
      <c r="G229" s="5"/>
      <c r="H229" s="5"/>
      <c r="I229" s="42"/>
      <c r="J229" s="5"/>
      <c r="K229" s="5"/>
      <c r="L229" s="42"/>
      <c r="M229" s="5"/>
      <c r="N229" s="5"/>
      <c r="O229" s="42"/>
      <c r="P229" s="5"/>
      <c r="Q229" s="5"/>
      <c r="R229" s="42"/>
      <c r="S229" s="5"/>
      <c r="T229" s="5"/>
      <c r="U229" s="42"/>
      <c r="V229" s="5"/>
      <c r="W229" s="5"/>
      <c r="X229" s="42"/>
      <c r="Y229" s="5"/>
      <c r="Z229" s="5"/>
      <c r="AA229" s="42"/>
      <c r="AB229" s="5"/>
      <c r="AC229" s="5"/>
      <c r="AD229" s="42"/>
    </row>
    <row r="230">
      <c r="A230" s="5"/>
      <c r="B230" s="5"/>
      <c r="C230" s="42"/>
      <c r="D230" s="5"/>
      <c r="E230" s="5"/>
      <c r="F230" s="42"/>
      <c r="G230" s="5"/>
      <c r="H230" s="5"/>
      <c r="I230" s="42"/>
      <c r="J230" s="5"/>
      <c r="K230" s="5"/>
      <c r="L230" s="42"/>
      <c r="M230" s="5"/>
      <c r="N230" s="5"/>
      <c r="O230" s="42"/>
      <c r="P230" s="5"/>
      <c r="Q230" s="5"/>
      <c r="R230" s="42"/>
      <c r="S230" s="5"/>
      <c r="T230" s="5"/>
      <c r="U230" s="42"/>
      <c r="V230" s="5"/>
      <c r="W230" s="5"/>
      <c r="X230" s="42"/>
      <c r="Y230" s="5"/>
      <c r="Z230" s="5"/>
      <c r="AA230" s="42"/>
      <c r="AB230" s="5"/>
      <c r="AC230" s="5"/>
      <c r="AD230" s="42"/>
    </row>
    <row r="231">
      <c r="A231" s="5"/>
      <c r="B231" s="5"/>
      <c r="C231" s="42"/>
      <c r="D231" s="5"/>
      <c r="E231" s="5"/>
      <c r="F231" s="42"/>
      <c r="G231" s="5"/>
      <c r="H231" s="5"/>
      <c r="I231" s="42"/>
      <c r="J231" s="5"/>
      <c r="K231" s="5"/>
      <c r="L231" s="42"/>
      <c r="M231" s="5"/>
      <c r="N231" s="5"/>
      <c r="O231" s="42"/>
      <c r="P231" s="5"/>
      <c r="Q231" s="5"/>
      <c r="R231" s="42"/>
      <c r="S231" s="5"/>
      <c r="T231" s="5"/>
      <c r="U231" s="42"/>
      <c r="V231" s="5"/>
      <c r="W231" s="5"/>
      <c r="X231" s="42"/>
      <c r="Y231" s="5"/>
      <c r="Z231" s="5"/>
      <c r="AA231" s="42"/>
      <c r="AB231" s="5"/>
      <c r="AC231" s="5"/>
      <c r="AD231" s="42"/>
    </row>
    <row r="232">
      <c r="A232" s="5"/>
      <c r="B232" s="5"/>
      <c r="C232" s="42"/>
      <c r="D232" s="5"/>
      <c r="E232" s="5"/>
      <c r="F232" s="42"/>
      <c r="G232" s="5"/>
      <c r="H232" s="5"/>
      <c r="I232" s="42"/>
      <c r="J232" s="5"/>
      <c r="K232" s="5"/>
      <c r="L232" s="42"/>
      <c r="M232" s="5"/>
      <c r="N232" s="5"/>
      <c r="O232" s="42"/>
      <c r="P232" s="5"/>
      <c r="Q232" s="5"/>
      <c r="R232" s="42"/>
      <c r="S232" s="5"/>
      <c r="T232" s="5"/>
      <c r="U232" s="42"/>
      <c r="V232" s="5"/>
      <c r="W232" s="5"/>
      <c r="X232" s="42"/>
      <c r="Y232" s="5"/>
      <c r="Z232" s="5"/>
      <c r="AA232" s="42"/>
      <c r="AB232" s="5"/>
      <c r="AC232" s="5"/>
      <c r="AD232" s="42"/>
    </row>
    <row r="233">
      <c r="A233" s="5"/>
      <c r="B233" s="5"/>
      <c r="C233" s="42"/>
      <c r="D233" s="5"/>
      <c r="E233" s="5"/>
      <c r="F233" s="42"/>
      <c r="G233" s="5"/>
      <c r="H233" s="5"/>
      <c r="I233" s="42"/>
      <c r="J233" s="5"/>
      <c r="K233" s="5"/>
      <c r="L233" s="42"/>
      <c r="M233" s="5"/>
      <c r="N233" s="5"/>
      <c r="O233" s="42"/>
      <c r="P233" s="5"/>
      <c r="Q233" s="5"/>
      <c r="R233" s="42"/>
      <c r="S233" s="5"/>
      <c r="T233" s="5"/>
      <c r="U233" s="42"/>
      <c r="V233" s="5"/>
      <c r="W233" s="5"/>
      <c r="X233" s="42"/>
      <c r="Y233" s="5"/>
      <c r="Z233" s="5"/>
      <c r="AA233" s="42"/>
      <c r="AB233" s="5"/>
      <c r="AC233" s="5"/>
      <c r="AD233" s="42"/>
    </row>
    <row r="234">
      <c r="A234" s="5"/>
      <c r="B234" s="5"/>
      <c r="C234" s="42"/>
      <c r="D234" s="5"/>
      <c r="E234" s="5"/>
      <c r="F234" s="42"/>
      <c r="G234" s="5"/>
      <c r="H234" s="5"/>
      <c r="I234" s="42"/>
      <c r="J234" s="5"/>
      <c r="K234" s="5"/>
      <c r="L234" s="42"/>
      <c r="M234" s="5"/>
      <c r="N234" s="5"/>
      <c r="O234" s="42"/>
      <c r="P234" s="5"/>
      <c r="Q234" s="5"/>
      <c r="R234" s="42"/>
      <c r="S234" s="5"/>
      <c r="T234" s="5"/>
      <c r="U234" s="42"/>
      <c r="V234" s="5"/>
      <c r="W234" s="5"/>
      <c r="X234" s="42"/>
      <c r="Y234" s="5"/>
      <c r="Z234" s="5"/>
      <c r="AA234" s="42"/>
      <c r="AB234" s="5"/>
      <c r="AC234" s="5"/>
      <c r="AD234" s="42"/>
    </row>
    <row r="235">
      <c r="A235" s="5"/>
      <c r="B235" s="5"/>
      <c r="C235" s="42"/>
      <c r="D235" s="5"/>
      <c r="E235" s="5"/>
      <c r="F235" s="42"/>
      <c r="G235" s="5"/>
      <c r="H235" s="5"/>
      <c r="I235" s="42"/>
      <c r="J235" s="5"/>
      <c r="K235" s="5"/>
      <c r="L235" s="42"/>
      <c r="M235" s="5"/>
      <c r="N235" s="5"/>
      <c r="O235" s="42"/>
      <c r="P235" s="5"/>
      <c r="Q235" s="5"/>
      <c r="R235" s="42"/>
      <c r="S235" s="5"/>
      <c r="T235" s="5"/>
      <c r="U235" s="42"/>
      <c r="V235" s="5"/>
      <c r="W235" s="5"/>
      <c r="X235" s="42"/>
      <c r="Y235" s="5"/>
      <c r="Z235" s="5"/>
      <c r="AA235" s="42"/>
      <c r="AB235" s="5"/>
      <c r="AC235" s="5"/>
      <c r="AD235" s="42"/>
    </row>
    <row r="236">
      <c r="A236" s="5"/>
      <c r="B236" s="5"/>
      <c r="C236" s="42"/>
      <c r="D236" s="5"/>
      <c r="E236" s="5"/>
      <c r="F236" s="42"/>
      <c r="G236" s="5"/>
      <c r="H236" s="5"/>
      <c r="I236" s="42"/>
      <c r="J236" s="5"/>
      <c r="K236" s="5"/>
      <c r="L236" s="42"/>
      <c r="M236" s="5"/>
      <c r="N236" s="5"/>
      <c r="O236" s="42"/>
      <c r="P236" s="5"/>
      <c r="Q236" s="5"/>
      <c r="R236" s="42"/>
      <c r="S236" s="5"/>
      <c r="T236" s="5"/>
      <c r="U236" s="42"/>
      <c r="V236" s="5"/>
      <c r="W236" s="5"/>
      <c r="X236" s="42"/>
      <c r="Y236" s="5"/>
      <c r="Z236" s="5"/>
      <c r="AA236" s="42"/>
      <c r="AB236" s="5"/>
      <c r="AC236" s="5"/>
      <c r="AD236" s="42"/>
    </row>
    <row r="237">
      <c r="A237" s="5"/>
      <c r="B237" s="5"/>
      <c r="C237" s="42"/>
      <c r="D237" s="5"/>
      <c r="E237" s="5"/>
      <c r="F237" s="42"/>
      <c r="G237" s="5"/>
      <c r="H237" s="5"/>
      <c r="I237" s="42"/>
      <c r="J237" s="5"/>
      <c r="K237" s="5"/>
      <c r="L237" s="42"/>
      <c r="M237" s="5"/>
      <c r="N237" s="5"/>
      <c r="O237" s="42"/>
      <c r="P237" s="5"/>
      <c r="Q237" s="5"/>
      <c r="R237" s="42"/>
      <c r="S237" s="5"/>
      <c r="T237" s="5"/>
      <c r="U237" s="42"/>
      <c r="V237" s="5"/>
      <c r="W237" s="5"/>
      <c r="X237" s="42"/>
      <c r="Y237" s="5"/>
      <c r="Z237" s="5"/>
      <c r="AA237" s="42"/>
      <c r="AB237" s="5"/>
      <c r="AC237" s="5"/>
      <c r="AD237" s="42"/>
    </row>
    <row r="238">
      <c r="A238" s="5"/>
      <c r="B238" s="5"/>
      <c r="C238" s="42"/>
      <c r="D238" s="5"/>
      <c r="E238" s="5"/>
      <c r="F238" s="42"/>
      <c r="G238" s="5"/>
      <c r="H238" s="5"/>
      <c r="I238" s="42"/>
      <c r="J238" s="5"/>
      <c r="K238" s="5"/>
      <c r="L238" s="42"/>
      <c r="M238" s="5"/>
      <c r="N238" s="5"/>
      <c r="O238" s="42"/>
      <c r="P238" s="5"/>
      <c r="Q238" s="5"/>
      <c r="R238" s="42"/>
      <c r="S238" s="5"/>
      <c r="T238" s="5"/>
      <c r="U238" s="42"/>
      <c r="V238" s="5"/>
      <c r="W238" s="5"/>
      <c r="X238" s="42"/>
      <c r="Y238" s="5"/>
      <c r="Z238" s="5"/>
      <c r="AA238" s="42"/>
      <c r="AB238" s="5"/>
      <c r="AC238" s="5"/>
      <c r="AD238" s="42"/>
    </row>
    <row r="239">
      <c r="A239" s="5"/>
      <c r="B239" s="5"/>
      <c r="C239" s="42"/>
      <c r="D239" s="5"/>
      <c r="E239" s="5"/>
      <c r="F239" s="42"/>
      <c r="G239" s="5"/>
      <c r="H239" s="5"/>
      <c r="I239" s="42"/>
      <c r="J239" s="5"/>
      <c r="K239" s="5"/>
      <c r="L239" s="42"/>
      <c r="M239" s="5"/>
      <c r="N239" s="5"/>
      <c r="O239" s="42"/>
      <c r="P239" s="5"/>
      <c r="Q239" s="5"/>
      <c r="R239" s="42"/>
      <c r="S239" s="5"/>
      <c r="T239" s="5"/>
      <c r="U239" s="42"/>
      <c r="V239" s="5"/>
      <c r="W239" s="5"/>
      <c r="X239" s="42"/>
      <c r="Y239" s="5"/>
      <c r="Z239" s="5"/>
      <c r="AA239" s="42"/>
      <c r="AB239" s="5"/>
      <c r="AC239" s="5"/>
      <c r="AD239" s="42"/>
    </row>
    <row r="240">
      <c r="A240" s="5"/>
      <c r="B240" s="5"/>
      <c r="C240" s="42"/>
      <c r="D240" s="5"/>
      <c r="E240" s="5"/>
      <c r="F240" s="42"/>
      <c r="G240" s="5"/>
      <c r="H240" s="5"/>
      <c r="I240" s="42"/>
      <c r="J240" s="5"/>
      <c r="K240" s="5"/>
      <c r="L240" s="42"/>
      <c r="M240" s="5"/>
      <c r="N240" s="5"/>
      <c r="O240" s="42"/>
      <c r="P240" s="5"/>
      <c r="Q240" s="5"/>
      <c r="R240" s="42"/>
      <c r="S240" s="5"/>
      <c r="T240" s="5"/>
      <c r="U240" s="42"/>
      <c r="V240" s="5"/>
      <c r="W240" s="5"/>
      <c r="X240" s="42"/>
      <c r="Y240" s="5"/>
      <c r="Z240" s="5"/>
      <c r="AA240" s="42"/>
      <c r="AB240" s="5"/>
      <c r="AC240" s="5"/>
      <c r="AD240" s="42"/>
    </row>
    <row r="241">
      <c r="A241" s="5"/>
      <c r="B241" s="5"/>
      <c r="C241" s="42"/>
      <c r="D241" s="5"/>
      <c r="E241" s="5"/>
      <c r="F241" s="42"/>
      <c r="G241" s="5"/>
      <c r="H241" s="5"/>
      <c r="I241" s="42"/>
      <c r="J241" s="5"/>
      <c r="K241" s="5"/>
      <c r="L241" s="42"/>
      <c r="M241" s="5"/>
      <c r="N241" s="5"/>
      <c r="O241" s="42"/>
      <c r="P241" s="5"/>
      <c r="Q241" s="5"/>
      <c r="R241" s="42"/>
      <c r="S241" s="5"/>
      <c r="T241" s="5"/>
      <c r="U241" s="42"/>
      <c r="V241" s="5"/>
      <c r="W241" s="5"/>
      <c r="X241" s="42"/>
      <c r="Y241" s="5"/>
      <c r="Z241" s="5"/>
      <c r="AA241" s="42"/>
      <c r="AB241" s="5"/>
      <c r="AC241" s="5"/>
      <c r="AD241" s="42"/>
    </row>
    <row r="242">
      <c r="A242" s="5"/>
      <c r="B242" s="5"/>
      <c r="C242" s="42"/>
      <c r="D242" s="5"/>
      <c r="E242" s="5"/>
      <c r="F242" s="42"/>
      <c r="G242" s="5"/>
      <c r="H242" s="5"/>
      <c r="I242" s="42"/>
      <c r="J242" s="5"/>
      <c r="K242" s="5"/>
      <c r="L242" s="42"/>
      <c r="M242" s="5"/>
      <c r="N242" s="5"/>
      <c r="O242" s="42"/>
      <c r="P242" s="5"/>
      <c r="Q242" s="5"/>
      <c r="R242" s="42"/>
      <c r="S242" s="5"/>
      <c r="T242" s="5"/>
      <c r="U242" s="42"/>
      <c r="V242" s="5"/>
      <c r="W242" s="5"/>
      <c r="X242" s="42"/>
      <c r="Y242" s="5"/>
      <c r="Z242" s="5"/>
      <c r="AA242" s="42"/>
      <c r="AB242" s="5"/>
      <c r="AC242" s="5"/>
      <c r="AD242" s="42"/>
    </row>
    <row r="243">
      <c r="A243" s="5"/>
      <c r="B243" s="5"/>
      <c r="C243" s="42"/>
      <c r="D243" s="5"/>
      <c r="E243" s="5"/>
      <c r="F243" s="42"/>
      <c r="G243" s="5"/>
      <c r="H243" s="5"/>
      <c r="I243" s="42"/>
      <c r="J243" s="5"/>
      <c r="K243" s="5"/>
      <c r="L243" s="42"/>
      <c r="M243" s="5"/>
      <c r="N243" s="5"/>
      <c r="O243" s="42"/>
      <c r="P243" s="5"/>
      <c r="Q243" s="5"/>
      <c r="R243" s="42"/>
      <c r="S243" s="5"/>
      <c r="T243" s="5"/>
      <c r="U243" s="42"/>
      <c r="V243" s="5"/>
      <c r="W243" s="5"/>
      <c r="X243" s="42"/>
      <c r="Y243" s="5"/>
      <c r="Z243" s="5"/>
      <c r="AA243" s="42"/>
      <c r="AB243" s="5"/>
      <c r="AC243" s="5"/>
      <c r="AD243" s="42"/>
    </row>
    <row r="244">
      <c r="A244" s="5"/>
      <c r="B244" s="5"/>
      <c r="C244" s="42"/>
      <c r="D244" s="5"/>
      <c r="E244" s="5"/>
      <c r="F244" s="42"/>
      <c r="G244" s="5"/>
      <c r="H244" s="5"/>
      <c r="I244" s="42"/>
      <c r="J244" s="5"/>
      <c r="K244" s="5"/>
      <c r="L244" s="42"/>
      <c r="M244" s="5"/>
      <c r="N244" s="5"/>
      <c r="O244" s="42"/>
      <c r="P244" s="5"/>
      <c r="Q244" s="5"/>
      <c r="R244" s="42"/>
      <c r="S244" s="5"/>
      <c r="T244" s="5"/>
      <c r="U244" s="42"/>
      <c r="V244" s="5"/>
      <c r="W244" s="5"/>
      <c r="X244" s="42"/>
      <c r="Y244" s="5"/>
      <c r="Z244" s="5"/>
      <c r="AA244" s="42"/>
      <c r="AB244" s="5"/>
      <c r="AC244" s="5"/>
      <c r="AD244" s="42"/>
    </row>
    <row r="245">
      <c r="A245" s="5"/>
      <c r="B245" s="5"/>
      <c r="C245" s="42"/>
      <c r="D245" s="5"/>
      <c r="E245" s="5"/>
      <c r="F245" s="42"/>
      <c r="G245" s="5"/>
      <c r="H245" s="5"/>
      <c r="I245" s="42"/>
      <c r="J245" s="5"/>
      <c r="K245" s="5"/>
      <c r="L245" s="42"/>
      <c r="M245" s="5"/>
      <c r="N245" s="5"/>
      <c r="O245" s="42"/>
      <c r="P245" s="5"/>
      <c r="Q245" s="5"/>
      <c r="R245" s="42"/>
      <c r="S245" s="5"/>
      <c r="T245" s="5"/>
      <c r="U245" s="42"/>
      <c r="V245" s="5"/>
      <c r="W245" s="5"/>
      <c r="X245" s="42"/>
      <c r="Y245" s="5"/>
      <c r="Z245" s="5"/>
      <c r="AA245" s="42"/>
      <c r="AB245" s="5"/>
      <c r="AC245" s="5"/>
      <c r="AD245" s="42"/>
    </row>
    <row r="246">
      <c r="A246" s="5"/>
      <c r="B246" s="5"/>
      <c r="C246" s="42"/>
      <c r="D246" s="5"/>
      <c r="E246" s="5"/>
      <c r="F246" s="42"/>
      <c r="G246" s="5"/>
      <c r="H246" s="5"/>
      <c r="I246" s="42"/>
      <c r="J246" s="5"/>
      <c r="K246" s="5"/>
      <c r="L246" s="42"/>
      <c r="M246" s="5"/>
      <c r="N246" s="5"/>
      <c r="O246" s="42"/>
      <c r="P246" s="5"/>
      <c r="Q246" s="5"/>
      <c r="R246" s="42"/>
      <c r="S246" s="5"/>
      <c r="T246" s="5"/>
      <c r="U246" s="42"/>
      <c r="V246" s="5"/>
      <c r="W246" s="5"/>
      <c r="X246" s="42"/>
      <c r="Y246" s="5"/>
      <c r="Z246" s="5"/>
      <c r="AA246" s="42"/>
      <c r="AB246" s="5"/>
      <c r="AC246" s="5"/>
      <c r="AD246" s="42"/>
    </row>
    <row r="247">
      <c r="A247" s="5"/>
      <c r="B247" s="5"/>
      <c r="C247" s="42"/>
      <c r="D247" s="5"/>
      <c r="E247" s="5"/>
      <c r="F247" s="42"/>
      <c r="G247" s="5"/>
      <c r="H247" s="5"/>
      <c r="I247" s="42"/>
      <c r="J247" s="5"/>
      <c r="K247" s="5"/>
      <c r="L247" s="42"/>
      <c r="M247" s="5"/>
      <c r="N247" s="5"/>
      <c r="O247" s="42"/>
      <c r="P247" s="5"/>
      <c r="Q247" s="5"/>
      <c r="R247" s="42"/>
      <c r="S247" s="5"/>
      <c r="T247" s="5"/>
      <c r="U247" s="42"/>
      <c r="V247" s="5"/>
      <c r="W247" s="5"/>
      <c r="X247" s="42"/>
      <c r="Y247" s="5"/>
      <c r="Z247" s="5"/>
      <c r="AA247" s="42"/>
      <c r="AB247" s="5"/>
      <c r="AC247" s="5"/>
      <c r="AD247" s="42"/>
    </row>
    <row r="248">
      <c r="A248" s="5"/>
      <c r="B248" s="5"/>
      <c r="C248" s="42"/>
      <c r="D248" s="5"/>
      <c r="E248" s="5"/>
      <c r="F248" s="42"/>
      <c r="G248" s="5"/>
      <c r="H248" s="5"/>
      <c r="I248" s="42"/>
      <c r="J248" s="5"/>
      <c r="K248" s="5"/>
      <c r="L248" s="42"/>
      <c r="M248" s="5"/>
      <c r="N248" s="5"/>
      <c r="O248" s="42"/>
      <c r="P248" s="5"/>
      <c r="Q248" s="5"/>
      <c r="R248" s="42"/>
      <c r="S248" s="5"/>
      <c r="T248" s="5"/>
      <c r="U248" s="42"/>
      <c r="V248" s="5"/>
      <c r="W248" s="5"/>
      <c r="X248" s="42"/>
      <c r="Y248" s="5"/>
      <c r="Z248" s="5"/>
      <c r="AA248" s="42"/>
      <c r="AB248" s="5"/>
      <c r="AC248" s="5"/>
      <c r="AD248" s="42"/>
    </row>
    <row r="249">
      <c r="A249" s="5"/>
      <c r="B249" s="5"/>
      <c r="C249" s="42"/>
      <c r="D249" s="5"/>
      <c r="E249" s="5"/>
      <c r="F249" s="42"/>
      <c r="G249" s="5"/>
      <c r="H249" s="5"/>
      <c r="I249" s="42"/>
      <c r="J249" s="5"/>
      <c r="K249" s="5"/>
      <c r="L249" s="42"/>
      <c r="M249" s="5"/>
      <c r="N249" s="5"/>
      <c r="O249" s="42"/>
      <c r="P249" s="5"/>
      <c r="Q249" s="5"/>
      <c r="R249" s="42"/>
      <c r="S249" s="5"/>
      <c r="T249" s="5"/>
      <c r="U249" s="42"/>
      <c r="V249" s="5"/>
      <c r="W249" s="5"/>
      <c r="X249" s="42"/>
      <c r="Y249" s="5"/>
      <c r="Z249" s="5"/>
      <c r="AA249" s="42"/>
      <c r="AB249" s="5"/>
      <c r="AC249" s="5"/>
      <c r="AD249" s="42"/>
    </row>
    <row r="250">
      <c r="A250" s="5"/>
      <c r="B250" s="5"/>
      <c r="C250" s="42"/>
      <c r="D250" s="5"/>
      <c r="E250" s="5"/>
      <c r="F250" s="42"/>
      <c r="G250" s="5"/>
      <c r="H250" s="5"/>
      <c r="I250" s="42"/>
      <c r="J250" s="5"/>
      <c r="K250" s="5"/>
      <c r="L250" s="42"/>
      <c r="M250" s="5"/>
      <c r="N250" s="5"/>
      <c r="O250" s="42"/>
      <c r="P250" s="5"/>
      <c r="Q250" s="5"/>
      <c r="R250" s="42"/>
      <c r="S250" s="5"/>
      <c r="T250" s="5"/>
      <c r="U250" s="42"/>
      <c r="V250" s="5"/>
      <c r="W250" s="5"/>
      <c r="X250" s="42"/>
      <c r="Y250" s="5"/>
      <c r="Z250" s="5"/>
      <c r="AA250" s="42"/>
      <c r="AB250" s="5"/>
      <c r="AC250" s="5"/>
      <c r="AD250" s="42"/>
    </row>
    <row r="251">
      <c r="A251" s="5"/>
      <c r="B251" s="5"/>
      <c r="C251" s="42"/>
      <c r="D251" s="5"/>
      <c r="E251" s="5"/>
      <c r="F251" s="42"/>
      <c r="G251" s="5"/>
      <c r="H251" s="5"/>
      <c r="I251" s="42"/>
      <c r="J251" s="5"/>
      <c r="K251" s="5"/>
      <c r="L251" s="42"/>
      <c r="M251" s="5"/>
      <c r="N251" s="5"/>
      <c r="O251" s="42"/>
      <c r="P251" s="5"/>
      <c r="Q251" s="5"/>
      <c r="R251" s="42"/>
      <c r="S251" s="5"/>
      <c r="T251" s="5"/>
      <c r="U251" s="42"/>
      <c r="V251" s="5"/>
      <c r="W251" s="5"/>
      <c r="X251" s="42"/>
      <c r="Y251" s="5"/>
      <c r="Z251" s="5"/>
      <c r="AA251" s="42"/>
      <c r="AB251" s="5"/>
      <c r="AC251" s="5"/>
      <c r="AD251" s="42"/>
    </row>
    <row r="252">
      <c r="A252" s="5"/>
      <c r="B252" s="5"/>
      <c r="C252" s="42"/>
      <c r="D252" s="5"/>
      <c r="E252" s="5"/>
      <c r="F252" s="42"/>
      <c r="G252" s="5"/>
      <c r="H252" s="5"/>
      <c r="I252" s="42"/>
      <c r="J252" s="5"/>
      <c r="K252" s="5"/>
      <c r="L252" s="42"/>
      <c r="M252" s="5"/>
      <c r="N252" s="5"/>
      <c r="O252" s="42"/>
      <c r="P252" s="5"/>
      <c r="Q252" s="5"/>
      <c r="R252" s="42"/>
      <c r="S252" s="5"/>
      <c r="T252" s="5"/>
      <c r="U252" s="42"/>
      <c r="V252" s="5"/>
      <c r="W252" s="5"/>
      <c r="X252" s="42"/>
      <c r="Y252" s="5"/>
      <c r="Z252" s="5"/>
      <c r="AA252" s="42"/>
      <c r="AB252" s="5"/>
      <c r="AC252" s="5"/>
      <c r="AD252" s="42"/>
    </row>
    <row r="253">
      <c r="A253" s="5"/>
      <c r="B253" s="5"/>
      <c r="C253" s="42"/>
      <c r="D253" s="5"/>
      <c r="E253" s="5"/>
      <c r="F253" s="42"/>
      <c r="G253" s="5"/>
      <c r="H253" s="5"/>
      <c r="I253" s="42"/>
      <c r="J253" s="5"/>
      <c r="K253" s="5"/>
      <c r="L253" s="42"/>
      <c r="M253" s="5"/>
      <c r="N253" s="5"/>
      <c r="O253" s="42"/>
      <c r="P253" s="5"/>
      <c r="Q253" s="5"/>
      <c r="R253" s="42"/>
      <c r="S253" s="5"/>
      <c r="T253" s="5"/>
      <c r="U253" s="42"/>
      <c r="V253" s="5"/>
      <c r="W253" s="5"/>
      <c r="X253" s="42"/>
      <c r="Y253" s="5"/>
      <c r="Z253" s="5"/>
      <c r="AA253" s="42"/>
      <c r="AB253" s="5"/>
      <c r="AC253" s="5"/>
      <c r="AD253" s="42"/>
    </row>
    <row r="254">
      <c r="A254" s="5"/>
      <c r="B254" s="5"/>
      <c r="C254" s="42"/>
      <c r="D254" s="5"/>
      <c r="E254" s="5"/>
      <c r="F254" s="42"/>
      <c r="G254" s="5"/>
      <c r="H254" s="5"/>
      <c r="I254" s="42"/>
      <c r="J254" s="5"/>
      <c r="K254" s="5"/>
      <c r="L254" s="42"/>
      <c r="M254" s="5"/>
      <c r="N254" s="5"/>
      <c r="O254" s="42"/>
      <c r="P254" s="5"/>
      <c r="Q254" s="5"/>
      <c r="R254" s="42"/>
      <c r="S254" s="5"/>
      <c r="T254" s="5"/>
      <c r="U254" s="42"/>
      <c r="V254" s="5"/>
      <c r="W254" s="5"/>
      <c r="X254" s="42"/>
      <c r="Y254" s="5"/>
      <c r="Z254" s="5"/>
      <c r="AA254" s="42"/>
      <c r="AB254" s="5"/>
      <c r="AC254" s="5"/>
      <c r="AD254" s="42"/>
    </row>
    <row r="255">
      <c r="A255" s="5"/>
      <c r="B255" s="5"/>
      <c r="C255" s="42"/>
      <c r="D255" s="5"/>
      <c r="E255" s="5"/>
      <c r="F255" s="42"/>
      <c r="G255" s="5"/>
      <c r="H255" s="5"/>
      <c r="I255" s="42"/>
      <c r="J255" s="5"/>
      <c r="K255" s="5"/>
      <c r="L255" s="42"/>
      <c r="M255" s="5"/>
      <c r="N255" s="5"/>
      <c r="O255" s="42"/>
      <c r="P255" s="5"/>
      <c r="Q255" s="5"/>
      <c r="R255" s="42"/>
      <c r="S255" s="5"/>
      <c r="T255" s="5"/>
      <c r="U255" s="42"/>
      <c r="V255" s="5"/>
      <c r="W255" s="5"/>
      <c r="X255" s="42"/>
      <c r="Y255" s="5"/>
      <c r="Z255" s="5"/>
      <c r="AA255" s="42"/>
      <c r="AB255" s="5"/>
      <c r="AC255" s="5"/>
      <c r="AD255" s="42"/>
    </row>
    <row r="256">
      <c r="A256" s="5"/>
      <c r="B256" s="5"/>
      <c r="C256" s="42"/>
      <c r="D256" s="5"/>
      <c r="E256" s="5"/>
      <c r="F256" s="42"/>
      <c r="G256" s="5"/>
      <c r="H256" s="5"/>
      <c r="I256" s="42"/>
      <c r="J256" s="5"/>
      <c r="K256" s="5"/>
      <c r="L256" s="42"/>
      <c r="M256" s="5"/>
      <c r="N256" s="5"/>
      <c r="O256" s="42"/>
      <c r="P256" s="5"/>
      <c r="Q256" s="5"/>
      <c r="R256" s="42"/>
      <c r="S256" s="5"/>
      <c r="T256" s="5"/>
      <c r="U256" s="42"/>
      <c r="V256" s="5"/>
      <c r="W256" s="5"/>
      <c r="X256" s="42"/>
      <c r="Y256" s="5"/>
      <c r="Z256" s="5"/>
      <c r="AA256" s="42"/>
      <c r="AB256" s="5"/>
      <c r="AC256" s="5"/>
      <c r="AD256" s="42"/>
    </row>
    <row r="257">
      <c r="A257" s="5"/>
      <c r="B257" s="5"/>
      <c r="C257" s="42"/>
      <c r="D257" s="5"/>
      <c r="E257" s="5"/>
      <c r="F257" s="42"/>
      <c r="G257" s="5"/>
      <c r="H257" s="5"/>
      <c r="I257" s="42"/>
      <c r="J257" s="5"/>
      <c r="K257" s="5"/>
      <c r="L257" s="42"/>
      <c r="M257" s="5"/>
      <c r="N257" s="5"/>
      <c r="O257" s="42"/>
      <c r="P257" s="5"/>
      <c r="Q257" s="5"/>
      <c r="R257" s="42"/>
      <c r="S257" s="5"/>
      <c r="T257" s="5"/>
      <c r="U257" s="42"/>
      <c r="V257" s="5"/>
      <c r="W257" s="5"/>
      <c r="X257" s="42"/>
      <c r="Y257" s="5"/>
      <c r="Z257" s="5"/>
      <c r="AA257" s="42"/>
      <c r="AB257" s="5"/>
      <c r="AC257" s="5"/>
      <c r="AD257" s="42"/>
    </row>
    <row r="258">
      <c r="A258" s="5"/>
      <c r="B258" s="5"/>
      <c r="C258" s="42"/>
      <c r="D258" s="5"/>
      <c r="E258" s="5"/>
      <c r="F258" s="42"/>
      <c r="G258" s="5"/>
      <c r="H258" s="5"/>
      <c r="I258" s="42"/>
      <c r="J258" s="5"/>
      <c r="K258" s="5"/>
      <c r="L258" s="42"/>
      <c r="M258" s="5"/>
      <c r="N258" s="5"/>
      <c r="O258" s="42"/>
      <c r="P258" s="5"/>
      <c r="Q258" s="5"/>
      <c r="R258" s="42"/>
      <c r="S258" s="5"/>
      <c r="T258" s="5"/>
      <c r="U258" s="42"/>
      <c r="V258" s="5"/>
      <c r="W258" s="5"/>
      <c r="X258" s="42"/>
      <c r="Y258" s="5"/>
      <c r="Z258" s="5"/>
      <c r="AA258" s="42"/>
      <c r="AB258" s="5"/>
      <c r="AC258" s="5"/>
      <c r="AD258" s="42"/>
    </row>
    <row r="259">
      <c r="A259" s="5"/>
      <c r="B259" s="5"/>
      <c r="C259" s="42"/>
      <c r="D259" s="5"/>
      <c r="E259" s="5"/>
      <c r="F259" s="42"/>
      <c r="G259" s="5"/>
      <c r="H259" s="5"/>
      <c r="I259" s="42"/>
      <c r="J259" s="5"/>
      <c r="K259" s="5"/>
      <c r="L259" s="42"/>
      <c r="M259" s="5"/>
      <c r="N259" s="5"/>
      <c r="O259" s="42"/>
      <c r="P259" s="5"/>
      <c r="Q259" s="5"/>
      <c r="R259" s="42"/>
      <c r="S259" s="5"/>
      <c r="T259" s="5"/>
      <c r="U259" s="42"/>
      <c r="V259" s="5"/>
      <c r="W259" s="5"/>
      <c r="X259" s="42"/>
      <c r="Y259" s="5"/>
      <c r="Z259" s="5"/>
      <c r="AA259" s="42"/>
      <c r="AB259" s="5"/>
      <c r="AC259" s="5"/>
      <c r="AD259" s="42"/>
    </row>
    <row r="260">
      <c r="A260" s="5"/>
      <c r="B260" s="5"/>
      <c r="C260" s="42"/>
      <c r="D260" s="5"/>
      <c r="E260" s="5"/>
      <c r="F260" s="42"/>
      <c r="G260" s="5"/>
      <c r="H260" s="5"/>
      <c r="I260" s="42"/>
      <c r="J260" s="5"/>
      <c r="K260" s="5"/>
      <c r="L260" s="42"/>
      <c r="M260" s="5"/>
      <c r="N260" s="5"/>
      <c r="O260" s="42"/>
      <c r="P260" s="5"/>
      <c r="Q260" s="5"/>
      <c r="R260" s="42"/>
      <c r="S260" s="5"/>
      <c r="T260" s="5"/>
      <c r="U260" s="42"/>
      <c r="V260" s="5"/>
      <c r="W260" s="5"/>
      <c r="X260" s="42"/>
      <c r="Y260" s="5"/>
      <c r="Z260" s="5"/>
      <c r="AA260" s="42"/>
      <c r="AB260" s="5"/>
      <c r="AC260" s="5"/>
      <c r="AD260" s="42"/>
    </row>
    <row r="261">
      <c r="A261" s="5"/>
      <c r="B261" s="5"/>
      <c r="C261" s="42"/>
      <c r="D261" s="5"/>
      <c r="E261" s="5"/>
      <c r="F261" s="42"/>
      <c r="G261" s="5"/>
      <c r="H261" s="5"/>
      <c r="I261" s="42"/>
      <c r="J261" s="5"/>
      <c r="K261" s="5"/>
      <c r="L261" s="42"/>
      <c r="M261" s="5"/>
      <c r="N261" s="5"/>
      <c r="O261" s="42"/>
      <c r="P261" s="5"/>
      <c r="Q261" s="5"/>
      <c r="R261" s="42"/>
      <c r="S261" s="5"/>
      <c r="T261" s="5"/>
      <c r="U261" s="42"/>
      <c r="V261" s="5"/>
      <c r="W261" s="5"/>
      <c r="X261" s="42"/>
      <c r="Y261" s="5"/>
      <c r="Z261" s="5"/>
      <c r="AA261" s="42"/>
      <c r="AB261" s="5"/>
      <c r="AC261" s="5"/>
      <c r="AD261" s="42"/>
    </row>
    <row r="262">
      <c r="A262" s="5"/>
      <c r="B262" s="5"/>
      <c r="C262" s="42"/>
      <c r="D262" s="5"/>
      <c r="E262" s="5"/>
      <c r="F262" s="42"/>
      <c r="G262" s="5"/>
      <c r="H262" s="5"/>
      <c r="I262" s="42"/>
      <c r="J262" s="5"/>
      <c r="K262" s="5"/>
      <c r="L262" s="42"/>
      <c r="M262" s="5"/>
      <c r="N262" s="5"/>
      <c r="O262" s="42"/>
      <c r="P262" s="5"/>
      <c r="Q262" s="5"/>
      <c r="R262" s="42"/>
      <c r="S262" s="5"/>
      <c r="T262" s="5"/>
      <c r="U262" s="42"/>
      <c r="V262" s="5"/>
      <c r="W262" s="5"/>
      <c r="X262" s="42"/>
      <c r="Y262" s="5"/>
      <c r="Z262" s="5"/>
      <c r="AA262" s="42"/>
      <c r="AB262" s="5"/>
      <c r="AC262" s="5"/>
      <c r="AD262" s="42"/>
    </row>
    <row r="263">
      <c r="A263" s="5"/>
      <c r="B263" s="5"/>
      <c r="C263" s="42"/>
      <c r="D263" s="5"/>
      <c r="E263" s="5"/>
      <c r="F263" s="42"/>
      <c r="G263" s="5"/>
      <c r="H263" s="5"/>
      <c r="I263" s="42"/>
      <c r="J263" s="5"/>
      <c r="K263" s="5"/>
      <c r="L263" s="42"/>
      <c r="M263" s="5"/>
      <c r="N263" s="5"/>
      <c r="O263" s="42"/>
      <c r="P263" s="5"/>
      <c r="Q263" s="5"/>
      <c r="R263" s="42"/>
      <c r="S263" s="5"/>
      <c r="T263" s="5"/>
      <c r="U263" s="42"/>
      <c r="V263" s="5"/>
      <c r="W263" s="5"/>
      <c r="X263" s="42"/>
      <c r="Y263" s="5"/>
      <c r="Z263" s="5"/>
      <c r="AA263" s="42"/>
      <c r="AB263" s="5"/>
      <c r="AC263" s="5"/>
      <c r="AD263" s="42"/>
    </row>
    <row r="264">
      <c r="A264" s="5"/>
      <c r="B264" s="5"/>
      <c r="C264" s="42"/>
      <c r="D264" s="5"/>
      <c r="E264" s="5"/>
      <c r="F264" s="42"/>
      <c r="G264" s="5"/>
      <c r="H264" s="5"/>
      <c r="I264" s="42"/>
      <c r="J264" s="5"/>
      <c r="K264" s="5"/>
      <c r="L264" s="42"/>
      <c r="M264" s="5"/>
      <c r="N264" s="5"/>
      <c r="O264" s="42"/>
      <c r="P264" s="5"/>
      <c r="Q264" s="5"/>
      <c r="R264" s="42"/>
      <c r="S264" s="5"/>
      <c r="T264" s="5"/>
      <c r="U264" s="42"/>
      <c r="V264" s="5"/>
      <c r="W264" s="5"/>
      <c r="X264" s="42"/>
      <c r="Y264" s="5"/>
      <c r="Z264" s="5"/>
      <c r="AA264" s="42"/>
      <c r="AB264" s="5"/>
      <c r="AC264" s="5"/>
      <c r="AD264" s="42"/>
    </row>
    <row r="265">
      <c r="A265" s="5"/>
      <c r="B265" s="5"/>
      <c r="C265" s="42"/>
      <c r="D265" s="5"/>
      <c r="E265" s="5"/>
      <c r="F265" s="42"/>
      <c r="G265" s="5"/>
      <c r="H265" s="5"/>
      <c r="I265" s="42"/>
      <c r="J265" s="5"/>
      <c r="K265" s="5"/>
      <c r="L265" s="42"/>
      <c r="M265" s="5"/>
      <c r="N265" s="5"/>
      <c r="O265" s="42"/>
      <c r="P265" s="5"/>
      <c r="Q265" s="5"/>
      <c r="R265" s="42"/>
      <c r="S265" s="5"/>
      <c r="T265" s="5"/>
      <c r="U265" s="42"/>
      <c r="V265" s="5"/>
      <c r="W265" s="5"/>
      <c r="X265" s="42"/>
      <c r="Y265" s="5"/>
      <c r="Z265" s="5"/>
      <c r="AA265" s="42"/>
      <c r="AB265" s="5"/>
      <c r="AC265" s="5"/>
      <c r="AD265" s="42"/>
    </row>
    <row r="266">
      <c r="A266" s="5"/>
      <c r="B266" s="5"/>
      <c r="C266" s="42"/>
      <c r="D266" s="5"/>
      <c r="E266" s="5"/>
      <c r="F266" s="42"/>
      <c r="G266" s="5"/>
      <c r="H266" s="5"/>
      <c r="I266" s="42"/>
      <c r="J266" s="5"/>
      <c r="K266" s="5"/>
      <c r="L266" s="42"/>
      <c r="M266" s="5"/>
      <c r="N266" s="5"/>
      <c r="O266" s="42"/>
      <c r="P266" s="5"/>
      <c r="Q266" s="5"/>
      <c r="R266" s="42"/>
      <c r="S266" s="5"/>
      <c r="T266" s="5"/>
      <c r="U266" s="42"/>
      <c r="V266" s="5"/>
      <c r="W266" s="5"/>
      <c r="X266" s="42"/>
      <c r="Y266" s="5"/>
      <c r="Z266" s="5"/>
      <c r="AA266" s="42"/>
      <c r="AB266" s="5"/>
      <c r="AC266" s="5"/>
      <c r="AD266" s="42"/>
    </row>
    <row r="267">
      <c r="A267" s="5"/>
      <c r="B267" s="5"/>
      <c r="C267" s="42"/>
      <c r="D267" s="5"/>
      <c r="E267" s="5"/>
      <c r="F267" s="42"/>
      <c r="G267" s="5"/>
      <c r="H267" s="5"/>
      <c r="I267" s="42"/>
      <c r="J267" s="5"/>
      <c r="K267" s="5"/>
      <c r="L267" s="42"/>
      <c r="M267" s="5"/>
      <c r="N267" s="5"/>
      <c r="O267" s="42"/>
      <c r="P267" s="5"/>
      <c r="Q267" s="5"/>
      <c r="R267" s="42"/>
      <c r="S267" s="5"/>
      <c r="T267" s="5"/>
      <c r="U267" s="42"/>
      <c r="V267" s="5"/>
      <c r="W267" s="5"/>
      <c r="X267" s="42"/>
      <c r="Y267" s="5"/>
      <c r="Z267" s="5"/>
      <c r="AA267" s="42"/>
      <c r="AB267" s="5"/>
      <c r="AC267" s="5"/>
      <c r="AD267" s="42"/>
    </row>
    <row r="268">
      <c r="A268" s="5"/>
      <c r="B268" s="5"/>
      <c r="C268" s="42"/>
      <c r="D268" s="5"/>
      <c r="E268" s="5"/>
      <c r="F268" s="42"/>
      <c r="G268" s="5"/>
      <c r="H268" s="5"/>
      <c r="I268" s="42"/>
      <c r="J268" s="5"/>
      <c r="K268" s="5"/>
      <c r="L268" s="42"/>
      <c r="M268" s="5"/>
      <c r="N268" s="5"/>
      <c r="O268" s="42"/>
      <c r="P268" s="5"/>
      <c r="Q268" s="5"/>
      <c r="R268" s="42"/>
      <c r="S268" s="5"/>
      <c r="T268" s="5"/>
      <c r="U268" s="42"/>
      <c r="V268" s="5"/>
      <c r="W268" s="5"/>
      <c r="X268" s="42"/>
      <c r="Y268" s="5"/>
      <c r="Z268" s="5"/>
      <c r="AA268" s="42"/>
      <c r="AB268" s="5"/>
      <c r="AC268" s="5"/>
      <c r="AD268" s="42"/>
    </row>
    <row r="269">
      <c r="A269" s="5"/>
      <c r="B269" s="5"/>
      <c r="C269" s="42"/>
      <c r="D269" s="5"/>
      <c r="E269" s="5"/>
      <c r="F269" s="42"/>
      <c r="G269" s="5"/>
      <c r="H269" s="5"/>
      <c r="I269" s="42"/>
      <c r="J269" s="5"/>
      <c r="K269" s="5"/>
      <c r="L269" s="42"/>
      <c r="M269" s="5"/>
      <c r="N269" s="5"/>
      <c r="O269" s="42"/>
      <c r="P269" s="5"/>
      <c r="Q269" s="5"/>
      <c r="R269" s="42"/>
      <c r="S269" s="5"/>
      <c r="T269" s="5"/>
      <c r="U269" s="42"/>
      <c r="V269" s="5"/>
      <c r="W269" s="5"/>
      <c r="X269" s="42"/>
      <c r="Y269" s="5"/>
      <c r="Z269" s="5"/>
      <c r="AA269" s="42"/>
      <c r="AB269" s="5"/>
      <c r="AC269" s="5"/>
      <c r="AD269" s="42"/>
    </row>
    <row r="270">
      <c r="A270" s="5"/>
      <c r="B270" s="5"/>
      <c r="C270" s="42"/>
      <c r="D270" s="5"/>
      <c r="E270" s="5"/>
      <c r="F270" s="42"/>
      <c r="G270" s="5"/>
      <c r="H270" s="5"/>
      <c r="I270" s="42"/>
      <c r="J270" s="5"/>
      <c r="K270" s="5"/>
      <c r="L270" s="42"/>
      <c r="M270" s="5"/>
      <c r="N270" s="5"/>
      <c r="O270" s="42"/>
      <c r="P270" s="5"/>
      <c r="Q270" s="5"/>
      <c r="R270" s="42"/>
      <c r="S270" s="5"/>
      <c r="T270" s="5"/>
      <c r="U270" s="42"/>
      <c r="V270" s="5"/>
      <c r="W270" s="5"/>
      <c r="X270" s="42"/>
      <c r="Y270" s="5"/>
      <c r="Z270" s="5"/>
      <c r="AA270" s="42"/>
      <c r="AB270" s="5"/>
      <c r="AC270" s="5"/>
      <c r="AD270" s="42"/>
    </row>
    <row r="271">
      <c r="A271" s="5"/>
      <c r="B271" s="5"/>
      <c r="C271" s="42"/>
      <c r="D271" s="5"/>
      <c r="E271" s="5"/>
      <c r="F271" s="42"/>
      <c r="G271" s="5"/>
      <c r="H271" s="5"/>
      <c r="I271" s="42"/>
      <c r="J271" s="5"/>
      <c r="K271" s="5"/>
      <c r="L271" s="42"/>
      <c r="M271" s="5"/>
      <c r="N271" s="5"/>
      <c r="O271" s="42"/>
      <c r="P271" s="5"/>
      <c r="Q271" s="5"/>
      <c r="R271" s="42"/>
      <c r="S271" s="5"/>
      <c r="T271" s="5"/>
      <c r="U271" s="42"/>
      <c r="V271" s="5"/>
      <c r="W271" s="5"/>
      <c r="X271" s="42"/>
      <c r="Y271" s="5"/>
      <c r="Z271" s="5"/>
      <c r="AA271" s="42"/>
      <c r="AB271" s="5"/>
      <c r="AC271" s="5"/>
      <c r="AD271" s="42"/>
    </row>
    <row r="272">
      <c r="A272" s="5"/>
      <c r="B272" s="5"/>
      <c r="C272" s="42"/>
      <c r="D272" s="5"/>
      <c r="E272" s="5"/>
      <c r="F272" s="42"/>
      <c r="G272" s="5"/>
      <c r="H272" s="5"/>
      <c r="I272" s="42"/>
      <c r="J272" s="5"/>
      <c r="K272" s="5"/>
      <c r="L272" s="42"/>
      <c r="M272" s="5"/>
      <c r="N272" s="5"/>
      <c r="O272" s="42"/>
      <c r="P272" s="5"/>
      <c r="Q272" s="5"/>
      <c r="R272" s="42"/>
      <c r="S272" s="5"/>
      <c r="T272" s="5"/>
      <c r="U272" s="42"/>
      <c r="V272" s="5"/>
      <c r="W272" s="5"/>
      <c r="X272" s="42"/>
      <c r="Y272" s="5"/>
      <c r="Z272" s="5"/>
      <c r="AA272" s="42"/>
      <c r="AB272" s="5"/>
      <c r="AC272" s="5"/>
      <c r="AD272" s="42"/>
    </row>
    <row r="273">
      <c r="A273" s="5"/>
      <c r="B273" s="5"/>
      <c r="C273" s="42"/>
      <c r="D273" s="5"/>
      <c r="E273" s="5"/>
      <c r="F273" s="42"/>
      <c r="G273" s="5"/>
      <c r="H273" s="5"/>
      <c r="I273" s="42"/>
      <c r="J273" s="5"/>
      <c r="K273" s="5"/>
      <c r="L273" s="42"/>
      <c r="M273" s="5"/>
      <c r="N273" s="5"/>
      <c r="O273" s="42"/>
      <c r="P273" s="5"/>
      <c r="Q273" s="5"/>
      <c r="R273" s="42"/>
      <c r="S273" s="5"/>
      <c r="T273" s="5"/>
      <c r="U273" s="42"/>
      <c r="V273" s="5"/>
      <c r="W273" s="5"/>
      <c r="X273" s="42"/>
      <c r="Y273" s="5"/>
      <c r="Z273" s="5"/>
      <c r="AA273" s="42"/>
      <c r="AB273" s="5"/>
      <c r="AC273" s="5"/>
      <c r="AD273" s="42"/>
    </row>
    <row r="274">
      <c r="A274" s="5"/>
      <c r="B274" s="5"/>
      <c r="C274" s="42"/>
      <c r="D274" s="5"/>
      <c r="E274" s="5"/>
      <c r="F274" s="42"/>
      <c r="G274" s="5"/>
      <c r="H274" s="5"/>
      <c r="I274" s="42"/>
      <c r="J274" s="5"/>
      <c r="K274" s="5"/>
      <c r="L274" s="42"/>
      <c r="M274" s="5"/>
      <c r="N274" s="5"/>
      <c r="O274" s="42"/>
      <c r="P274" s="5"/>
      <c r="Q274" s="5"/>
      <c r="R274" s="42"/>
      <c r="S274" s="5"/>
      <c r="T274" s="5"/>
      <c r="U274" s="42"/>
      <c r="V274" s="5"/>
      <c r="W274" s="5"/>
      <c r="X274" s="42"/>
      <c r="Y274" s="5"/>
      <c r="Z274" s="5"/>
      <c r="AA274" s="42"/>
      <c r="AB274" s="5"/>
      <c r="AC274" s="5"/>
      <c r="AD274" s="42"/>
    </row>
    <row r="275">
      <c r="A275" s="5"/>
      <c r="B275" s="5"/>
      <c r="C275" s="42"/>
      <c r="D275" s="5"/>
      <c r="E275" s="5"/>
      <c r="F275" s="42"/>
      <c r="G275" s="5"/>
      <c r="H275" s="5"/>
      <c r="I275" s="42"/>
      <c r="J275" s="5"/>
      <c r="K275" s="5"/>
      <c r="L275" s="42"/>
      <c r="M275" s="5"/>
      <c r="N275" s="5"/>
      <c r="O275" s="42"/>
      <c r="P275" s="5"/>
      <c r="Q275" s="5"/>
      <c r="R275" s="42"/>
      <c r="S275" s="5"/>
      <c r="T275" s="5"/>
      <c r="U275" s="42"/>
      <c r="V275" s="5"/>
      <c r="W275" s="5"/>
      <c r="X275" s="42"/>
      <c r="Y275" s="5"/>
      <c r="Z275" s="5"/>
      <c r="AA275" s="42"/>
      <c r="AB275" s="5"/>
      <c r="AC275" s="5"/>
      <c r="AD275" s="42"/>
    </row>
    <row r="276">
      <c r="A276" s="5"/>
      <c r="B276" s="5"/>
      <c r="C276" s="42"/>
      <c r="D276" s="5"/>
      <c r="E276" s="5"/>
      <c r="F276" s="42"/>
      <c r="G276" s="5"/>
      <c r="H276" s="5"/>
      <c r="I276" s="42"/>
      <c r="J276" s="5"/>
      <c r="K276" s="5"/>
      <c r="L276" s="42"/>
      <c r="M276" s="5"/>
      <c r="N276" s="5"/>
      <c r="O276" s="42"/>
      <c r="P276" s="5"/>
      <c r="Q276" s="5"/>
      <c r="R276" s="42"/>
      <c r="S276" s="5"/>
      <c r="T276" s="5"/>
      <c r="U276" s="42"/>
      <c r="V276" s="5"/>
      <c r="W276" s="5"/>
      <c r="X276" s="42"/>
      <c r="Y276" s="5"/>
      <c r="Z276" s="5"/>
      <c r="AA276" s="42"/>
      <c r="AB276" s="5"/>
      <c r="AC276" s="5"/>
      <c r="AD276" s="42"/>
    </row>
    <row r="277">
      <c r="A277" s="5"/>
      <c r="B277" s="5"/>
      <c r="C277" s="42"/>
      <c r="D277" s="5"/>
      <c r="E277" s="5"/>
      <c r="F277" s="42"/>
      <c r="G277" s="5"/>
      <c r="H277" s="5"/>
      <c r="I277" s="42"/>
      <c r="J277" s="5"/>
      <c r="K277" s="5"/>
      <c r="L277" s="42"/>
      <c r="M277" s="5"/>
      <c r="N277" s="5"/>
      <c r="O277" s="42"/>
      <c r="P277" s="5"/>
      <c r="Q277" s="5"/>
      <c r="R277" s="42"/>
      <c r="S277" s="5"/>
      <c r="T277" s="5"/>
      <c r="U277" s="42"/>
      <c r="V277" s="5"/>
      <c r="W277" s="5"/>
      <c r="X277" s="42"/>
      <c r="Y277" s="5"/>
      <c r="Z277" s="5"/>
      <c r="AA277" s="42"/>
      <c r="AB277" s="5"/>
      <c r="AC277" s="5"/>
      <c r="AD277" s="42"/>
    </row>
    <row r="278">
      <c r="A278" s="5"/>
      <c r="B278" s="5"/>
      <c r="C278" s="42"/>
      <c r="D278" s="5"/>
      <c r="E278" s="5"/>
      <c r="F278" s="42"/>
      <c r="G278" s="5"/>
      <c r="H278" s="5"/>
      <c r="I278" s="42"/>
      <c r="J278" s="5"/>
      <c r="K278" s="5"/>
      <c r="L278" s="42"/>
      <c r="M278" s="5"/>
      <c r="N278" s="5"/>
      <c r="O278" s="42"/>
      <c r="P278" s="5"/>
      <c r="Q278" s="5"/>
      <c r="R278" s="42"/>
      <c r="S278" s="5"/>
      <c r="T278" s="5"/>
      <c r="U278" s="42"/>
      <c r="V278" s="5"/>
      <c r="W278" s="5"/>
      <c r="X278" s="42"/>
      <c r="Y278" s="5"/>
      <c r="Z278" s="5"/>
      <c r="AA278" s="42"/>
      <c r="AB278" s="5"/>
      <c r="AC278" s="5"/>
      <c r="AD278" s="42"/>
    </row>
    <row r="279">
      <c r="A279" s="5"/>
      <c r="B279" s="5"/>
      <c r="C279" s="42"/>
      <c r="D279" s="5"/>
      <c r="E279" s="5"/>
      <c r="F279" s="42"/>
      <c r="G279" s="5"/>
      <c r="H279" s="5"/>
      <c r="I279" s="42"/>
      <c r="J279" s="5"/>
      <c r="K279" s="5"/>
      <c r="L279" s="42"/>
      <c r="M279" s="5"/>
      <c r="N279" s="5"/>
      <c r="O279" s="42"/>
      <c r="P279" s="5"/>
      <c r="Q279" s="5"/>
      <c r="R279" s="42"/>
      <c r="S279" s="5"/>
      <c r="T279" s="5"/>
      <c r="U279" s="42"/>
      <c r="V279" s="5"/>
      <c r="W279" s="5"/>
      <c r="X279" s="42"/>
      <c r="Y279" s="5"/>
      <c r="Z279" s="5"/>
      <c r="AA279" s="42"/>
      <c r="AB279" s="5"/>
      <c r="AC279" s="5"/>
      <c r="AD279" s="42"/>
    </row>
    <row r="280">
      <c r="A280" s="5"/>
      <c r="B280" s="5"/>
      <c r="C280" s="42"/>
      <c r="D280" s="5"/>
      <c r="E280" s="5"/>
      <c r="F280" s="42"/>
      <c r="G280" s="5"/>
      <c r="H280" s="5"/>
      <c r="I280" s="42"/>
      <c r="J280" s="5"/>
      <c r="K280" s="5"/>
      <c r="L280" s="42"/>
      <c r="M280" s="5"/>
      <c r="N280" s="5"/>
      <c r="O280" s="42"/>
      <c r="P280" s="5"/>
      <c r="Q280" s="5"/>
      <c r="R280" s="42"/>
      <c r="S280" s="5"/>
      <c r="T280" s="5"/>
      <c r="U280" s="42"/>
      <c r="V280" s="5"/>
      <c r="W280" s="5"/>
      <c r="X280" s="42"/>
      <c r="Y280" s="5"/>
      <c r="Z280" s="5"/>
      <c r="AA280" s="42"/>
      <c r="AB280" s="5"/>
      <c r="AC280" s="5"/>
      <c r="AD280" s="42"/>
    </row>
    <row r="281">
      <c r="A281" s="5"/>
      <c r="B281" s="5"/>
      <c r="C281" s="42"/>
      <c r="D281" s="5"/>
      <c r="E281" s="5"/>
      <c r="F281" s="42"/>
      <c r="G281" s="5"/>
      <c r="H281" s="5"/>
      <c r="I281" s="42"/>
      <c r="J281" s="5"/>
      <c r="K281" s="5"/>
      <c r="L281" s="42"/>
      <c r="M281" s="5"/>
      <c r="N281" s="5"/>
      <c r="O281" s="42"/>
      <c r="P281" s="5"/>
      <c r="Q281" s="5"/>
      <c r="R281" s="42"/>
      <c r="S281" s="5"/>
      <c r="T281" s="5"/>
      <c r="U281" s="42"/>
      <c r="V281" s="5"/>
      <c r="W281" s="5"/>
      <c r="X281" s="42"/>
      <c r="Y281" s="5"/>
      <c r="Z281" s="5"/>
      <c r="AA281" s="42"/>
      <c r="AB281" s="5"/>
      <c r="AC281" s="5"/>
      <c r="AD281" s="42"/>
    </row>
    <row r="282">
      <c r="A282" s="5"/>
      <c r="B282" s="5"/>
      <c r="C282" s="42"/>
      <c r="D282" s="5"/>
      <c r="E282" s="5"/>
      <c r="F282" s="42"/>
      <c r="G282" s="5"/>
      <c r="H282" s="5"/>
      <c r="I282" s="42"/>
      <c r="J282" s="5"/>
      <c r="K282" s="5"/>
      <c r="L282" s="42"/>
      <c r="M282" s="5"/>
      <c r="N282" s="5"/>
      <c r="O282" s="42"/>
      <c r="P282" s="5"/>
      <c r="Q282" s="5"/>
      <c r="R282" s="42"/>
      <c r="S282" s="5"/>
      <c r="T282" s="5"/>
      <c r="U282" s="42"/>
      <c r="V282" s="5"/>
      <c r="W282" s="5"/>
      <c r="X282" s="42"/>
      <c r="Y282" s="5"/>
      <c r="Z282" s="5"/>
      <c r="AA282" s="42"/>
      <c r="AB282" s="5"/>
      <c r="AC282" s="5"/>
      <c r="AD282" s="42"/>
    </row>
    <row r="283">
      <c r="A283" s="5"/>
      <c r="B283" s="5"/>
      <c r="C283" s="42"/>
      <c r="D283" s="5"/>
      <c r="E283" s="5"/>
      <c r="F283" s="42"/>
      <c r="G283" s="5"/>
      <c r="H283" s="5"/>
      <c r="I283" s="42"/>
      <c r="J283" s="5"/>
      <c r="K283" s="5"/>
      <c r="L283" s="42"/>
      <c r="M283" s="5"/>
      <c r="N283" s="5"/>
      <c r="O283" s="42"/>
      <c r="P283" s="5"/>
      <c r="Q283" s="5"/>
      <c r="R283" s="42"/>
      <c r="S283" s="5"/>
      <c r="T283" s="5"/>
      <c r="U283" s="42"/>
      <c r="V283" s="5"/>
      <c r="W283" s="5"/>
      <c r="X283" s="42"/>
      <c r="Y283" s="5"/>
      <c r="Z283" s="5"/>
      <c r="AA283" s="42"/>
      <c r="AB283" s="5"/>
      <c r="AC283" s="5"/>
      <c r="AD283" s="42"/>
    </row>
    <row r="284">
      <c r="A284" s="5"/>
      <c r="B284" s="5"/>
      <c r="C284" s="42"/>
      <c r="D284" s="5"/>
      <c r="E284" s="5"/>
      <c r="F284" s="42"/>
      <c r="G284" s="5"/>
      <c r="H284" s="5"/>
      <c r="I284" s="42"/>
      <c r="J284" s="5"/>
      <c r="K284" s="5"/>
      <c r="L284" s="42"/>
      <c r="M284" s="5"/>
      <c r="N284" s="5"/>
      <c r="O284" s="42"/>
      <c r="P284" s="5"/>
      <c r="Q284" s="5"/>
      <c r="R284" s="42"/>
      <c r="S284" s="5"/>
      <c r="T284" s="5"/>
      <c r="U284" s="42"/>
      <c r="V284" s="5"/>
      <c r="W284" s="5"/>
      <c r="X284" s="42"/>
      <c r="Y284" s="5"/>
      <c r="Z284" s="5"/>
      <c r="AA284" s="42"/>
      <c r="AB284" s="5"/>
      <c r="AC284" s="5"/>
      <c r="AD284" s="42"/>
    </row>
    <row r="285">
      <c r="A285" s="5"/>
      <c r="B285" s="5"/>
      <c r="C285" s="42"/>
      <c r="D285" s="5"/>
      <c r="E285" s="5"/>
      <c r="F285" s="42"/>
      <c r="G285" s="5"/>
      <c r="H285" s="5"/>
      <c r="I285" s="42"/>
      <c r="J285" s="5"/>
      <c r="K285" s="5"/>
      <c r="L285" s="42"/>
      <c r="M285" s="5"/>
      <c r="N285" s="5"/>
      <c r="O285" s="42"/>
      <c r="P285" s="5"/>
      <c r="Q285" s="5"/>
      <c r="R285" s="42"/>
      <c r="S285" s="5"/>
      <c r="T285" s="5"/>
      <c r="U285" s="42"/>
      <c r="V285" s="5"/>
      <c r="W285" s="5"/>
      <c r="X285" s="42"/>
      <c r="Y285" s="5"/>
      <c r="Z285" s="5"/>
      <c r="AA285" s="42"/>
      <c r="AB285" s="5"/>
      <c r="AC285" s="5"/>
      <c r="AD285" s="42"/>
    </row>
    <row r="286">
      <c r="A286" s="5"/>
      <c r="B286" s="5"/>
      <c r="C286" s="42"/>
      <c r="D286" s="5"/>
      <c r="E286" s="5"/>
      <c r="F286" s="42"/>
      <c r="G286" s="5"/>
      <c r="H286" s="5"/>
      <c r="I286" s="42"/>
      <c r="J286" s="5"/>
      <c r="K286" s="5"/>
      <c r="L286" s="42"/>
      <c r="M286" s="5"/>
      <c r="N286" s="5"/>
      <c r="O286" s="42"/>
      <c r="P286" s="5"/>
      <c r="Q286" s="5"/>
      <c r="R286" s="42"/>
      <c r="S286" s="5"/>
      <c r="T286" s="5"/>
      <c r="U286" s="42"/>
      <c r="V286" s="5"/>
      <c r="W286" s="5"/>
      <c r="X286" s="42"/>
      <c r="Y286" s="5"/>
      <c r="Z286" s="5"/>
      <c r="AA286" s="42"/>
      <c r="AB286" s="5"/>
      <c r="AC286" s="5"/>
      <c r="AD286" s="42"/>
    </row>
    <row r="287">
      <c r="A287" s="5"/>
      <c r="B287" s="5"/>
      <c r="C287" s="42"/>
      <c r="D287" s="5"/>
      <c r="E287" s="5"/>
      <c r="F287" s="42"/>
      <c r="G287" s="5"/>
      <c r="H287" s="5"/>
      <c r="I287" s="42"/>
      <c r="J287" s="5"/>
      <c r="K287" s="5"/>
      <c r="L287" s="42"/>
      <c r="M287" s="5"/>
      <c r="N287" s="5"/>
      <c r="O287" s="42"/>
      <c r="P287" s="5"/>
      <c r="Q287" s="5"/>
      <c r="R287" s="42"/>
      <c r="S287" s="5"/>
      <c r="T287" s="5"/>
      <c r="U287" s="42"/>
      <c r="V287" s="5"/>
      <c r="W287" s="5"/>
      <c r="X287" s="42"/>
      <c r="Y287" s="5"/>
      <c r="Z287" s="5"/>
      <c r="AA287" s="42"/>
      <c r="AB287" s="5"/>
      <c r="AC287" s="5"/>
      <c r="AD287" s="42"/>
    </row>
    <row r="288">
      <c r="A288" s="5"/>
      <c r="B288" s="5"/>
      <c r="C288" s="42"/>
      <c r="D288" s="5"/>
      <c r="E288" s="5"/>
      <c r="F288" s="42"/>
      <c r="G288" s="5"/>
      <c r="H288" s="5"/>
      <c r="I288" s="42"/>
      <c r="J288" s="5"/>
      <c r="K288" s="5"/>
      <c r="L288" s="42"/>
      <c r="M288" s="5"/>
      <c r="N288" s="5"/>
      <c r="O288" s="42"/>
      <c r="P288" s="5"/>
      <c r="Q288" s="5"/>
      <c r="R288" s="42"/>
      <c r="S288" s="5"/>
      <c r="T288" s="5"/>
      <c r="U288" s="42"/>
      <c r="V288" s="5"/>
      <c r="W288" s="5"/>
      <c r="X288" s="42"/>
      <c r="Y288" s="5"/>
      <c r="Z288" s="5"/>
      <c r="AA288" s="42"/>
      <c r="AB288" s="5"/>
      <c r="AC288" s="5"/>
      <c r="AD288" s="42"/>
    </row>
    <row r="289">
      <c r="A289" s="5"/>
      <c r="B289" s="5"/>
      <c r="C289" s="42"/>
      <c r="D289" s="5"/>
      <c r="E289" s="5"/>
      <c r="F289" s="42"/>
      <c r="G289" s="5"/>
      <c r="H289" s="5"/>
      <c r="I289" s="42"/>
      <c r="J289" s="5"/>
      <c r="K289" s="5"/>
      <c r="L289" s="42"/>
      <c r="M289" s="5"/>
      <c r="N289" s="5"/>
      <c r="O289" s="42"/>
      <c r="P289" s="5"/>
      <c r="Q289" s="5"/>
      <c r="R289" s="42"/>
      <c r="S289" s="5"/>
      <c r="T289" s="5"/>
      <c r="U289" s="42"/>
      <c r="V289" s="5"/>
      <c r="W289" s="5"/>
      <c r="X289" s="42"/>
      <c r="Y289" s="5"/>
      <c r="Z289" s="5"/>
      <c r="AA289" s="42"/>
      <c r="AB289" s="5"/>
      <c r="AC289" s="5"/>
      <c r="AD289" s="42"/>
    </row>
    <row r="290">
      <c r="A290" s="5"/>
      <c r="B290" s="5"/>
      <c r="C290" s="42"/>
      <c r="D290" s="5"/>
      <c r="E290" s="5"/>
      <c r="F290" s="42"/>
      <c r="G290" s="5"/>
      <c r="H290" s="5"/>
      <c r="I290" s="42"/>
      <c r="J290" s="5"/>
      <c r="K290" s="5"/>
      <c r="L290" s="42"/>
      <c r="M290" s="5"/>
      <c r="N290" s="5"/>
      <c r="O290" s="42"/>
      <c r="P290" s="5"/>
      <c r="Q290" s="5"/>
      <c r="R290" s="42"/>
      <c r="S290" s="5"/>
      <c r="T290" s="5"/>
      <c r="U290" s="42"/>
      <c r="V290" s="5"/>
      <c r="W290" s="5"/>
      <c r="X290" s="42"/>
      <c r="Y290" s="5"/>
      <c r="Z290" s="5"/>
      <c r="AA290" s="42"/>
      <c r="AB290" s="5"/>
      <c r="AC290" s="5"/>
      <c r="AD290" s="42"/>
    </row>
    <row r="291">
      <c r="A291" s="5"/>
      <c r="B291" s="5"/>
      <c r="C291" s="42"/>
      <c r="D291" s="5"/>
      <c r="E291" s="5"/>
      <c r="F291" s="42"/>
      <c r="G291" s="5"/>
      <c r="H291" s="5"/>
      <c r="I291" s="42"/>
      <c r="J291" s="5"/>
      <c r="K291" s="5"/>
      <c r="L291" s="42"/>
      <c r="M291" s="5"/>
      <c r="N291" s="5"/>
      <c r="O291" s="42"/>
      <c r="P291" s="5"/>
      <c r="Q291" s="5"/>
      <c r="R291" s="42"/>
      <c r="S291" s="5"/>
      <c r="T291" s="5"/>
      <c r="U291" s="42"/>
      <c r="V291" s="5"/>
      <c r="W291" s="5"/>
      <c r="X291" s="42"/>
      <c r="Y291" s="5"/>
      <c r="Z291" s="5"/>
      <c r="AA291" s="42"/>
      <c r="AB291" s="5"/>
      <c r="AC291" s="5"/>
      <c r="AD291" s="42"/>
    </row>
    <row r="292">
      <c r="A292" s="5"/>
      <c r="B292" s="5"/>
      <c r="C292" s="42"/>
      <c r="D292" s="5"/>
      <c r="E292" s="5"/>
      <c r="F292" s="42"/>
      <c r="G292" s="5"/>
      <c r="H292" s="5"/>
      <c r="I292" s="42"/>
      <c r="J292" s="5"/>
      <c r="K292" s="5"/>
      <c r="L292" s="42"/>
      <c r="M292" s="5"/>
      <c r="N292" s="5"/>
      <c r="O292" s="42"/>
      <c r="P292" s="5"/>
      <c r="Q292" s="5"/>
      <c r="R292" s="42"/>
      <c r="S292" s="5"/>
      <c r="T292" s="5"/>
      <c r="U292" s="42"/>
      <c r="V292" s="5"/>
      <c r="W292" s="5"/>
      <c r="X292" s="42"/>
      <c r="Y292" s="5"/>
      <c r="Z292" s="5"/>
      <c r="AA292" s="42"/>
      <c r="AB292" s="5"/>
      <c r="AC292" s="5"/>
      <c r="AD292" s="42"/>
    </row>
    <row r="293">
      <c r="A293" s="5"/>
      <c r="B293" s="5"/>
      <c r="C293" s="42"/>
      <c r="D293" s="5"/>
      <c r="E293" s="5"/>
      <c r="F293" s="42"/>
      <c r="G293" s="5"/>
      <c r="H293" s="5"/>
      <c r="I293" s="42"/>
      <c r="J293" s="5"/>
      <c r="K293" s="5"/>
      <c r="L293" s="42"/>
      <c r="M293" s="5"/>
      <c r="N293" s="5"/>
      <c r="O293" s="42"/>
      <c r="P293" s="5"/>
      <c r="Q293" s="5"/>
      <c r="R293" s="42"/>
      <c r="S293" s="5"/>
      <c r="T293" s="5"/>
      <c r="U293" s="42"/>
      <c r="V293" s="5"/>
      <c r="W293" s="5"/>
      <c r="X293" s="42"/>
      <c r="Y293" s="5"/>
      <c r="Z293" s="5"/>
      <c r="AA293" s="42"/>
      <c r="AB293" s="5"/>
      <c r="AC293" s="5"/>
      <c r="AD293" s="42"/>
    </row>
    <row r="294">
      <c r="A294" s="5"/>
      <c r="B294" s="5"/>
      <c r="C294" s="42"/>
      <c r="D294" s="5"/>
      <c r="E294" s="5"/>
      <c r="F294" s="42"/>
      <c r="G294" s="5"/>
      <c r="H294" s="5"/>
      <c r="I294" s="42"/>
      <c r="J294" s="5"/>
      <c r="K294" s="5"/>
      <c r="L294" s="42"/>
      <c r="M294" s="5"/>
      <c r="N294" s="5"/>
      <c r="O294" s="42"/>
      <c r="P294" s="5"/>
      <c r="Q294" s="5"/>
      <c r="R294" s="42"/>
      <c r="S294" s="5"/>
      <c r="T294" s="5"/>
      <c r="U294" s="42"/>
      <c r="V294" s="5"/>
      <c r="W294" s="5"/>
      <c r="X294" s="42"/>
      <c r="Y294" s="5"/>
      <c r="Z294" s="5"/>
      <c r="AA294" s="42"/>
      <c r="AB294" s="5"/>
      <c r="AC294" s="5"/>
      <c r="AD294" s="42"/>
    </row>
    <row r="295">
      <c r="A295" s="5"/>
      <c r="B295" s="5"/>
      <c r="C295" s="42"/>
      <c r="D295" s="5"/>
      <c r="E295" s="5"/>
      <c r="F295" s="42"/>
      <c r="G295" s="5"/>
      <c r="H295" s="5"/>
      <c r="I295" s="42"/>
      <c r="J295" s="5"/>
      <c r="K295" s="5"/>
      <c r="L295" s="42"/>
      <c r="M295" s="5"/>
      <c r="N295" s="5"/>
      <c r="O295" s="42"/>
      <c r="P295" s="5"/>
      <c r="Q295" s="5"/>
      <c r="R295" s="42"/>
      <c r="S295" s="5"/>
      <c r="T295" s="5"/>
      <c r="U295" s="42"/>
      <c r="V295" s="5"/>
      <c r="W295" s="5"/>
      <c r="X295" s="42"/>
      <c r="Y295" s="5"/>
      <c r="Z295" s="5"/>
      <c r="AA295" s="42"/>
      <c r="AB295" s="5"/>
      <c r="AC295" s="5"/>
      <c r="AD295" s="42"/>
    </row>
    <row r="296">
      <c r="A296" s="5"/>
      <c r="B296" s="5"/>
      <c r="C296" s="42"/>
      <c r="D296" s="5"/>
      <c r="E296" s="5"/>
      <c r="F296" s="42"/>
      <c r="G296" s="5"/>
      <c r="H296" s="5"/>
      <c r="I296" s="42"/>
      <c r="J296" s="5"/>
      <c r="K296" s="5"/>
      <c r="L296" s="42"/>
      <c r="M296" s="5"/>
      <c r="N296" s="5"/>
      <c r="O296" s="42"/>
      <c r="P296" s="5"/>
      <c r="Q296" s="5"/>
      <c r="R296" s="42"/>
      <c r="S296" s="5"/>
      <c r="T296" s="5"/>
      <c r="U296" s="42"/>
      <c r="V296" s="5"/>
      <c r="W296" s="5"/>
      <c r="X296" s="42"/>
      <c r="Y296" s="5"/>
      <c r="Z296" s="5"/>
      <c r="AA296" s="42"/>
      <c r="AB296" s="5"/>
      <c r="AC296" s="5"/>
      <c r="AD296" s="42"/>
    </row>
    <row r="297">
      <c r="A297" s="5"/>
      <c r="B297" s="5"/>
      <c r="C297" s="42"/>
      <c r="D297" s="5"/>
      <c r="E297" s="5"/>
      <c r="F297" s="42"/>
      <c r="G297" s="5"/>
      <c r="H297" s="5"/>
      <c r="I297" s="42"/>
      <c r="J297" s="5"/>
      <c r="K297" s="5"/>
      <c r="L297" s="42"/>
      <c r="M297" s="5"/>
      <c r="N297" s="5"/>
      <c r="O297" s="42"/>
      <c r="P297" s="5"/>
      <c r="Q297" s="5"/>
      <c r="R297" s="42"/>
      <c r="S297" s="5"/>
      <c r="T297" s="5"/>
      <c r="U297" s="42"/>
      <c r="V297" s="5"/>
      <c r="W297" s="5"/>
      <c r="X297" s="42"/>
      <c r="Y297" s="5"/>
      <c r="Z297" s="5"/>
      <c r="AA297" s="42"/>
      <c r="AB297" s="5"/>
      <c r="AC297" s="5"/>
      <c r="AD297" s="42"/>
    </row>
    <row r="298">
      <c r="A298" s="5"/>
      <c r="B298" s="5"/>
      <c r="C298" s="42"/>
      <c r="D298" s="5"/>
      <c r="E298" s="5"/>
      <c r="F298" s="42"/>
      <c r="G298" s="5"/>
      <c r="H298" s="5"/>
      <c r="I298" s="42"/>
      <c r="J298" s="5"/>
      <c r="K298" s="5"/>
      <c r="L298" s="42"/>
      <c r="M298" s="5"/>
      <c r="N298" s="5"/>
      <c r="O298" s="42"/>
      <c r="P298" s="5"/>
      <c r="Q298" s="5"/>
      <c r="R298" s="42"/>
      <c r="S298" s="5"/>
      <c r="T298" s="5"/>
      <c r="U298" s="42"/>
      <c r="V298" s="5"/>
      <c r="W298" s="5"/>
      <c r="X298" s="42"/>
      <c r="Y298" s="5"/>
      <c r="Z298" s="5"/>
      <c r="AA298" s="42"/>
      <c r="AB298" s="5"/>
      <c r="AC298" s="5"/>
      <c r="AD298" s="42"/>
    </row>
    <row r="299">
      <c r="A299" s="5"/>
      <c r="B299" s="5"/>
      <c r="C299" s="42"/>
      <c r="D299" s="5"/>
      <c r="E299" s="5"/>
      <c r="F299" s="42"/>
      <c r="G299" s="5"/>
      <c r="H299" s="5"/>
      <c r="I299" s="42"/>
      <c r="J299" s="5"/>
      <c r="K299" s="5"/>
      <c r="L299" s="42"/>
      <c r="M299" s="5"/>
      <c r="N299" s="5"/>
      <c r="O299" s="42"/>
      <c r="P299" s="5"/>
      <c r="Q299" s="5"/>
      <c r="R299" s="42"/>
      <c r="S299" s="5"/>
      <c r="T299" s="5"/>
      <c r="U299" s="42"/>
      <c r="V299" s="5"/>
      <c r="W299" s="5"/>
      <c r="X299" s="42"/>
      <c r="Y299" s="5"/>
      <c r="Z299" s="5"/>
      <c r="AA299" s="42"/>
      <c r="AB299" s="5"/>
      <c r="AC299" s="5"/>
      <c r="AD299" s="42"/>
    </row>
    <row r="300">
      <c r="A300" s="5"/>
      <c r="B300" s="5"/>
      <c r="C300" s="42"/>
      <c r="D300" s="5"/>
      <c r="E300" s="5"/>
      <c r="F300" s="42"/>
      <c r="G300" s="5"/>
      <c r="H300" s="5"/>
      <c r="I300" s="42"/>
      <c r="J300" s="5"/>
      <c r="K300" s="5"/>
      <c r="L300" s="42"/>
      <c r="M300" s="5"/>
      <c r="N300" s="5"/>
      <c r="O300" s="42"/>
      <c r="P300" s="5"/>
      <c r="Q300" s="5"/>
      <c r="R300" s="42"/>
      <c r="S300" s="5"/>
      <c r="T300" s="5"/>
      <c r="U300" s="42"/>
      <c r="V300" s="5"/>
      <c r="W300" s="5"/>
      <c r="X300" s="42"/>
      <c r="Y300" s="5"/>
      <c r="Z300" s="5"/>
      <c r="AA300" s="42"/>
      <c r="AB300" s="5"/>
      <c r="AC300" s="5"/>
      <c r="AD300" s="42"/>
    </row>
    <row r="301">
      <c r="A301" s="5"/>
      <c r="B301" s="5"/>
      <c r="C301" s="42"/>
      <c r="D301" s="5"/>
      <c r="E301" s="5"/>
      <c r="F301" s="42"/>
      <c r="G301" s="5"/>
      <c r="H301" s="5"/>
      <c r="I301" s="42"/>
      <c r="J301" s="5"/>
      <c r="K301" s="5"/>
      <c r="L301" s="42"/>
      <c r="M301" s="5"/>
      <c r="N301" s="5"/>
      <c r="O301" s="42"/>
      <c r="P301" s="5"/>
      <c r="Q301" s="5"/>
      <c r="R301" s="42"/>
      <c r="S301" s="5"/>
      <c r="T301" s="5"/>
      <c r="U301" s="42"/>
      <c r="V301" s="5"/>
      <c r="W301" s="5"/>
      <c r="X301" s="42"/>
      <c r="Y301" s="5"/>
      <c r="Z301" s="5"/>
      <c r="AA301" s="42"/>
      <c r="AB301" s="5"/>
      <c r="AC301" s="5"/>
      <c r="AD301" s="42"/>
    </row>
    <row r="302">
      <c r="A302" s="5"/>
      <c r="B302" s="5"/>
      <c r="C302" s="42"/>
      <c r="D302" s="5"/>
      <c r="E302" s="5"/>
      <c r="F302" s="42"/>
      <c r="G302" s="5"/>
      <c r="H302" s="5"/>
      <c r="I302" s="42"/>
      <c r="J302" s="5"/>
      <c r="K302" s="5"/>
      <c r="L302" s="42"/>
      <c r="M302" s="5"/>
      <c r="N302" s="5"/>
      <c r="O302" s="42"/>
      <c r="P302" s="5"/>
      <c r="Q302" s="5"/>
      <c r="R302" s="42"/>
      <c r="S302" s="5"/>
      <c r="T302" s="5"/>
      <c r="U302" s="42"/>
      <c r="V302" s="5"/>
      <c r="W302" s="5"/>
      <c r="X302" s="42"/>
      <c r="Y302" s="5"/>
      <c r="Z302" s="5"/>
      <c r="AA302" s="42"/>
      <c r="AB302" s="5"/>
      <c r="AC302" s="5"/>
      <c r="AD302" s="42"/>
    </row>
    <row r="303">
      <c r="A303" s="5"/>
      <c r="B303" s="5"/>
      <c r="C303" s="42"/>
      <c r="D303" s="5"/>
      <c r="E303" s="5"/>
      <c r="F303" s="42"/>
      <c r="G303" s="5"/>
      <c r="H303" s="5"/>
      <c r="I303" s="42"/>
      <c r="J303" s="5"/>
      <c r="K303" s="5"/>
      <c r="L303" s="42"/>
      <c r="M303" s="5"/>
      <c r="N303" s="5"/>
      <c r="O303" s="42"/>
      <c r="P303" s="5"/>
      <c r="Q303" s="5"/>
      <c r="R303" s="42"/>
      <c r="S303" s="5"/>
      <c r="T303" s="5"/>
      <c r="U303" s="42"/>
      <c r="V303" s="5"/>
      <c r="W303" s="5"/>
      <c r="X303" s="42"/>
      <c r="Y303" s="5"/>
      <c r="Z303" s="5"/>
      <c r="AA303" s="42"/>
      <c r="AB303" s="5"/>
      <c r="AC303" s="5"/>
      <c r="AD303" s="42"/>
    </row>
    <row r="304">
      <c r="A304" s="5"/>
      <c r="B304" s="5"/>
      <c r="C304" s="42"/>
      <c r="D304" s="5"/>
      <c r="E304" s="5"/>
      <c r="F304" s="42"/>
      <c r="G304" s="5"/>
      <c r="H304" s="5"/>
      <c r="I304" s="42"/>
      <c r="J304" s="5"/>
      <c r="K304" s="5"/>
      <c r="L304" s="42"/>
      <c r="M304" s="5"/>
      <c r="N304" s="5"/>
      <c r="O304" s="42"/>
      <c r="P304" s="5"/>
      <c r="Q304" s="5"/>
      <c r="R304" s="42"/>
      <c r="S304" s="5"/>
      <c r="T304" s="5"/>
      <c r="U304" s="42"/>
      <c r="V304" s="5"/>
      <c r="W304" s="5"/>
      <c r="X304" s="42"/>
      <c r="Y304" s="5"/>
      <c r="Z304" s="5"/>
      <c r="AA304" s="42"/>
      <c r="AB304" s="5"/>
      <c r="AC304" s="5"/>
      <c r="AD304" s="42"/>
    </row>
    <row r="305">
      <c r="A305" s="5"/>
      <c r="B305" s="5"/>
      <c r="C305" s="42"/>
      <c r="D305" s="5"/>
      <c r="E305" s="5"/>
      <c r="F305" s="42"/>
      <c r="G305" s="5"/>
      <c r="H305" s="5"/>
      <c r="I305" s="42"/>
      <c r="J305" s="5"/>
      <c r="K305" s="5"/>
      <c r="L305" s="42"/>
      <c r="M305" s="5"/>
      <c r="N305" s="5"/>
      <c r="O305" s="42"/>
      <c r="P305" s="5"/>
      <c r="Q305" s="5"/>
      <c r="R305" s="42"/>
      <c r="S305" s="5"/>
      <c r="T305" s="5"/>
      <c r="U305" s="42"/>
      <c r="V305" s="5"/>
      <c r="W305" s="5"/>
      <c r="X305" s="42"/>
      <c r="Y305" s="5"/>
      <c r="Z305" s="5"/>
      <c r="AA305" s="42"/>
      <c r="AB305" s="5"/>
      <c r="AC305" s="5"/>
      <c r="AD305" s="42"/>
    </row>
    <row r="306">
      <c r="A306" s="5"/>
      <c r="B306" s="5"/>
      <c r="C306" s="42"/>
      <c r="D306" s="5"/>
      <c r="E306" s="5"/>
      <c r="F306" s="42"/>
      <c r="G306" s="5"/>
      <c r="H306" s="5"/>
      <c r="I306" s="42"/>
      <c r="J306" s="5"/>
      <c r="K306" s="5"/>
      <c r="L306" s="42"/>
      <c r="M306" s="5"/>
      <c r="N306" s="5"/>
      <c r="O306" s="42"/>
      <c r="P306" s="5"/>
      <c r="Q306" s="5"/>
      <c r="R306" s="42"/>
      <c r="S306" s="5"/>
      <c r="T306" s="5"/>
      <c r="U306" s="42"/>
      <c r="V306" s="5"/>
      <c r="W306" s="5"/>
      <c r="X306" s="42"/>
      <c r="Y306" s="5"/>
      <c r="Z306" s="5"/>
      <c r="AA306" s="42"/>
      <c r="AB306" s="5"/>
      <c r="AC306" s="5"/>
      <c r="AD306" s="42"/>
    </row>
    <row r="307">
      <c r="A307" s="5"/>
      <c r="B307" s="5"/>
      <c r="C307" s="42"/>
      <c r="D307" s="5"/>
      <c r="E307" s="5"/>
      <c r="F307" s="42"/>
      <c r="G307" s="5"/>
      <c r="H307" s="5"/>
      <c r="I307" s="42"/>
      <c r="J307" s="5"/>
      <c r="K307" s="5"/>
      <c r="L307" s="42"/>
      <c r="M307" s="5"/>
      <c r="N307" s="5"/>
      <c r="O307" s="42"/>
      <c r="P307" s="5"/>
      <c r="Q307" s="5"/>
      <c r="R307" s="42"/>
      <c r="S307" s="5"/>
      <c r="T307" s="5"/>
      <c r="U307" s="42"/>
      <c r="V307" s="5"/>
      <c r="W307" s="5"/>
      <c r="X307" s="42"/>
      <c r="Y307" s="5"/>
      <c r="Z307" s="5"/>
      <c r="AA307" s="42"/>
      <c r="AB307" s="5"/>
      <c r="AC307" s="5"/>
      <c r="AD307" s="42"/>
    </row>
    <row r="308">
      <c r="A308" s="5"/>
      <c r="B308" s="5"/>
      <c r="C308" s="42"/>
      <c r="D308" s="5"/>
      <c r="E308" s="5"/>
      <c r="F308" s="42"/>
      <c r="G308" s="5"/>
      <c r="H308" s="5"/>
      <c r="I308" s="42"/>
      <c r="J308" s="5"/>
      <c r="K308" s="5"/>
      <c r="L308" s="42"/>
      <c r="M308" s="5"/>
      <c r="N308" s="5"/>
      <c r="O308" s="42"/>
      <c r="P308" s="5"/>
      <c r="Q308" s="5"/>
      <c r="R308" s="42"/>
      <c r="S308" s="5"/>
      <c r="T308" s="5"/>
      <c r="U308" s="42"/>
      <c r="V308" s="5"/>
      <c r="W308" s="5"/>
      <c r="X308" s="42"/>
      <c r="Y308" s="5"/>
      <c r="Z308" s="5"/>
      <c r="AA308" s="42"/>
      <c r="AB308" s="5"/>
      <c r="AC308" s="5"/>
      <c r="AD308" s="42"/>
    </row>
    <row r="309">
      <c r="A309" s="5"/>
      <c r="B309" s="5"/>
      <c r="C309" s="42"/>
      <c r="D309" s="5"/>
      <c r="E309" s="5"/>
      <c r="F309" s="42"/>
      <c r="G309" s="5"/>
      <c r="H309" s="5"/>
      <c r="I309" s="42"/>
      <c r="J309" s="5"/>
      <c r="K309" s="5"/>
      <c r="L309" s="42"/>
      <c r="M309" s="5"/>
      <c r="N309" s="5"/>
      <c r="O309" s="42"/>
      <c r="P309" s="5"/>
      <c r="Q309" s="5"/>
      <c r="R309" s="42"/>
      <c r="S309" s="5"/>
      <c r="T309" s="5"/>
      <c r="U309" s="42"/>
      <c r="V309" s="5"/>
      <c r="W309" s="5"/>
      <c r="X309" s="42"/>
      <c r="Y309" s="5"/>
      <c r="Z309" s="5"/>
      <c r="AA309" s="42"/>
      <c r="AB309" s="5"/>
      <c r="AC309" s="5"/>
      <c r="AD309" s="42"/>
    </row>
    <row r="310">
      <c r="A310" s="5"/>
      <c r="B310" s="5"/>
      <c r="C310" s="42"/>
      <c r="D310" s="5"/>
      <c r="E310" s="5"/>
      <c r="F310" s="42"/>
      <c r="G310" s="5"/>
      <c r="H310" s="5"/>
      <c r="I310" s="42"/>
      <c r="J310" s="5"/>
      <c r="K310" s="5"/>
      <c r="L310" s="42"/>
      <c r="M310" s="5"/>
      <c r="N310" s="5"/>
      <c r="O310" s="42"/>
      <c r="P310" s="5"/>
      <c r="Q310" s="5"/>
      <c r="R310" s="42"/>
      <c r="S310" s="5"/>
      <c r="T310" s="5"/>
      <c r="U310" s="42"/>
      <c r="V310" s="5"/>
      <c r="W310" s="5"/>
      <c r="X310" s="42"/>
      <c r="Y310" s="5"/>
      <c r="Z310" s="5"/>
      <c r="AA310" s="42"/>
      <c r="AB310" s="5"/>
      <c r="AC310" s="5"/>
      <c r="AD310" s="42"/>
    </row>
    <row r="311">
      <c r="A311" s="5"/>
      <c r="B311" s="5"/>
      <c r="C311" s="42"/>
      <c r="D311" s="5"/>
      <c r="E311" s="5"/>
      <c r="F311" s="42"/>
      <c r="G311" s="5"/>
      <c r="H311" s="5"/>
      <c r="I311" s="42"/>
      <c r="J311" s="5"/>
      <c r="K311" s="5"/>
      <c r="L311" s="42"/>
      <c r="M311" s="5"/>
      <c r="N311" s="5"/>
      <c r="O311" s="42"/>
      <c r="P311" s="5"/>
      <c r="Q311" s="5"/>
      <c r="R311" s="42"/>
      <c r="S311" s="5"/>
      <c r="T311" s="5"/>
      <c r="U311" s="42"/>
      <c r="V311" s="5"/>
      <c r="W311" s="5"/>
      <c r="X311" s="42"/>
      <c r="Y311" s="5"/>
      <c r="Z311" s="5"/>
      <c r="AA311" s="42"/>
      <c r="AB311" s="5"/>
      <c r="AC311" s="5"/>
      <c r="AD311" s="42"/>
    </row>
    <row r="312">
      <c r="A312" s="5"/>
      <c r="B312" s="5"/>
      <c r="C312" s="42"/>
      <c r="D312" s="5"/>
      <c r="E312" s="5"/>
      <c r="F312" s="42"/>
      <c r="G312" s="5"/>
      <c r="H312" s="5"/>
      <c r="I312" s="42"/>
      <c r="J312" s="5"/>
      <c r="K312" s="5"/>
      <c r="L312" s="42"/>
      <c r="M312" s="5"/>
      <c r="N312" s="5"/>
      <c r="O312" s="42"/>
      <c r="P312" s="5"/>
      <c r="Q312" s="5"/>
      <c r="R312" s="42"/>
      <c r="S312" s="5"/>
      <c r="T312" s="5"/>
      <c r="U312" s="42"/>
      <c r="V312" s="5"/>
      <c r="W312" s="5"/>
      <c r="X312" s="42"/>
      <c r="Y312" s="5"/>
      <c r="Z312" s="5"/>
      <c r="AA312" s="42"/>
      <c r="AB312" s="5"/>
      <c r="AC312" s="5"/>
      <c r="AD312" s="42"/>
    </row>
    <row r="313">
      <c r="A313" s="5"/>
      <c r="B313" s="5"/>
      <c r="C313" s="42"/>
      <c r="D313" s="5"/>
      <c r="E313" s="5"/>
      <c r="F313" s="42"/>
      <c r="G313" s="5"/>
      <c r="H313" s="5"/>
      <c r="I313" s="42"/>
      <c r="J313" s="5"/>
      <c r="K313" s="5"/>
      <c r="L313" s="42"/>
      <c r="M313" s="5"/>
      <c r="N313" s="5"/>
      <c r="O313" s="42"/>
      <c r="P313" s="5"/>
      <c r="Q313" s="5"/>
      <c r="R313" s="42"/>
      <c r="S313" s="5"/>
      <c r="T313" s="5"/>
      <c r="U313" s="42"/>
      <c r="V313" s="5"/>
      <c r="W313" s="5"/>
      <c r="X313" s="42"/>
      <c r="Y313" s="5"/>
      <c r="Z313" s="5"/>
      <c r="AA313" s="42"/>
      <c r="AB313" s="5"/>
      <c r="AC313" s="5"/>
      <c r="AD313" s="42"/>
    </row>
    <row r="314">
      <c r="A314" s="5"/>
      <c r="B314" s="5"/>
      <c r="C314" s="42"/>
      <c r="D314" s="5"/>
      <c r="E314" s="5"/>
      <c r="F314" s="42"/>
      <c r="G314" s="5"/>
      <c r="H314" s="5"/>
      <c r="I314" s="42"/>
      <c r="J314" s="5"/>
      <c r="K314" s="5"/>
      <c r="L314" s="42"/>
      <c r="M314" s="5"/>
      <c r="N314" s="5"/>
      <c r="O314" s="42"/>
      <c r="P314" s="5"/>
      <c r="Q314" s="5"/>
      <c r="R314" s="42"/>
      <c r="S314" s="5"/>
      <c r="T314" s="5"/>
      <c r="U314" s="42"/>
      <c r="V314" s="5"/>
      <c r="W314" s="5"/>
      <c r="X314" s="42"/>
      <c r="Y314" s="5"/>
      <c r="Z314" s="5"/>
      <c r="AA314" s="42"/>
      <c r="AB314" s="5"/>
      <c r="AC314" s="5"/>
      <c r="AD314" s="42"/>
    </row>
    <row r="315">
      <c r="A315" s="5"/>
      <c r="B315" s="5"/>
      <c r="C315" s="42"/>
      <c r="D315" s="5"/>
      <c r="E315" s="5"/>
      <c r="F315" s="42"/>
      <c r="G315" s="5"/>
      <c r="H315" s="5"/>
      <c r="I315" s="42"/>
      <c r="J315" s="5"/>
      <c r="K315" s="5"/>
      <c r="L315" s="42"/>
      <c r="M315" s="5"/>
      <c r="N315" s="5"/>
      <c r="O315" s="42"/>
      <c r="P315" s="5"/>
      <c r="Q315" s="5"/>
      <c r="R315" s="42"/>
      <c r="S315" s="5"/>
      <c r="T315" s="5"/>
      <c r="U315" s="42"/>
      <c r="V315" s="5"/>
      <c r="W315" s="5"/>
      <c r="X315" s="42"/>
      <c r="Y315" s="5"/>
      <c r="Z315" s="5"/>
      <c r="AA315" s="42"/>
      <c r="AB315" s="5"/>
      <c r="AC315" s="5"/>
      <c r="AD315" s="42"/>
    </row>
    <row r="316">
      <c r="A316" s="5"/>
      <c r="B316" s="5"/>
      <c r="C316" s="42"/>
      <c r="D316" s="5"/>
      <c r="E316" s="5"/>
      <c r="F316" s="42"/>
      <c r="G316" s="5"/>
      <c r="H316" s="5"/>
      <c r="I316" s="42"/>
      <c r="J316" s="5"/>
      <c r="K316" s="5"/>
      <c r="L316" s="42"/>
      <c r="M316" s="5"/>
      <c r="N316" s="5"/>
      <c r="O316" s="42"/>
      <c r="P316" s="5"/>
      <c r="Q316" s="5"/>
      <c r="R316" s="42"/>
      <c r="S316" s="5"/>
      <c r="T316" s="5"/>
      <c r="U316" s="42"/>
      <c r="V316" s="5"/>
      <c r="W316" s="5"/>
      <c r="X316" s="42"/>
      <c r="Y316" s="5"/>
      <c r="Z316" s="5"/>
      <c r="AA316" s="42"/>
      <c r="AB316" s="5"/>
      <c r="AC316" s="5"/>
      <c r="AD316" s="42"/>
    </row>
    <row r="317">
      <c r="A317" s="5"/>
      <c r="B317" s="5"/>
      <c r="C317" s="42"/>
      <c r="D317" s="5"/>
      <c r="E317" s="5"/>
      <c r="F317" s="42"/>
      <c r="G317" s="5"/>
      <c r="H317" s="5"/>
      <c r="I317" s="42"/>
      <c r="J317" s="5"/>
      <c r="K317" s="5"/>
      <c r="L317" s="42"/>
      <c r="M317" s="5"/>
      <c r="N317" s="5"/>
      <c r="O317" s="42"/>
      <c r="P317" s="5"/>
      <c r="Q317" s="5"/>
      <c r="R317" s="42"/>
      <c r="S317" s="5"/>
      <c r="T317" s="5"/>
      <c r="U317" s="42"/>
      <c r="V317" s="5"/>
      <c r="W317" s="5"/>
      <c r="X317" s="42"/>
      <c r="Y317" s="5"/>
      <c r="Z317" s="5"/>
      <c r="AA317" s="42"/>
      <c r="AB317" s="5"/>
      <c r="AC317" s="5"/>
      <c r="AD317" s="42"/>
    </row>
    <row r="318">
      <c r="A318" s="5"/>
      <c r="B318" s="5"/>
      <c r="C318" s="42"/>
      <c r="D318" s="5"/>
      <c r="E318" s="5"/>
      <c r="F318" s="42"/>
      <c r="G318" s="5"/>
      <c r="H318" s="5"/>
      <c r="I318" s="42"/>
      <c r="J318" s="5"/>
      <c r="K318" s="5"/>
      <c r="L318" s="42"/>
      <c r="M318" s="5"/>
      <c r="N318" s="5"/>
      <c r="O318" s="42"/>
      <c r="P318" s="5"/>
      <c r="Q318" s="5"/>
      <c r="R318" s="42"/>
      <c r="S318" s="5"/>
      <c r="T318" s="5"/>
      <c r="U318" s="42"/>
      <c r="V318" s="5"/>
      <c r="W318" s="5"/>
      <c r="X318" s="42"/>
      <c r="Y318" s="5"/>
      <c r="Z318" s="5"/>
      <c r="AA318" s="42"/>
      <c r="AB318" s="5"/>
      <c r="AC318" s="5"/>
      <c r="AD318" s="42"/>
    </row>
    <row r="319">
      <c r="A319" s="5"/>
      <c r="B319" s="5"/>
      <c r="C319" s="42"/>
      <c r="D319" s="5"/>
      <c r="E319" s="5"/>
      <c r="F319" s="42"/>
      <c r="G319" s="5"/>
      <c r="H319" s="5"/>
      <c r="I319" s="42"/>
      <c r="J319" s="5"/>
      <c r="K319" s="5"/>
      <c r="L319" s="42"/>
      <c r="M319" s="5"/>
      <c r="N319" s="5"/>
      <c r="O319" s="42"/>
      <c r="P319" s="5"/>
      <c r="Q319" s="5"/>
      <c r="R319" s="42"/>
      <c r="S319" s="5"/>
      <c r="T319" s="5"/>
      <c r="U319" s="42"/>
      <c r="V319" s="5"/>
      <c r="W319" s="5"/>
      <c r="X319" s="42"/>
      <c r="Y319" s="5"/>
      <c r="Z319" s="5"/>
      <c r="AA319" s="42"/>
      <c r="AB319" s="5"/>
      <c r="AC319" s="5"/>
      <c r="AD319" s="42"/>
    </row>
    <row r="320">
      <c r="A320" s="5"/>
      <c r="B320" s="5"/>
      <c r="C320" s="42"/>
      <c r="D320" s="5"/>
      <c r="E320" s="5"/>
      <c r="F320" s="42"/>
      <c r="G320" s="5"/>
      <c r="H320" s="5"/>
      <c r="I320" s="42"/>
      <c r="J320" s="5"/>
      <c r="K320" s="5"/>
      <c r="L320" s="42"/>
      <c r="M320" s="5"/>
      <c r="N320" s="5"/>
      <c r="O320" s="42"/>
      <c r="P320" s="5"/>
      <c r="Q320" s="5"/>
      <c r="R320" s="42"/>
      <c r="S320" s="5"/>
      <c r="T320" s="5"/>
      <c r="U320" s="42"/>
      <c r="V320" s="5"/>
      <c r="W320" s="5"/>
      <c r="X320" s="42"/>
      <c r="Y320" s="5"/>
      <c r="Z320" s="5"/>
      <c r="AA320" s="42"/>
      <c r="AB320" s="5"/>
      <c r="AC320" s="5"/>
      <c r="AD320" s="42"/>
    </row>
    <row r="321">
      <c r="A321" s="5"/>
      <c r="B321" s="5"/>
      <c r="C321" s="42"/>
      <c r="D321" s="5"/>
      <c r="E321" s="5"/>
      <c r="F321" s="42"/>
      <c r="G321" s="5"/>
      <c r="H321" s="5"/>
      <c r="I321" s="42"/>
      <c r="J321" s="5"/>
      <c r="K321" s="5"/>
      <c r="L321" s="42"/>
      <c r="M321" s="5"/>
      <c r="N321" s="5"/>
      <c r="O321" s="42"/>
      <c r="P321" s="5"/>
      <c r="Q321" s="5"/>
      <c r="R321" s="42"/>
      <c r="S321" s="5"/>
      <c r="T321" s="5"/>
      <c r="U321" s="42"/>
      <c r="V321" s="5"/>
      <c r="W321" s="5"/>
      <c r="X321" s="42"/>
      <c r="Y321" s="5"/>
      <c r="Z321" s="5"/>
      <c r="AA321" s="42"/>
      <c r="AB321" s="5"/>
      <c r="AC321" s="5"/>
      <c r="AD321" s="42"/>
    </row>
    <row r="322">
      <c r="A322" s="5"/>
      <c r="B322" s="5"/>
      <c r="C322" s="42"/>
      <c r="D322" s="5"/>
      <c r="E322" s="5"/>
      <c r="F322" s="42"/>
      <c r="G322" s="5"/>
      <c r="H322" s="5"/>
      <c r="I322" s="42"/>
      <c r="J322" s="5"/>
      <c r="K322" s="5"/>
      <c r="L322" s="42"/>
      <c r="M322" s="5"/>
      <c r="N322" s="5"/>
      <c r="O322" s="42"/>
      <c r="P322" s="5"/>
      <c r="Q322" s="5"/>
      <c r="R322" s="42"/>
      <c r="S322" s="5"/>
      <c r="T322" s="5"/>
      <c r="U322" s="42"/>
      <c r="V322" s="5"/>
      <c r="W322" s="5"/>
      <c r="X322" s="42"/>
      <c r="Y322" s="5"/>
      <c r="Z322" s="5"/>
      <c r="AA322" s="42"/>
      <c r="AB322" s="5"/>
      <c r="AC322" s="5"/>
      <c r="AD322" s="42"/>
    </row>
    <row r="323">
      <c r="A323" s="5"/>
      <c r="B323" s="5"/>
      <c r="C323" s="42"/>
      <c r="D323" s="5"/>
      <c r="E323" s="5"/>
      <c r="F323" s="42"/>
      <c r="G323" s="5"/>
      <c r="H323" s="5"/>
      <c r="I323" s="42"/>
      <c r="J323" s="5"/>
      <c r="K323" s="5"/>
      <c r="L323" s="42"/>
      <c r="M323" s="5"/>
      <c r="N323" s="5"/>
      <c r="O323" s="42"/>
      <c r="P323" s="5"/>
      <c r="Q323" s="5"/>
      <c r="R323" s="42"/>
      <c r="S323" s="5"/>
      <c r="T323" s="5"/>
      <c r="U323" s="42"/>
      <c r="V323" s="5"/>
      <c r="W323" s="5"/>
      <c r="X323" s="42"/>
      <c r="Y323" s="5"/>
      <c r="Z323" s="5"/>
      <c r="AA323" s="42"/>
      <c r="AB323" s="5"/>
      <c r="AC323" s="5"/>
      <c r="AD323" s="42"/>
    </row>
    <row r="324">
      <c r="A324" s="5"/>
      <c r="B324" s="5"/>
      <c r="C324" s="42"/>
      <c r="D324" s="5"/>
      <c r="E324" s="5"/>
      <c r="F324" s="42"/>
      <c r="G324" s="5"/>
      <c r="H324" s="5"/>
      <c r="I324" s="42"/>
      <c r="J324" s="5"/>
      <c r="K324" s="5"/>
      <c r="L324" s="42"/>
      <c r="M324" s="5"/>
      <c r="N324" s="5"/>
      <c r="O324" s="42"/>
      <c r="P324" s="5"/>
      <c r="Q324" s="5"/>
      <c r="R324" s="42"/>
      <c r="S324" s="5"/>
      <c r="T324" s="5"/>
      <c r="U324" s="42"/>
      <c r="V324" s="5"/>
      <c r="W324" s="5"/>
      <c r="X324" s="42"/>
      <c r="Y324" s="5"/>
      <c r="Z324" s="5"/>
      <c r="AA324" s="42"/>
      <c r="AB324" s="5"/>
      <c r="AC324" s="5"/>
      <c r="AD324" s="42"/>
    </row>
    <row r="325">
      <c r="A325" s="5"/>
      <c r="B325" s="5"/>
      <c r="C325" s="42"/>
      <c r="D325" s="5"/>
      <c r="E325" s="5"/>
      <c r="F325" s="42"/>
      <c r="G325" s="5"/>
      <c r="H325" s="5"/>
      <c r="I325" s="42"/>
      <c r="J325" s="5"/>
      <c r="K325" s="5"/>
      <c r="L325" s="42"/>
      <c r="M325" s="5"/>
      <c r="N325" s="5"/>
      <c r="O325" s="42"/>
      <c r="P325" s="5"/>
      <c r="Q325" s="5"/>
      <c r="R325" s="42"/>
      <c r="S325" s="5"/>
      <c r="T325" s="5"/>
      <c r="U325" s="42"/>
      <c r="V325" s="5"/>
      <c r="W325" s="5"/>
      <c r="X325" s="42"/>
      <c r="Y325" s="5"/>
      <c r="Z325" s="5"/>
      <c r="AA325" s="42"/>
      <c r="AB325" s="5"/>
      <c r="AC325" s="5"/>
      <c r="AD325" s="42"/>
    </row>
    <row r="326">
      <c r="A326" s="5"/>
      <c r="B326" s="5"/>
      <c r="C326" s="42"/>
      <c r="D326" s="5"/>
      <c r="E326" s="5"/>
      <c r="F326" s="42"/>
      <c r="G326" s="5"/>
      <c r="H326" s="5"/>
      <c r="I326" s="42"/>
      <c r="J326" s="5"/>
      <c r="K326" s="5"/>
      <c r="L326" s="42"/>
      <c r="M326" s="5"/>
      <c r="N326" s="5"/>
      <c r="O326" s="42"/>
      <c r="P326" s="5"/>
      <c r="Q326" s="5"/>
      <c r="R326" s="42"/>
      <c r="S326" s="5"/>
      <c r="T326" s="5"/>
      <c r="U326" s="42"/>
      <c r="V326" s="5"/>
      <c r="W326" s="5"/>
      <c r="X326" s="42"/>
      <c r="Y326" s="5"/>
      <c r="Z326" s="5"/>
      <c r="AA326" s="42"/>
      <c r="AB326" s="5"/>
      <c r="AC326" s="5"/>
      <c r="AD326" s="42"/>
    </row>
    <row r="327">
      <c r="A327" s="5"/>
      <c r="B327" s="5"/>
      <c r="C327" s="42"/>
      <c r="D327" s="5"/>
      <c r="E327" s="5"/>
      <c r="F327" s="42"/>
      <c r="G327" s="5"/>
      <c r="H327" s="5"/>
      <c r="I327" s="42"/>
      <c r="J327" s="5"/>
      <c r="K327" s="5"/>
      <c r="L327" s="42"/>
      <c r="M327" s="5"/>
      <c r="N327" s="5"/>
      <c r="O327" s="42"/>
      <c r="P327" s="5"/>
      <c r="Q327" s="5"/>
      <c r="R327" s="42"/>
      <c r="S327" s="5"/>
      <c r="T327" s="5"/>
      <c r="U327" s="42"/>
      <c r="V327" s="5"/>
      <c r="W327" s="5"/>
      <c r="X327" s="42"/>
      <c r="Y327" s="5"/>
      <c r="Z327" s="5"/>
      <c r="AA327" s="42"/>
      <c r="AB327" s="5"/>
      <c r="AC327" s="5"/>
      <c r="AD327" s="42"/>
    </row>
    <row r="328">
      <c r="A328" s="5"/>
      <c r="B328" s="5"/>
      <c r="C328" s="42"/>
      <c r="D328" s="5"/>
      <c r="E328" s="5"/>
      <c r="F328" s="42"/>
      <c r="G328" s="5"/>
      <c r="H328" s="5"/>
      <c r="I328" s="42"/>
      <c r="J328" s="5"/>
      <c r="K328" s="5"/>
      <c r="L328" s="42"/>
      <c r="M328" s="5"/>
      <c r="N328" s="5"/>
      <c r="O328" s="42"/>
      <c r="P328" s="5"/>
      <c r="Q328" s="5"/>
      <c r="R328" s="42"/>
      <c r="S328" s="5"/>
      <c r="T328" s="5"/>
      <c r="U328" s="42"/>
      <c r="V328" s="5"/>
      <c r="W328" s="5"/>
      <c r="X328" s="42"/>
      <c r="Y328" s="5"/>
      <c r="Z328" s="5"/>
      <c r="AA328" s="42"/>
      <c r="AB328" s="5"/>
      <c r="AC328" s="5"/>
      <c r="AD328" s="42"/>
    </row>
    <row r="329">
      <c r="A329" s="5"/>
      <c r="B329" s="5"/>
      <c r="C329" s="42"/>
      <c r="D329" s="5"/>
      <c r="E329" s="5"/>
      <c r="F329" s="42"/>
      <c r="G329" s="5"/>
      <c r="H329" s="5"/>
      <c r="I329" s="42"/>
      <c r="J329" s="5"/>
      <c r="K329" s="5"/>
      <c r="L329" s="42"/>
      <c r="M329" s="5"/>
      <c r="N329" s="5"/>
      <c r="O329" s="42"/>
      <c r="P329" s="5"/>
      <c r="Q329" s="5"/>
      <c r="R329" s="42"/>
      <c r="S329" s="5"/>
      <c r="T329" s="5"/>
      <c r="U329" s="42"/>
      <c r="V329" s="5"/>
      <c r="W329" s="5"/>
      <c r="X329" s="42"/>
      <c r="Y329" s="5"/>
      <c r="Z329" s="5"/>
      <c r="AA329" s="42"/>
      <c r="AB329" s="5"/>
      <c r="AC329" s="5"/>
      <c r="AD329" s="42"/>
    </row>
    <row r="330">
      <c r="A330" s="5"/>
      <c r="B330" s="5"/>
      <c r="C330" s="42"/>
      <c r="D330" s="5"/>
      <c r="E330" s="5"/>
      <c r="F330" s="42"/>
      <c r="G330" s="5"/>
      <c r="H330" s="5"/>
      <c r="I330" s="42"/>
      <c r="J330" s="5"/>
      <c r="K330" s="5"/>
      <c r="L330" s="42"/>
      <c r="M330" s="5"/>
      <c r="N330" s="5"/>
      <c r="O330" s="42"/>
      <c r="P330" s="5"/>
      <c r="Q330" s="5"/>
      <c r="R330" s="42"/>
      <c r="S330" s="5"/>
      <c r="T330" s="5"/>
      <c r="U330" s="42"/>
      <c r="V330" s="5"/>
      <c r="W330" s="5"/>
      <c r="X330" s="42"/>
      <c r="Y330" s="5"/>
      <c r="Z330" s="5"/>
      <c r="AA330" s="42"/>
      <c r="AB330" s="5"/>
      <c r="AC330" s="5"/>
      <c r="AD330" s="42"/>
    </row>
    <row r="331">
      <c r="A331" s="5"/>
      <c r="B331" s="5"/>
      <c r="C331" s="42"/>
      <c r="D331" s="5"/>
      <c r="E331" s="5"/>
      <c r="F331" s="42"/>
      <c r="G331" s="5"/>
      <c r="H331" s="5"/>
      <c r="I331" s="42"/>
      <c r="J331" s="5"/>
      <c r="K331" s="5"/>
      <c r="L331" s="42"/>
      <c r="M331" s="5"/>
      <c r="N331" s="5"/>
      <c r="O331" s="42"/>
      <c r="P331" s="5"/>
      <c r="Q331" s="5"/>
      <c r="R331" s="42"/>
      <c r="S331" s="5"/>
      <c r="T331" s="5"/>
      <c r="U331" s="42"/>
      <c r="V331" s="5"/>
      <c r="W331" s="5"/>
      <c r="X331" s="42"/>
      <c r="Y331" s="5"/>
      <c r="Z331" s="5"/>
      <c r="AA331" s="42"/>
      <c r="AB331" s="5"/>
      <c r="AC331" s="5"/>
      <c r="AD331" s="42"/>
    </row>
    <row r="332">
      <c r="A332" s="5"/>
      <c r="B332" s="5"/>
      <c r="C332" s="42"/>
      <c r="D332" s="5"/>
      <c r="E332" s="5"/>
      <c r="F332" s="42"/>
      <c r="G332" s="5"/>
      <c r="H332" s="5"/>
      <c r="I332" s="42"/>
      <c r="J332" s="5"/>
      <c r="K332" s="5"/>
      <c r="L332" s="42"/>
      <c r="M332" s="5"/>
      <c r="N332" s="5"/>
      <c r="O332" s="42"/>
      <c r="P332" s="5"/>
      <c r="Q332" s="5"/>
      <c r="R332" s="42"/>
      <c r="S332" s="5"/>
      <c r="T332" s="5"/>
      <c r="U332" s="42"/>
      <c r="V332" s="5"/>
      <c r="W332" s="5"/>
      <c r="X332" s="42"/>
      <c r="Y332" s="5"/>
      <c r="Z332" s="5"/>
      <c r="AA332" s="42"/>
      <c r="AB332" s="5"/>
      <c r="AC332" s="5"/>
      <c r="AD332" s="42"/>
    </row>
    <row r="333">
      <c r="A333" s="5"/>
      <c r="B333" s="5"/>
      <c r="C333" s="42"/>
      <c r="D333" s="5"/>
      <c r="E333" s="5"/>
      <c r="F333" s="42"/>
      <c r="G333" s="5"/>
      <c r="H333" s="5"/>
      <c r="I333" s="42"/>
      <c r="J333" s="5"/>
      <c r="K333" s="5"/>
      <c r="L333" s="42"/>
      <c r="M333" s="5"/>
      <c r="N333" s="5"/>
      <c r="O333" s="42"/>
      <c r="P333" s="5"/>
      <c r="Q333" s="5"/>
      <c r="R333" s="42"/>
      <c r="S333" s="5"/>
      <c r="T333" s="5"/>
      <c r="U333" s="42"/>
      <c r="V333" s="5"/>
      <c r="W333" s="5"/>
      <c r="X333" s="42"/>
      <c r="Y333" s="5"/>
      <c r="Z333" s="5"/>
      <c r="AA333" s="42"/>
      <c r="AB333" s="5"/>
      <c r="AC333" s="5"/>
      <c r="AD333" s="42"/>
    </row>
    <row r="334">
      <c r="A334" s="5"/>
      <c r="B334" s="5"/>
      <c r="C334" s="42"/>
      <c r="D334" s="5"/>
      <c r="E334" s="5"/>
      <c r="F334" s="42"/>
      <c r="G334" s="5"/>
      <c r="H334" s="5"/>
      <c r="I334" s="42"/>
      <c r="J334" s="5"/>
      <c r="K334" s="5"/>
      <c r="L334" s="42"/>
      <c r="M334" s="5"/>
      <c r="N334" s="5"/>
      <c r="O334" s="42"/>
      <c r="P334" s="5"/>
      <c r="Q334" s="5"/>
      <c r="R334" s="42"/>
      <c r="S334" s="5"/>
      <c r="T334" s="5"/>
      <c r="U334" s="42"/>
      <c r="V334" s="5"/>
      <c r="W334" s="5"/>
      <c r="X334" s="42"/>
      <c r="Y334" s="5"/>
      <c r="Z334" s="5"/>
      <c r="AA334" s="42"/>
      <c r="AB334" s="5"/>
      <c r="AC334" s="5"/>
      <c r="AD334" s="42"/>
    </row>
    <row r="335">
      <c r="A335" s="5"/>
      <c r="B335" s="5"/>
      <c r="C335" s="42"/>
      <c r="D335" s="5"/>
      <c r="E335" s="5"/>
      <c r="F335" s="42"/>
      <c r="G335" s="5"/>
      <c r="H335" s="5"/>
      <c r="I335" s="42"/>
      <c r="J335" s="5"/>
      <c r="K335" s="5"/>
      <c r="L335" s="42"/>
      <c r="M335" s="5"/>
      <c r="N335" s="5"/>
      <c r="O335" s="42"/>
      <c r="P335" s="5"/>
      <c r="Q335" s="5"/>
      <c r="R335" s="42"/>
      <c r="S335" s="5"/>
      <c r="T335" s="5"/>
      <c r="U335" s="42"/>
      <c r="V335" s="5"/>
      <c r="W335" s="5"/>
      <c r="X335" s="42"/>
      <c r="Y335" s="5"/>
      <c r="Z335" s="5"/>
      <c r="AA335" s="42"/>
      <c r="AB335" s="5"/>
      <c r="AC335" s="5"/>
      <c r="AD335" s="42"/>
    </row>
    <row r="336">
      <c r="A336" s="5"/>
      <c r="B336" s="5"/>
      <c r="C336" s="42"/>
      <c r="D336" s="5"/>
      <c r="E336" s="5"/>
      <c r="F336" s="42"/>
      <c r="G336" s="5"/>
      <c r="H336" s="5"/>
      <c r="I336" s="42"/>
      <c r="J336" s="5"/>
      <c r="K336" s="5"/>
      <c r="L336" s="42"/>
      <c r="M336" s="5"/>
      <c r="N336" s="5"/>
      <c r="O336" s="42"/>
      <c r="P336" s="5"/>
      <c r="Q336" s="5"/>
      <c r="R336" s="42"/>
      <c r="S336" s="5"/>
      <c r="T336" s="5"/>
      <c r="U336" s="42"/>
      <c r="V336" s="5"/>
      <c r="W336" s="5"/>
      <c r="X336" s="42"/>
      <c r="Y336" s="5"/>
      <c r="Z336" s="5"/>
      <c r="AA336" s="42"/>
      <c r="AB336" s="5"/>
      <c r="AC336" s="5"/>
      <c r="AD336" s="42"/>
    </row>
    <row r="337">
      <c r="A337" s="5"/>
      <c r="B337" s="5"/>
      <c r="C337" s="42"/>
      <c r="D337" s="5"/>
      <c r="E337" s="5"/>
      <c r="F337" s="42"/>
      <c r="G337" s="5"/>
      <c r="H337" s="5"/>
      <c r="I337" s="42"/>
      <c r="J337" s="5"/>
      <c r="K337" s="5"/>
      <c r="L337" s="42"/>
      <c r="M337" s="5"/>
      <c r="N337" s="5"/>
      <c r="O337" s="42"/>
      <c r="P337" s="5"/>
      <c r="Q337" s="5"/>
      <c r="R337" s="42"/>
      <c r="S337" s="5"/>
      <c r="T337" s="5"/>
      <c r="U337" s="42"/>
      <c r="V337" s="5"/>
      <c r="W337" s="5"/>
      <c r="X337" s="42"/>
      <c r="Y337" s="5"/>
      <c r="Z337" s="5"/>
      <c r="AA337" s="42"/>
      <c r="AB337" s="5"/>
      <c r="AC337" s="5"/>
      <c r="AD337" s="42"/>
    </row>
    <row r="338">
      <c r="A338" s="5"/>
      <c r="B338" s="5"/>
      <c r="C338" s="42"/>
      <c r="D338" s="5"/>
      <c r="E338" s="5"/>
      <c r="F338" s="42"/>
      <c r="G338" s="5"/>
      <c r="H338" s="5"/>
      <c r="I338" s="42"/>
      <c r="J338" s="5"/>
      <c r="K338" s="5"/>
      <c r="L338" s="42"/>
      <c r="M338" s="5"/>
      <c r="N338" s="5"/>
      <c r="O338" s="42"/>
      <c r="P338" s="5"/>
      <c r="Q338" s="5"/>
      <c r="R338" s="42"/>
      <c r="S338" s="5"/>
      <c r="T338" s="5"/>
      <c r="U338" s="42"/>
      <c r="V338" s="5"/>
      <c r="W338" s="5"/>
      <c r="X338" s="42"/>
      <c r="Y338" s="5"/>
      <c r="Z338" s="5"/>
      <c r="AA338" s="42"/>
      <c r="AB338" s="5"/>
      <c r="AC338" s="5"/>
      <c r="AD338" s="42"/>
    </row>
    <row r="339">
      <c r="A339" s="5"/>
      <c r="B339" s="5"/>
      <c r="C339" s="42"/>
      <c r="D339" s="5"/>
      <c r="E339" s="5"/>
      <c r="F339" s="42"/>
      <c r="G339" s="5"/>
      <c r="H339" s="5"/>
      <c r="I339" s="42"/>
      <c r="J339" s="5"/>
      <c r="K339" s="5"/>
      <c r="L339" s="42"/>
      <c r="M339" s="5"/>
      <c r="N339" s="5"/>
      <c r="O339" s="42"/>
      <c r="P339" s="5"/>
      <c r="Q339" s="5"/>
      <c r="R339" s="42"/>
      <c r="S339" s="5"/>
      <c r="T339" s="5"/>
      <c r="U339" s="42"/>
      <c r="V339" s="5"/>
      <c r="W339" s="5"/>
      <c r="X339" s="42"/>
      <c r="Y339" s="5"/>
      <c r="Z339" s="5"/>
      <c r="AA339" s="42"/>
      <c r="AB339" s="5"/>
      <c r="AC339" s="5"/>
      <c r="AD339" s="42"/>
    </row>
    <row r="340">
      <c r="A340" s="5"/>
      <c r="B340" s="5"/>
      <c r="C340" s="42"/>
      <c r="D340" s="5"/>
      <c r="E340" s="5"/>
      <c r="F340" s="42"/>
      <c r="G340" s="5"/>
      <c r="H340" s="5"/>
      <c r="I340" s="42"/>
      <c r="J340" s="5"/>
      <c r="K340" s="5"/>
      <c r="L340" s="42"/>
      <c r="M340" s="5"/>
      <c r="N340" s="5"/>
      <c r="O340" s="42"/>
      <c r="P340" s="5"/>
      <c r="Q340" s="5"/>
      <c r="R340" s="42"/>
      <c r="S340" s="5"/>
      <c r="T340" s="5"/>
      <c r="U340" s="42"/>
      <c r="V340" s="5"/>
      <c r="W340" s="5"/>
      <c r="X340" s="42"/>
      <c r="Y340" s="5"/>
      <c r="Z340" s="5"/>
      <c r="AA340" s="42"/>
      <c r="AB340" s="5"/>
      <c r="AC340" s="5"/>
      <c r="AD340" s="42"/>
    </row>
    <row r="341">
      <c r="A341" s="5"/>
      <c r="B341" s="5"/>
      <c r="C341" s="42"/>
      <c r="D341" s="5"/>
      <c r="E341" s="5"/>
      <c r="F341" s="42"/>
      <c r="G341" s="5"/>
      <c r="H341" s="5"/>
      <c r="I341" s="42"/>
      <c r="J341" s="5"/>
      <c r="K341" s="5"/>
      <c r="L341" s="42"/>
      <c r="M341" s="5"/>
      <c r="N341" s="5"/>
      <c r="O341" s="42"/>
      <c r="P341" s="5"/>
      <c r="Q341" s="5"/>
      <c r="R341" s="42"/>
      <c r="S341" s="5"/>
      <c r="T341" s="5"/>
      <c r="U341" s="42"/>
      <c r="V341" s="5"/>
      <c r="W341" s="5"/>
      <c r="X341" s="42"/>
      <c r="Y341" s="5"/>
      <c r="Z341" s="5"/>
      <c r="AA341" s="42"/>
      <c r="AB341" s="5"/>
      <c r="AC341" s="5"/>
      <c r="AD341" s="42"/>
    </row>
    <row r="342">
      <c r="A342" s="5"/>
      <c r="B342" s="5"/>
      <c r="C342" s="42"/>
      <c r="D342" s="5"/>
      <c r="E342" s="5"/>
      <c r="F342" s="42"/>
      <c r="G342" s="5"/>
      <c r="H342" s="5"/>
      <c r="I342" s="42"/>
      <c r="J342" s="5"/>
      <c r="K342" s="5"/>
      <c r="L342" s="42"/>
      <c r="M342" s="5"/>
      <c r="N342" s="5"/>
      <c r="O342" s="42"/>
      <c r="P342" s="5"/>
      <c r="Q342" s="5"/>
      <c r="R342" s="42"/>
      <c r="S342" s="5"/>
      <c r="T342" s="5"/>
      <c r="U342" s="42"/>
      <c r="V342" s="5"/>
      <c r="W342" s="5"/>
      <c r="X342" s="42"/>
      <c r="Y342" s="5"/>
      <c r="Z342" s="5"/>
      <c r="AA342" s="42"/>
      <c r="AB342" s="5"/>
      <c r="AC342" s="5"/>
      <c r="AD342" s="42"/>
    </row>
    <row r="343">
      <c r="A343" s="5"/>
      <c r="B343" s="5"/>
      <c r="C343" s="42"/>
      <c r="D343" s="5"/>
      <c r="E343" s="5"/>
      <c r="F343" s="42"/>
      <c r="G343" s="5"/>
      <c r="H343" s="5"/>
      <c r="I343" s="42"/>
      <c r="J343" s="5"/>
      <c r="K343" s="5"/>
      <c r="L343" s="42"/>
      <c r="M343" s="5"/>
      <c r="N343" s="5"/>
      <c r="O343" s="42"/>
      <c r="P343" s="5"/>
      <c r="Q343" s="5"/>
      <c r="R343" s="42"/>
      <c r="S343" s="5"/>
      <c r="T343" s="5"/>
      <c r="U343" s="42"/>
      <c r="V343" s="5"/>
      <c r="W343" s="5"/>
      <c r="X343" s="42"/>
      <c r="Y343" s="5"/>
      <c r="Z343" s="5"/>
      <c r="AA343" s="42"/>
      <c r="AB343" s="5"/>
      <c r="AC343" s="5"/>
      <c r="AD343" s="42"/>
    </row>
    <row r="344">
      <c r="A344" s="5"/>
      <c r="B344" s="5"/>
      <c r="C344" s="42"/>
      <c r="D344" s="5"/>
      <c r="E344" s="5"/>
      <c r="F344" s="42"/>
      <c r="G344" s="5"/>
      <c r="H344" s="5"/>
      <c r="I344" s="42"/>
      <c r="J344" s="5"/>
      <c r="K344" s="5"/>
      <c r="L344" s="42"/>
      <c r="M344" s="5"/>
      <c r="N344" s="5"/>
      <c r="O344" s="42"/>
      <c r="P344" s="5"/>
      <c r="Q344" s="5"/>
      <c r="R344" s="42"/>
      <c r="S344" s="5"/>
      <c r="T344" s="5"/>
      <c r="U344" s="42"/>
      <c r="V344" s="5"/>
      <c r="W344" s="5"/>
      <c r="X344" s="42"/>
      <c r="Y344" s="5"/>
      <c r="Z344" s="5"/>
      <c r="AA344" s="42"/>
      <c r="AB344" s="5"/>
      <c r="AC344" s="5"/>
      <c r="AD344" s="42"/>
    </row>
    <row r="345">
      <c r="A345" s="5"/>
      <c r="B345" s="5"/>
      <c r="C345" s="42"/>
      <c r="D345" s="5"/>
      <c r="E345" s="5"/>
      <c r="F345" s="42"/>
      <c r="G345" s="5"/>
      <c r="H345" s="5"/>
      <c r="I345" s="42"/>
      <c r="J345" s="5"/>
      <c r="K345" s="5"/>
      <c r="L345" s="42"/>
      <c r="M345" s="5"/>
      <c r="N345" s="5"/>
      <c r="O345" s="42"/>
      <c r="P345" s="5"/>
      <c r="Q345" s="5"/>
      <c r="R345" s="42"/>
      <c r="S345" s="5"/>
      <c r="T345" s="5"/>
      <c r="U345" s="42"/>
      <c r="V345" s="5"/>
      <c r="W345" s="5"/>
      <c r="X345" s="42"/>
      <c r="Y345" s="5"/>
      <c r="Z345" s="5"/>
      <c r="AA345" s="42"/>
      <c r="AB345" s="5"/>
      <c r="AC345" s="5"/>
      <c r="AD345" s="42"/>
    </row>
    <row r="346">
      <c r="A346" s="5"/>
      <c r="B346" s="5"/>
      <c r="C346" s="42"/>
      <c r="D346" s="5"/>
      <c r="E346" s="5"/>
      <c r="F346" s="42"/>
      <c r="G346" s="5"/>
      <c r="H346" s="5"/>
      <c r="I346" s="42"/>
      <c r="J346" s="5"/>
      <c r="K346" s="5"/>
      <c r="L346" s="42"/>
      <c r="M346" s="5"/>
      <c r="N346" s="5"/>
      <c r="O346" s="42"/>
      <c r="P346" s="5"/>
      <c r="Q346" s="5"/>
      <c r="R346" s="42"/>
      <c r="S346" s="5"/>
      <c r="T346" s="5"/>
      <c r="U346" s="42"/>
      <c r="V346" s="5"/>
      <c r="W346" s="5"/>
      <c r="X346" s="42"/>
      <c r="Y346" s="5"/>
      <c r="Z346" s="5"/>
      <c r="AA346" s="42"/>
      <c r="AB346" s="5"/>
      <c r="AC346" s="5"/>
      <c r="AD346" s="42"/>
    </row>
    <row r="347">
      <c r="A347" s="5"/>
      <c r="B347" s="5"/>
      <c r="C347" s="42"/>
      <c r="D347" s="5"/>
      <c r="E347" s="5"/>
      <c r="F347" s="42"/>
      <c r="G347" s="5"/>
      <c r="H347" s="5"/>
      <c r="I347" s="42"/>
      <c r="J347" s="5"/>
      <c r="K347" s="5"/>
      <c r="L347" s="42"/>
      <c r="M347" s="5"/>
      <c r="N347" s="5"/>
      <c r="O347" s="42"/>
      <c r="P347" s="5"/>
      <c r="Q347" s="5"/>
      <c r="R347" s="42"/>
      <c r="S347" s="5"/>
      <c r="T347" s="5"/>
      <c r="U347" s="42"/>
      <c r="V347" s="5"/>
      <c r="W347" s="5"/>
      <c r="X347" s="42"/>
      <c r="Y347" s="5"/>
      <c r="Z347" s="5"/>
      <c r="AA347" s="42"/>
      <c r="AB347" s="5"/>
      <c r="AC347" s="5"/>
      <c r="AD347" s="42"/>
    </row>
    <row r="348">
      <c r="A348" s="5"/>
      <c r="B348" s="5"/>
      <c r="C348" s="42"/>
      <c r="D348" s="5"/>
      <c r="E348" s="5"/>
      <c r="F348" s="42"/>
      <c r="G348" s="5"/>
      <c r="H348" s="5"/>
      <c r="I348" s="42"/>
      <c r="J348" s="5"/>
      <c r="K348" s="5"/>
      <c r="L348" s="42"/>
      <c r="M348" s="5"/>
      <c r="N348" s="5"/>
      <c r="O348" s="42"/>
      <c r="P348" s="5"/>
      <c r="Q348" s="5"/>
      <c r="R348" s="42"/>
      <c r="S348" s="5"/>
      <c r="T348" s="5"/>
      <c r="U348" s="42"/>
      <c r="V348" s="5"/>
      <c r="W348" s="5"/>
      <c r="X348" s="42"/>
      <c r="Y348" s="5"/>
      <c r="Z348" s="5"/>
      <c r="AA348" s="42"/>
      <c r="AB348" s="5"/>
      <c r="AC348" s="5"/>
      <c r="AD348" s="42"/>
    </row>
    <row r="349">
      <c r="A349" s="5"/>
      <c r="B349" s="5"/>
      <c r="C349" s="42"/>
      <c r="D349" s="5"/>
      <c r="E349" s="5"/>
      <c r="F349" s="42"/>
      <c r="G349" s="5"/>
      <c r="H349" s="5"/>
      <c r="I349" s="42"/>
      <c r="J349" s="5"/>
      <c r="K349" s="5"/>
      <c r="L349" s="42"/>
      <c r="M349" s="5"/>
      <c r="N349" s="5"/>
      <c r="O349" s="42"/>
      <c r="P349" s="5"/>
      <c r="Q349" s="5"/>
      <c r="R349" s="42"/>
      <c r="S349" s="5"/>
      <c r="T349" s="5"/>
      <c r="U349" s="42"/>
      <c r="V349" s="5"/>
      <c r="W349" s="5"/>
      <c r="X349" s="42"/>
      <c r="Y349" s="5"/>
      <c r="Z349" s="5"/>
      <c r="AA349" s="42"/>
      <c r="AB349" s="5"/>
      <c r="AC349" s="5"/>
      <c r="AD349" s="42"/>
    </row>
    <row r="350">
      <c r="A350" s="5"/>
      <c r="B350" s="5"/>
      <c r="C350" s="42"/>
      <c r="D350" s="5"/>
      <c r="E350" s="5"/>
      <c r="F350" s="42"/>
      <c r="G350" s="5"/>
      <c r="H350" s="5"/>
      <c r="I350" s="42"/>
      <c r="J350" s="5"/>
      <c r="K350" s="5"/>
      <c r="L350" s="42"/>
      <c r="M350" s="5"/>
      <c r="N350" s="5"/>
      <c r="O350" s="42"/>
      <c r="P350" s="5"/>
      <c r="Q350" s="5"/>
      <c r="R350" s="42"/>
      <c r="S350" s="5"/>
      <c r="T350" s="5"/>
      <c r="U350" s="42"/>
      <c r="V350" s="5"/>
      <c r="W350" s="5"/>
      <c r="X350" s="42"/>
      <c r="Y350" s="5"/>
      <c r="Z350" s="5"/>
      <c r="AA350" s="42"/>
      <c r="AB350" s="5"/>
      <c r="AC350" s="5"/>
      <c r="AD350" s="42"/>
    </row>
    <row r="351">
      <c r="A351" s="5"/>
      <c r="B351" s="5"/>
      <c r="C351" s="42"/>
      <c r="D351" s="5"/>
      <c r="E351" s="5"/>
      <c r="F351" s="42"/>
      <c r="G351" s="5"/>
      <c r="H351" s="5"/>
      <c r="I351" s="42"/>
      <c r="J351" s="5"/>
      <c r="K351" s="5"/>
      <c r="L351" s="42"/>
      <c r="M351" s="5"/>
      <c r="N351" s="5"/>
      <c r="O351" s="42"/>
      <c r="P351" s="5"/>
      <c r="Q351" s="5"/>
      <c r="R351" s="42"/>
      <c r="S351" s="5"/>
      <c r="T351" s="5"/>
      <c r="U351" s="42"/>
      <c r="V351" s="5"/>
      <c r="W351" s="5"/>
      <c r="X351" s="42"/>
      <c r="Y351" s="5"/>
      <c r="Z351" s="5"/>
      <c r="AA351" s="42"/>
      <c r="AB351" s="5"/>
      <c r="AC351" s="5"/>
      <c r="AD351" s="42"/>
    </row>
    <row r="352">
      <c r="A352" s="5"/>
      <c r="B352" s="5"/>
      <c r="C352" s="42"/>
      <c r="D352" s="5"/>
      <c r="E352" s="5"/>
      <c r="F352" s="42"/>
      <c r="G352" s="5"/>
      <c r="H352" s="5"/>
      <c r="I352" s="42"/>
      <c r="J352" s="5"/>
      <c r="K352" s="5"/>
      <c r="L352" s="42"/>
      <c r="M352" s="5"/>
      <c r="N352" s="5"/>
      <c r="O352" s="42"/>
      <c r="P352" s="5"/>
      <c r="Q352" s="5"/>
      <c r="R352" s="42"/>
      <c r="S352" s="5"/>
      <c r="T352" s="5"/>
      <c r="U352" s="42"/>
      <c r="V352" s="5"/>
      <c r="W352" s="5"/>
      <c r="X352" s="42"/>
      <c r="Y352" s="5"/>
      <c r="Z352" s="5"/>
      <c r="AA352" s="42"/>
      <c r="AB352" s="5"/>
      <c r="AC352" s="5"/>
      <c r="AD352" s="42"/>
    </row>
    <row r="353">
      <c r="A353" s="5"/>
      <c r="B353" s="5"/>
      <c r="C353" s="42"/>
      <c r="D353" s="5"/>
      <c r="E353" s="5"/>
      <c r="F353" s="42"/>
      <c r="G353" s="5"/>
      <c r="H353" s="5"/>
      <c r="I353" s="42"/>
      <c r="J353" s="5"/>
      <c r="K353" s="5"/>
      <c r="L353" s="42"/>
      <c r="M353" s="5"/>
      <c r="N353" s="5"/>
      <c r="O353" s="42"/>
      <c r="P353" s="5"/>
      <c r="Q353" s="5"/>
      <c r="R353" s="42"/>
      <c r="S353" s="5"/>
      <c r="T353" s="5"/>
      <c r="U353" s="42"/>
      <c r="V353" s="5"/>
      <c r="W353" s="5"/>
      <c r="X353" s="42"/>
      <c r="Y353" s="5"/>
      <c r="Z353" s="5"/>
      <c r="AA353" s="42"/>
      <c r="AB353" s="5"/>
      <c r="AC353" s="5"/>
      <c r="AD353" s="42"/>
    </row>
    <row r="354">
      <c r="A354" s="5"/>
      <c r="B354" s="5"/>
      <c r="C354" s="42"/>
      <c r="D354" s="5"/>
      <c r="E354" s="5"/>
      <c r="F354" s="42"/>
      <c r="G354" s="5"/>
      <c r="H354" s="5"/>
      <c r="I354" s="42"/>
      <c r="J354" s="5"/>
      <c r="K354" s="5"/>
      <c r="L354" s="42"/>
      <c r="M354" s="5"/>
      <c r="N354" s="5"/>
      <c r="O354" s="42"/>
      <c r="P354" s="5"/>
      <c r="Q354" s="5"/>
      <c r="R354" s="42"/>
      <c r="S354" s="5"/>
      <c r="T354" s="5"/>
      <c r="U354" s="42"/>
      <c r="V354" s="5"/>
      <c r="W354" s="5"/>
      <c r="X354" s="42"/>
      <c r="Y354" s="5"/>
      <c r="Z354" s="5"/>
      <c r="AA354" s="42"/>
      <c r="AB354" s="5"/>
      <c r="AC354" s="5"/>
      <c r="AD354" s="42"/>
    </row>
    <row r="355">
      <c r="A355" s="5"/>
      <c r="B355" s="5"/>
      <c r="C355" s="42"/>
      <c r="D355" s="5"/>
      <c r="E355" s="5"/>
      <c r="F355" s="42"/>
      <c r="G355" s="5"/>
      <c r="H355" s="5"/>
      <c r="I355" s="42"/>
      <c r="J355" s="5"/>
      <c r="K355" s="5"/>
      <c r="L355" s="42"/>
      <c r="M355" s="5"/>
      <c r="N355" s="5"/>
      <c r="O355" s="42"/>
      <c r="P355" s="5"/>
      <c r="Q355" s="5"/>
      <c r="R355" s="42"/>
      <c r="S355" s="5"/>
      <c r="T355" s="5"/>
      <c r="U355" s="42"/>
      <c r="V355" s="5"/>
      <c r="W355" s="5"/>
      <c r="X355" s="42"/>
      <c r="Y355" s="5"/>
      <c r="Z355" s="5"/>
      <c r="AA355" s="42"/>
      <c r="AB355" s="5"/>
      <c r="AC355" s="5"/>
      <c r="AD355" s="42"/>
    </row>
    <row r="356">
      <c r="A356" s="5"/>
      <c r="B356" s="5"/>
      <c r="C356" s="42"/>
      <c r="D356" s="5"/>
      <c r="E356" s="5"/>
      <c r="F356" s="42"/>
      <c r="G356" s="5"/>
      <c r="H356" s="5"/>
      <c r="I356" s="42"/>
      <c r="J356" s="5"/>
      <c r="K356" s="5"/>
      <c r="L356" s="42"/>
      <c r="M356" s="5"/>
      <c r="N356" s="5"/>
      <c r="O356" s="42"/>
      <c r="P356" s="5"/>
      <c r="Q356" s="5"/>
      <c r="R356" s="42"/>
      <c r="S356" s="5"/>
      <c r="T356" s="5"/>
      <c r="U356" s="42"/>
      <c r="V356" s="5"/>
      <c r="W356" s="5"/>
      <c r="X356" s="42"/>
      <c r="Y356" s="5"/>
      <c r="Z356" s="5"/>
      <c r="AA356" s="42"/>
      <c r="AB356" s="5"/>
      <c r="AC356" s="5"/>
      <c r="AD356" s="42"/>
    </row>
    <row r="357">
      <c r="A357" s="5"/>
      <c r="B357" s="5"/>
      <c r="C357" s="42"/>
      <c r="D357" s="5"/>
      <c r="E357" s="5"/>
      <c r="F357" s="42"/>
      <c r="G357" s="5"/>
      <c r="H357" s="5"/>
      <c r="I357" s="42"/>
      <c r="J357" s="5"/>
      <c r="K357" s="5"/>
      <c r="L357" s="42"/>
      <c r="M357" s="5"/>
      <c r="N357" s="5"/>
      <c r="O357" s="42"/>
      <c r="P357" s="5"/>
      <c r="Q357" s="5"/>
      <c r="R357" s="42"/>
      <c r="S357" s="5"/>
      <c r="T357" s="5"/>
      <c r="U357" s="42"/>
      <c r="V357" s="5"/>
      <c r="W357" s="5"/>
      <c r="X357" s="42"/>
      <c r="Y357" s="5"/>
      <c r="Z357" s="5"/>
      <c r="AA357" s="42"/>
      <c r="AB357" s="5"/>
      <c r="AC357" s="5"/>
      <c r="AD357" s="42"/>
    </row>
    <row r="358">
      <c r="A358" s="5"/>
      <c r="B358" s="5"/>
      <c r="C358" s="42"/>
      <c r="D358" s="5"/>
      <c r="E358" s="5"/>
      <c r="F358" s="42"/>
      <c r="G358" s="5"/>
      <c r="H358" s="5"/>
      <c r="I358" s="42"/>
      <c r="J358" s="5"/>
      <c r="K358" s="5"/>
      <c r="L358" s="42"/>
      <c r="M358" s="5"/>
      <c r="N358" s="5"/>
      <c r="O358" s="42"/>
      <c r="P358" s="5"/>
      <c r="Q358" s="5"/>
      <c r="R358" s="42"/>
      <c r="S358" s="5"/>
      <c r="T358" s="5"/>
      <c r="U358" s="42"/>
      <c r="V358" s="5"/>
      <c r="W358" s="5"/>
      <c r="X358" s="42"/>
      <c r="Y358" s="5"/>
      <c r="Z358" s="5"/>
      <c r="AA358" s="42"/>
      <c r="AB358" s="5"/>
      <c r="AC358" s="5"/>
      <c r="AD358" s="42"/>
    </row>
    <row r="359">
      <c r="A359" s="5"/>
      <c r="B359" s="5"/>
      <c r="C359" s="42"/>
      <c r="D359" s="5"/>
      <c r="E359" s="5"/>
      <c r="F359" s="42"/>
      <c r="G359" s="5"/>
      <c r="H359" s="5"/>
      <c r="I359" s="42"/>
      <c r="J359" s="5"/>
      <c r="K359" s="5"/>
      <c r="L359" s="42"/>
      <c r="M359" s="5"/>
      <c r="N359" s="5"/>
      <c r="O359" s="42"/>
      <c r="P359" s="5"/>
      <c r="Q359" s="5"/>
      <c r="R359" s="42"/>
      <c r="S359" s="5"/>
      <c r="T359" s="5"/>
      <c r="U359" s="42"/>
      <c r="V359" s="5"/>
      <c r="W359" s="5"/>
      <c r="X359" s="42"/>
      <c r="Y359" s="5"/>
      <c r="Z359" s="5"/>
      <c r="AA359" s="42"/>
      <c r="AB359" s="5"/>
      <c r="AC359" s="5"/>
      <c r="AD359" s="42"/>
    </row>
    <row r="360">
      <c r="A360" s="5"/>
      <c r="B360" s="5"/>
      <c r="C360" s="42"/>
      <c r="D360" s="5"/>
      <c r="E360" s="5"/>
      <c r="F360" s="42"/>
      <c r="G360" s="5"/>
      <c r="H360" s="5"/>
      <c r="I360" s="42"/>
      <c r="J360" s="5"/>
      <c r="K360" s="5"/>
      <c r="L360" s="42"/>
      <c r="M360" s="5"/>
      <c r="N360" s="5"/>
      <c r="O360" s="42"/>
      <c r="P360" s="5"/>
      <c r="Q360" s="5"/>
      <c r="R360" s="42"/>
      <c r="S360" s="5"/>
      <c r="T360" s="5"/>
      <c r="U360" s="42"/>
      <c r="V360" s="5"/>
      <c r="W360" s="5"/>
      <c r="X360" s="42"/>
      <c r="Y360" s="5"/>
      <c r="Z360" s="5"/>
      <c r="AA360" s="42"/>
      <c r="AB360" s="5"/>
      <c r="AC360" s="5"/>
      <c r="AD360" s="42"/>
    </row>
    <row r="361">
      <c r="A361" s="5"/>
      <c r="B361" s="5"/>
      <c r="C361" s="42"/>
      <c r="D361" s="5"/>
      <c r="E361" s="5"/>
      <c r="F361" s="42"/>
      <c r="G361" s="5"/>
      <c r="H361" s="5"/>
      <c r="I361" s="42"/>
      <c r="J361" s="5"/>
      <c r="K361" s="5"/>
      <c r="L361" s="42"/>
      <c r="M361" s="5"/>
      <c r="N361" s="5"/>
      <c r="O361" s="42"/>
      <c r="P361" s="5"/>
      <c r="Q361" s="5"/>
      <c r="R361" s="42"/>
      <c r="S361" s="5"/>
      <c r="T361" s="5"/>
      <c r="U361" s="42"/>
      <c r="V361" s="5"/>
      <c r="W361" s="5"/>
      <c r="X361" s="42"/>
      <c r="Y361" s="5"/>
      <c r="Z361" s="5"/>
      <c r="AA361" s="42"/>
      <c r="AB361" s="5"/>
      <c r="AC361" s="5"/>
      <c r="AD361" s="42"/>
    </row>
    <row r="362">
      <c r="A362" s="5"/>
      <c r="B362" s="5"/>
      <c r="C362" s="42"/>
      <c r="D362" s="5"/>
      <c r="E362" s="5"/>
      <c r="F362" s="42"/>
      <c r="G362" s="5"/>
      <c r="H362" s="5"/>
      <c r="I362" s="42"/>
      <c r="J362" s="5"/>
      <c r="K362" s="5"/>
      <c r="L362" s="42"/>
      <c r="M362" s="5"/>
      <c r="N362" s="5"/>
      <c r="O362" s="42"/>
      <c r="P362" s="5"/>
      <c r="Q362" s="5"/>
      <c r="R362" s="42"/>
      <c r="S362" s="5"/>
      <c r="T362" s="5"/>
      <c r="U362" s="42"/>
      <c r="V362" s="5"/>
      <c r="W362" s="5"/>
      <c r="X362" s="42"/>
      <c r="Y362" s="5"/>
      <c r="Z362" s="5"/>
      <c r="AA362" s="42"/>
      <c r="AB362" s="5"/>
      <c r="AC362" s="5"/>
      <c r="AD362" s="42"/>
    </row>
    <row r="363">
      <c r="A363" s="5"/>
      <c r="B363" s="5"/>
      <c r="C363" s="42"/>
      <c r="D363" s="5"/>
      <c r="E363" s="5"/>
      <c r="F363" s="42"/>
      <c r="G363" s="5"/>
      <c r="H363" s="5"/>
      <c r="I363" s="42"/>
      <c r="J363" s="5"/>
      <c r="K363" s="5"/>
      <c r="L363" s="42"/>
      <c r="M363" s="5"/>
      <c r="N363" s="5"/>
      <c r="O363" s="42"/>
      <c r="P363" s="5"/>
      <c r="Q363" s="5"/>
      <c r="R363" s="42"/>
      <c r="S363" s="5"/>
      <c r="T363" s="5"/>
      <c r="U363" s="42"/>
      <c r="V363" s="5"/>
      <c r="W363" s="5"/>
      <c r="X363" s="42"/>
      <c r="Y363" s="5"/>
      <c r="Z363" s="5"/>
      <c r="AA363" s="42"/>
      <c r="AB363" s="5"/>
      <c r="AC363" s="5"/>
      <c r="AD363" s="42"/>
    </row>
    <row r="364">
      <c r="A364" s="5"/>
      <c r="B364" s="5"/>
      <c r="C364" s="42"/>
      <c r="D364" s="5"/>
      <c r="E364" s="5"/>
      <c r="F364" s="42"/>
      <c r="G364" s="5"/>
      <c r="H364" s="5"/>
      <c r="I364" s="42"/>
      <c r="J364" s="5"/>
      <c r="K364" s="5"/>
      <c r="L364" s="42"/>
      <c r="M364" s="5"/>
      <c r="N364" s="5"/>
      <c r="O364" s="42"/>
      <c r="P364" s="5"/>
      <c r="Q364" s="5"/>
      <c r="R364" s="42"/>
      <c r="S364" s="5"/>
      <c r="T364" s="5"/>
      <c r="U364" s="42"/>
      <c r="V364" s="5"/>
      <c r="W364" s="5"/>
      <c r="X364" s="42"/>
      <c r="Y364" s="5"/>
      <c r="Z364" s="5"/>
      <c r="AA364" s="42"/>
      <c r="AB364" s="5"/>
      <c r="AC364" s="5"/>
      <c r="AD364" s="42"/>
    </row>
    <row r="365">
      <c r="A365" s="5"/>
      <c r="B365" s="5"/>
      <c r="C365" s="42"/>
      <c r="D365" s="5"/>
      <c r="E365" s="5"/>
      <c r="F365" s="42"/>
      <c r="G365" s="5"/>
      <c r="H365" s="5"/>
      <c r="I365" s="42"/>
      <c r="J365" s="5"/>
      <c r="K365" s="5"/>
      <c r="L365" s="42"/>
      <c r="M365" s="5"/>
      <c r="N365" s="5"/>
      <c r="O365" s="42"/>
      <c r="P365" s="5"/>
      <c r="Q365" s="5"/>
      <c r="R365" s="42"/>
      <c r="S365" s="5"/>
      <c r="T365" s="5"/>
      <c r="U365" s="42"/>
      <c r="V365" s="5"/>
      <c r="W365" s="5"/>
      <c r="X365" s="42"/>
      <c r="Y365" s="5"/>
      <c r="Z365" s="5"/>
      <c r="AA365" s="42"/>
      <c r="AB365" s="5"/>
      <c r="AC365" s="5"/>
      <c r="AD365" s="42"/>
    </row>
    <row r="366">
      <c r="A366" s="5"/>
      <c r="B366" s="5"/>
      <c r="C366" s="42"/>
      <c r="D366" s="5"/>
      <c r="E366" s="5"/>
      <c r="F366" s="42"/>
      <c r="G366" s="5"/>
      <c r="H366" s="5"/>
      <c r="I366" s="42"/>
      <c r="J366" s="5"/>
      <c r="K366" s="5"/>
      <c r="L366" s="42"/>
      <c r="M366" s="5"/>
      <c r="N366" s="5"/>
      <c r="O366" s="42"/>
      <c r="P366" s="5"/>
      <c r="Q366" s="5"/>
      <c r="R366" s="42"/>
      <c r="S366" s="5"/>
      <c r="T366" s="5"/>
      <c r="U366" s="42"/>
      <c r="V366" s="5"/>
      <c r="W366" s="5"/>
      <c r="X366" s="42"/>
      <c r="Y366" s="5"/>
      <c r="Z366" s="5"/>
      <c r="AA366" s="42"/>
      <c r="AB366" s="5"/>
      <c r="AC366" s="5"/>
      <c r="AD366" s="42"/>
    </row>
    <row r="367">
      <c r="A367" s="5"/>
      <c r="B367" s="5"/>
      <c r="C367" s="42"/>
      <c r="D367" s="5"/>
      <c r="E367" s="5"/>
      <c r="F367" s="42"/>
      <c r="G367" s="5"/>
      <c r="H367" s="5"/>
      <c r="I367" s="42"/>
      <c r="J367" s="5"/>
      <c r="K367" s="5"/>
      <c r="L367" s="42"/>
      <c r="M367" s="5"/>
      <c r="N367" s="5"/>
      <c r="O367" s="42"/>
      <c r="P367" s="5"/>
      <c r="Q367" s="5"/>
      <c r="R367" s="42"/>
      <c r="S367" s="5"/>
      <c r="T367" s="5"/>
      <c r="U367" s="42"/>
      <c r="V367" s="5"/>
      <c r="W367" s="5"/>
      <c r="X367" s="42"/>
      <c r="Y367" s="5"/>
      <c r="Z367" s="5"/>
      <c r="AA367" s="42"/>
      <c r="AB367" s="5"/>
      <c r="AC367" s="5"/>
      <c r="AD367" s="42"/>
    </row>
    <row r="368">
      <c r="A368" s="5"/>
      <c r="B368" s="5"/>
      <c r="C368" s="42"/>
      <c r="D368" s="5"/>
      <c r="E368" s="5"/>
      <c r="F368" s="42"/>
      <c r="G368" s="5"/>
      <c r="H368" s="5"/>
      <c r="I368" s="42"/>
      <c r="J368" s="5"/>
      <c r="K368" s="5"/>
      <c r="L368" s="42"/>
      <c r="M368" s="5"/>
      <c r="N368" s="5"/>
      <c r="O368" s="42"/>
      <c r="P368" s="5"/>
      <c r="Q368" s="5"/>
      <c r="R368" s="42"/>
      <c r="S368" s="5"/>
      <c r="T368" s="5"/>
      <c r="U368" s="42"/>
      <c r="V368" s="5"/>
      <c r="W368" s="5"/>
      <c r="X368" s="42"/>
      <c r="Y368" s="5"/>
      <c r="Z368" s="5"/>
      <c r="AA368" s="42"/>
      <c r="AB368" s="5"/>
      <c r="AC368" s="5"/>
      <c r="AD368" s="42"/>
    </row>
    <row r="369">
      <c r="A369" s="5"/>
      <c r="B369" s="5"/>
      <c r="C369" s="42"/>
      <c r="D369" s="5"/>
      <c r="E369" s="5"/>
      <c r="F369" s="42"/>
      <c r="G369" s="5"/>
      <c r="H369" s="5"/>
      <c r="I369" s="42"/>
      <c r="J369" s="5"/>
      <c r="K369" s="5"/>
      <c r="L369" s="42"/>
      <c r="M369" s="5"/>
      <c r="N369" s="5"/>
      <c r="O369" s="42"/>
      <c r="P369" s="5"/>
      <c r="Q369" s="5"/>
      <c r="R369" s="42"/>
      <c r="S369" s="5"/>
      <c r="T369" s="5"/>
      <c r="U369" s="42"/>
      <c r="V369" s="5"/>
      <c r="W369" s="5"/>
      <c r="X369" s="42"/>
      <c r="Y369" s="5"/>
      <c r="Z369" s="5"/>
      <c r="AA369" s="42"/>
      <c r="AB369" s="5"/>
      <c r="AC369" s="5"/>
      <c r="AD369" s="42"/>
    </row>
    <row r="370">
      <c r="A370" s="5"/>
      <c r="B370" s="5"/>
      <c r="C370" s="42"/>
      <c r="D370" s="5"/>
      <c r="E370" s="5"/>
      <c r="F370" s="42"/>
      <c r="G370" s="5"/>
      <c r="H370" s="5"/>
      <c r="I370" s="42"/>
      <c r="J370" s="5"/>
      <c r="K370" s="5"/>
      <c r="L370" s="42"/>
      <c r="M370" s="5"/>
      <c r="N370" s="5"/>
      <c r="O370" s="42"/>
      <c r="P370" s="5"/>
      <c r="Q370" s="5"/>
      <c r="R370" s="42"/>
      <c r="S370" s="5"/>
      <c r="T370" s="5"/>
      <c r="U370" s="42"/>
      <c r="V370" s="5"/>
      <c r="W370" s="5"/>
      <c r="X370" s="42"/>
      <c r="Y370" s="5"/>
      <c r="Z370" s="5"/>
      <c r="AA370" s="42"/>
      <c r="AB370" s="5"/>
      <c r="AC370" s="5"/>
      <c r="AD370" s="42"/>
    </row>
    <row r="371">
      <c r="A371" s="5"/>
      <c r="B371" s="5"/>
      <c r="C371" s="42"/>
      <c r="D371" s="5"/>
      <c r="E371" s="5"/>
      <c r="F371" s="42"/>
      <c r="G371" s="5"/>
      <c r="H371" s="5"/>
      <c r="I371" s="42"/>
      <c r="J371" s="5"/>
      <c r="K371" s="5"/>
      <c r="L371" s="42"/>
      <c r="M371" s="5"/>
      <c r="N371" s="5"/>
      <c r="O371" s="42"/>
      <c r="P371" s="5"/>
      <c r="Q371" s="5"/>
      <c r="R371" s="42"/>
      <c r="S371" s="5"/>
      <c r="T371" s="5"/>
      <c r="U371" s="42"/>
      <c r="V371" s="5"/>
      <c r="W371" s="5"/>
      <c r="X371" s="42"/>
      <c r="Y371" s="5"/>
      <c r="Z371" s="5"/>
      <c r="AA371" s="42"/>
      <c r="AB371" s="5"/>
      <c r="AC371" s="5"/>
      <c r="AD371" s="42"/>
    </row>
    <row r="372">
      <c r="A372" s="5"/>
      <c r="B372" s="5"/>
      <c r="C372" s="42"/>
      <c r="D372" s="5"/>
      <c r="E372" s="5"/>
      <c r="F372" s="42"/>
      <c r="G372" s="5"/>
      <c r="H372" s="5"/>
      <c r="I372" s="42"/>
      <c r="J372" s="5"/>
      <c r="K372" s="5"/>
      <c r="L372" s="42"/>
      <c r="M372" s="5"/>
      <c r="N372" s="5"/>
      <c r="O372" s="42"/>
      <c r="P372" s="5"/>
      <c r="Q372" s="5"/>
      <c r="R372" s="42"/>
      <c r="S372" s="5"/>
      <c r="T372" s="5"/>
      <c r="U372" s="42"/>
      <c r="V372" s="5"/>
      <c r="W372" s="5"/>
      <c r="X372" s="42"/>
      <c r="Y372" s="5"/>
      <c r="Z372" s="5"/>
      <c r="AA372" s="42"/>
      <c r="AB372" s="5"/>
      <c r="AC372" s="5"/>
      <c r="AD372" s="42"/>
    </row>
    <row r="373">
      <c r="A373" s="5"/>
      <c r="B373" s="5"/>
      <c r="C373" s="42"/>
      <c r="D373" s="5"/>
      <c r="E373" s="5"/>
      <c r="F373" s="42"/>
      <c r="G373" s="5"/>
      <c r="H373" s="5"/>
      <c r="I373" s="42"/>
      <c r="J373" s="5"/>
      <c r="K373" s="5"/>
      <c r="L373" s="42"/>
      <c r="M373" s="5"/>
      <c r="N373" s="5"/>
      <c r="O373" s="42"/>
      <c r="P373" s="5"/>
      <c r="Q373" s="5"/>
      <c r="R373" s="42"/>
      <c r="S373" s="5"/>
      <c r="T373" s="5"/>
      <c r="U373" s="42"/>
      <c r="V373" s="5"/>
      <c r="W373" s="5"/>
      <c r="X373" s="42"/>
      <c r="Y373" s="5"/>
      <c r="Z373" s="5"/>
      <c r="AA373" s="42"/>
      <c r="AB373" s="5"/>
      <c r="AC373" s="5"/>
      <c r="AD373" s="42"/>
    </row>
    <row r="374">
      <c r="A374" s="5"/>
      <c r="B374" s="5"/>
      <c r="C374" s="42"/>
      <c r="D374" s="5"/>
      <c r="E374" s="5"/>
      <c r="F374" s="42"/>
      <c r="G374" s="5"/>
      <c r="H374" s="5"/>
      <c r="I374" s="42"/>
      <c r="J374" s="5"/>
      <c r="K374" s="5"/>
      <c r="L374" s="42"/>
      <c r="M374" s="5"/>
      <c r="N374" s="5"/>
      <c r="O374" s="42"/>
      <c r="P374" s="5"/>
      <c r="Q374" s="5"/>
      <c r="R374" s="42"/>
      <c r="S374" s="5"/>
      <c r="T374" s="5"/>
      <c r="U374" s="42"/>
      <c r="V374" s="5"/>
      <c r="W374" s="5"/>
      <c r="X374" s="42"/>
      <c r="Y374" s="5"/>
      <c r="Z374" s="5"/>
      <c r="AA374" s="42"/>
      <c r="AB374" s="5"/>
      <c r="AC374" s="5"/>
      <c r="AD374" s="42"/>
    </row>
    <row r="375">
      <c r="A375" s="5"/>
      <c r="B375" s="5"/>
      <c r="C375" s="42"/>
      <c r="D375" s="5"/>
      <c r="E375" s="5"/>
      <c r="F375" s="42"/>
      <c r="G375" s="5"/>
      <c r="H375" s="5"/>
      <c r="I375" s="42"/>
      <c r="J375" s="5"/>
      <c r="K375" s="5"/>
      <c r="L375" s="42"/>
      <c r="M375" s="5"/>
      <c r="N375" s="5"/>
      <c r="O375" s="42"/>
      <c r="P375" s="5"/>
      <c r="Q375" s="5"/>
      <c r="R375" s="42"/>
      <c r="S375" s="5"/>
      <c r="T375" s="5"/>
      <c r="U375" s="42"/>
      <c r="V375" s="5"/>
      <c r="W375" s="5"/>
      <c r="X375" s="42"/>
      <c r="Y375" s="5"/>
      <c r="Z375" s="5"/>
      <c r="AA375" s="42"/>
      <c r="AB375" s="5"/>
      <c r="AC375" s="5"/>
      <c r="AD375" s="42"/>
    </row>
    <row r="376">
      <c r="A376" s="5"/>
      <c r="B376" s="5"/>
      <c r="C376" s="42"/>
      <c r="D376" s="5"/>
      <c r="E376" s="5"/>
      <c r="F376" s="42"/>
      <c r="G376" s="5"/>
      <c r="H376" s="5"/>
      <c r="I376" s="42"/>
      <c r="J376" s="5"/>
      <c r="K376" s="5"/>
      <c r="L376" s="42"/>
      <c r="M376" s="5"/>
      <c r="N376" s="5"/>
      <c r="O376" s="42"/>
      <c r="P376" s="5"/>
      <c r="Q376" s="5"/>
      <c r="R376" s="42"/>
      <c r="S376" s="5"/>
      <c r="T376" s="5"/>
      <c r="U376" s="42"/>
      <c r="V376" s="5"/>
      <c r="W376" s="5"/>
      <c r="X376" s="42"/>
      <c r="Y376" s="5"/>
      <c r="Z376" s="5"/>
      <c r="AA376" s="42"/>
      <c r="AB376" s="5"/>
      <c r="AC376" s="5"/>
      <c r="AD376" s="42"/>
    </row>
    <row r="377">
      <c r="A377" s="5"/>
      <c r="B377" s="5"/>
      <c r="C377" s="42"/>
      <c r="D377" s="5"/>
      <c r="E377" s="5"/>
      <c r="F377" s="42"/>
      <c r="G377" s="5"/>
      <c r="H377" s="5"/>
      <c r="I377" s="42"/>
      <c r="J377" s="5"/>
      <c r="K377" s="5"/>
      <c r="L377" s="42"/>
      <c r="M377" s="5"/>
      <c r="N377" s="5"/>
      <c r="O377" s="42"/>
      <c r="P377" s="5"/>
      <c r="Q377" s="5"/>
      <c r="R377" s="42"/>
      <c r="S377" s="5"/>
      <c r="T377" s="5"/>
      <c r="U377" s="42"/>
      <c r="V377" s="5"/>
      <c r="W377" s="5"/>
      <c r="X377" s="42"/>
      <c r="Y377" s="5"/>
      <c r="Z377" s="5"/>
      <c r="AA377" s="42"/>
      <c r="AB377" s="5"/>
      <c r="AC377" s="5"/>
      <c r="AD377" s="42"/>
    </row>
    <row r="378">
      <c r="A378" s="5"/>
      <c r="B378" s="5"/>
      <c r="C378" s="42"/>
      <c r="D378" s="5"/>
      <c r="E378" s="5"/>
      <c r="F378" s="42"/>
      <c r="G378" s="5"/>
      <c r="H378" s="5"/>
      <c r="I378" s="42"/>
      <c r="J378" s="5"/>
      <c r="K378" s="5"/>
      <c r="L378" s="42"/>
      <c r="M378" s="5"/>
      <c r="N378" s="5"/>
      <c r="O378" s="42"/>
      <c r="P378" s="5"/>
      <c r="Q378" s="5"/>
      <c r="R378" s="42"/>
      <c r="S378" s="5"/>
      <c r="T378" s="5"/>
      <c r="U378" s="42"/>
      <c r="V378" s="5"/>
      <c r="W378" s="5"/>
      <c r="X378" s="42"/>
      <c r="Y378" s="5"/>
      <c r="Z378" s="5"/>
      <c r="AA378" s="42"/>
      <c r="AB378" s="5"/>
      <c r="AC378" s="5"/>
      <c r="AD378" s="42"/>
    </row>
    <row r="379">
      <c r="A379" s="5"/>
      <c r="B379" s="5"/>
      <c r="C379" s="42"/>
      <c r="D379" s="5"/>
      <c r="E379" s="5"/>
      <c r="F379" s="42"/>
      <c r="G379" s="5"/>
      <c r="H379" s="5"/>
      <c r="I379" s="42"/>
      <c r="J379" s="5"/>
      <c r="K379" s="5"/>
      <c r="L379" s="42"/>
      <c r="M379" s="5"/>
      <c r="N379" s="5"/>
      <c r="O379" s="42"/>
      <c r="P379" s="5"/>
      <c r="Q379" s="5"/>
      <c r="R379" s="42"/>
      <c r="S379" s="5"/>
      <c r="T379" s="5"/>
      <c r="U379" s="42"/>
      <c r="V379" s="5"/>
      <c r="W379" s="5"/>
      <c r="X379" s="42"/>
      <c r="Y379" s="5"/>
      <c r="Z379" s="5"/>
      <c r="AA379" s="42"/>
      <c r="AB379" s="5"/>
      <c r="AC379" s="5"/>
      <c r="AD379" s="42"/>
    </row>
    <row r="380">
      <c r="A380" s="5"/>
      <c r="B380" s="5"/>
      <c r="C380" s="42"/>
      <c r="D380" s="5"/>
      <c r="E380" s="5"/>
      <c r="F380" s="42"/>
      <c r="G380" s="5"/>
      <c r="H380" s="5"/>
      <c r="I380" s="42"/>
      <c r="J380" s="5"/>
      <c r="K380" s="5"/>
      <c r="L380" s="42"/>
      <c r="M380" s="5"/>
      <c r="N380" s="5"/>
      <c r="O380" s="42"/>
      <c r="P380" s="5"/>
      <c r="Q380" s="5"/>
      <c r="R380" s="42"/>
      <c r="S380" s="5"/>
      <c r="T380" s="5"/>
      <c r="U380" s="42"/>
      <c r="V380" s="5"/>
      <c r="W380" s="5"/>
      <c r="X380" s="42"/>
      <c r="Y380" s="5"/>
      <c r="Z380" s="5"/>
      <c r="AA380" s="42"/>
      <c r="AB380" s="5"/>
      <c r="AC380" s="5"/>
      <c r="AD380" s="42"/>
    </row>
    <row r="381">
      <c r="A381" s="5"/>
      <c r="B381" s="5"/>
      <c r="C381" s="42"/>
      <c r="D381" s="5"/>
      <c r="E381" s="5"/>
      <c r="F381" s="42"/>
      <c r="G381" s="5"/>
      <c r="H381" s="5"/>
      <c r="I381" s="42"/>
      <c r="J381" s="5"/>
      <c r="K381" s="5"/>
      <c r="L381" s="42"/>
      <c r="M381" s="5"/>
      <c r="N381" s="5"/>
      <c r="O381" s="42"/>
      <c r="P381" s="5"/>
      <c r="Q381" s="5"/>
      <c r="R381" s="42"/>
      <c r="S381" s="5"/>
      <c r="T381" s="5"/>
      <c r="U381" s="42"/>
      <c r="V381" s="5"/>
      <c r="W381" s="5"/>
      <c r="X381" s="42"/>
      <c r="Y381" s="5"/>
      <c r="Z381" s="5"/>
      <c r="AA381" s="42"/>
      <c r="AB381" s="5"/>
      <c r="AC381" s="5"/>
      <c r="AD381" s="42"/>
    </row>
    <row r="382">
      <c r="A382" s="5"/>
      <c r="B382" s="5"/>
      <c r="C382" s="42"/>
      <c r="D382" s="5"/>
      <c r="E382" s="5"/>
      <c r="F382" s="42"/>
      <c r="G382" s="5"/>
      <c r="H382" s="5"/>
      <c r="I382" s="42"/>
      <c r="J382" s="5"/>
      <c r="K382" s="5"/>
      <c r="L382" s="42"/>
      <c r="M382" s="5"/>
      <c r="N382" s="5"/>
      <c r="O382" s="42"/>
      <c r="P382" s="5"/>
      <c r="Q382" s="5"/>
      <c r="R382" s="42"/>
      <c r="S382" s="5"/>
      <c r="T382" s="5"/>
      <c r="U382" s="42"/>
      <c r="V382" s="5"/>
      <c r="W382" s="5"/>
      <c r="X382" s="42"/>
      <c r="Y382" s="5"/>
      <c r="Z382" s="5"/>
      <c r="AA382" s="42"/>
      <c r="AB382" s="5"/>
      <c r="AC382" s="5"/>
      <c r="AD382" s="42"/>
    </row>
    <row r="383">
      <c r="A383" s="5"/>
      <c r="B383" s="5"/>
      <c r="C383" s="42"/>
      <c r="D383" s="5"/>
      <c r="E383" s="5"/>
      <c r="F383" s="42"/>
      <c r="G383" s="5"/>
      <c r="H383" s="5"/>
      <c r="I383" s="42"/>
      <c r="J383" s="5"/>
      <c r="K383" s="5"/>
      <c r="L383" s="42"/>
      <c r="M383" s="5"/>
      <c r="N383" s="5"/>
      <c r="O383" s="42"/>
      <c r="P383" s="5"/>
      <c r="Q383" s="5"/>
      <c r="R383" s="42"/>
      <c r="S383" s="5"/>
      <c r="T383" s="5"/>
      <c r="U383" s="42"/>
      <c r="V383" s="5"/>
      <c r="W383" s="5"/>
      <c r="X383" s="42"/>
      <c r="Y383" s="5"/>
      <c r="Z383" s="5"/>
      <c r="AA383" s="42"/>
      <c r="AB383" s="5"/>
      <c r="AC383" s="5"/>
      <c r="AD383" s="42"/>
    </row>
    <row r="384">
      <c r="A384" s="5"/>
      <c r="B384" s="5"/>
      <c r="C384" s="42"/>
      <c r="D384" s="5"/>
      <c r="E384" s="5"/>
      <c r="F384" s="42"/>
      <c r="G384" s="5"/>
      <c r="H384" s="5"/>
      <c r="I384" s="42"/>
      <c r="J384" s="5"/>
      <c r="K384" s="5"/>
      <c r="L384" s="42"/>
      <c r="M384" s="5"/>
      <c r="N384" s="5"/>
      <c r="O384" s="42"/>
      <c r="P384" s="5"/>
      <c r="Q384" s="5"/>
      <c r="R384" s="42"/>
      <c r="S384" s="5"/>
      <c r="T384" s="5"/>
      <c r="U384" s="42"/>
      <c r="V384" s="5"/>
      <c r="W384" s="5"/>
      <c r="X384" s="42"/>
      <c r="Y384" s="5"/>
      <c r="Z384" s="5"/>
      <c r="AA384" s="42"/>
      <c r="AB384" s="5"/>
      <c r="AC384" s="5"/>
      <c r="AD384" s="42"/>
    </row>
    <row r="385">
      <c r="A385" s="5"/>
      <c r="B385" s="5"/>
      <c r="C385" s="42"/>
      <c r="D385" s="5"/>
      <c r="E385" s="5"/>
      <c r="F385" s="42"/>
      <c r="G385" s="5"/>
      <c r="H385" s="5"/>
      <c r="I385" s="42"/>
      <c r="J385" s="5"/>
      <c r="K385" s="5"/>
      <c r="L385" s="42"/>
      <c r="M385" s="5"/>
      <c r="N385" s="5"/>
      <c r="O385" s="42"/>
      <c r="P385" s="5"/>
      <c r="Q385" s="5"/>
      <c r="R385" s="42"/>
      <c r="S385" s="5"/>
      <c r="T385" s="5"/>
      <c r="U385" s="42"/>
      <c r="V385" s="5"/>
      <c r="W385" s="5"/>
      <c r="X385" s="42"/>
      <c r="Y385" s="5"/>
      <c r="Z385" s="5"/>
      <c r="AA385" s="42"/>
      <c r="AB385" s="5"/>
      <c r="AC385" s="5"/>
      <c r="AD385" s="42"/>
    </row>
    <row r="386">
      <c r="A386" s="5"/>
      <c r="B386" s="5"/>
      <c r="C386" s="42"/>
      <c r="D386" s="5"/>
      <c r="E386" s="5"/>
      <c r="F386" s="42"/>
      <c r="G386" s="5"/>
      <c r="H386" s="5"/>
      <c r="I386" s="42"/>
      <c r="J386" s="5"/>
      <c r="K386" s="5"/>
      <c r="L386" s="42"/>
      <c r="M386" s="5"/>
      <c r="N386" s="5"/>
      <c r="O386" s="42"/>
      <c r="P386" s="5"/>
      <c r="Q386" s="5"/>
      <c r="R386" s="42"/>
      <c r="S386" s="5"/>
      <c r="T386" s="5"/>
      <c r="U386" s="42"/>
      <c r="V386" s="5"/>
      <c r="W386" s="5"/>
      <c r="X386" s="42"/>
      <c r="Y386" s="5"/>
      <c r="Z386" s="5"/>
      <c r="AA386" s="42"/>
      <c r="AB386" s="5"/>
      <c r="AC386" s="5"/>
      <c r="AD386" s="42"/>
    </row>
    <row r="387">
      <c r="A387" s="5"/>
      <c r="B387" s="5"/>
      <c r="C387" s="42"/>
      <c r="D387" s="5"/>
      <c r="E387" s="5"/>
      <c r="F387" s="42"/>
      <c r="G387" s="5"/>
      <c r="H387" s="5"/>
      <c r="I387" s="42"/>
      <c r="J387" s="5"/>
      <c r="K387" s="5"/>
      <c r="L387" s="42"/>
      <c r="M387" s="5"/>
      <c r="N387" s="5"/>
      <c r="O387" s="42"/>
      <c r="P387" s="5"/>
      <c r="Q387" s="5"/>
      <c r="R387" s="42"/>
      <c r="S387" s="5"/>
      <c r="T387" s="5"/>
      <c r="U387" s="42"/>
      <c r="V387" s="5"/>
      <c r="W387" s="5"/>
      <c r="X387" s="42"/>
      <c r="Y387" s="5"/>
      <c r="Z387" s="5"/>
      <c r="AA387" s="42"/>
      <c r="AB387" s="5"/>
      <c r="AC387" s="5"/>
      <c r="AD387" s="42"/>
    </row>
    <row r="388">
      <c r="A388" s="5"/>
      <c r="B388" s="5"/>
      <c r="C388" s="42"/>
      <c r="D388" s="5"/>
      <c r="E388" s="5"/>
      <c r="F388" s="42"/>
      <c r="G388" s="5"/>
      <c r="H388" s="5"/>
      <c r="I388" s="42"/>
      <c r="J388" s="5"/>
      <c r="K388" s="5"/>
      <c r="L388" s="42"/>
      <c r="M388" s="5"/>
      <c r="N388" s="5"/>
      <c r="O388" s="42"/>
      <c r="P388" s="5"/>
      <c r="Q388" s="5"/>
      <c r="R388" s="42"/>
      <c r="S388" s="5"/>
      <c r="T388" s="5"/>
      <c r="U388" s="42"/>
      <c r="V388" s="5"/>
      <c r="W388" s="5"/>
      <c r="X388" s="42"/>
      <c r="Y388" s="5"/>
      <c r="Z388" s="5"/>
      <c r="AA388" s="42"/>
      <c r="AB388" s="5"/>
      <c r="AC388" s="5"/>
      <c r="AD388" s="42"/>
    </row>
    <row r="389">
      <c r="A389" s="5"/>
      <c r="B389" s="5"/>
      <c r="C389" s="42"/>
      <c r="D389" s="5"/>
      <c r="E389" s="5"/>
      <c r="F389" s="42"/>
      <c r="G389" s="5"/>
      <c r="H389" s="5"/>
      <c r="I389" s="42"/>
      <c r="J389" s="5"/>
      <c r="K389" s="5"/>
      <c r="L389" s="42"/>
      <c r="M389" s="5"/>
      <c r="N389" s="5"/>
      <c r="O389" s="42"/>
      <c r="P389" s="5"/>
      <c r="Q389" s="5"/>
      <c r="R389" s="42"/>
      <c r="S389" s="5"/>
      <c r="T389" s="5"/>
      <c r="U389" s="42"/>
      <c r="V389" s="5"/>
      <c r="W389" s="5"/>
      <c r="X389" s="42"/>
      <c r="Y389" s="5"/>
      <c r="Z389" s="5"/>
      <c r="AA389" s="42"/>
      <c r="AB389" s="5"/>
      <c r="AC389" s="5"/>
      <c r="AD389" s="42"/>
    </row>
    <row r="390">
      <c r="A390" s="5"/>
      <c r="B390" s="5"/>
      <c r="C390" s="42"/>
      <c r="D390" s="5"/>
      <c r="E390" s="5"/>
      <c r="F390" s="42"/>
      <c r="G390" s="5"/>
      <c r="H390" s="5"/>
      <c r="I390" s="42"/>
      <c r="J390" s="5"/>
      <c r="K390" s="5"/>
      <c r="L390" s="42"/>
      <c r="M390" s="5"/>
      <c r="N390" s="5"/>
      <c r="O390" s="42"/>
      <c r="P390" s="5"/>
      <c r="Q390" s="5"/>
      <c r="R390" s="42"/>
      <c r="S390" s="5"/>
      <c r="T390" s="5"/>
      <c r="U390" s="42"/>
      <c r="V390" s="5"/>
      <c r="W390" s="5"/>
      <c r="X390" s="42"/>
      <c r="Y390" s="5"/>
      <c r="Z390" s="5"/>
      <c r="AA390" s="42"/>
      <c r="AB390" s="5"/>
      <c r="AC390" s="5"/>
      <c r="AD390" s="42"/>
    </row>
    <row r="391">
      <c r="A391" s="5"/>
      <c r="B391" s="5"/>
      <c r="C391" s="42"/>
      <c r="D391" s="5"/>
      <c r="E391" s="5"/>
      <c r="F391" s="42"/>
      <c r="G391" s="5"/>
      <c r="H391" s="5"/>
      <c r="I391" s="42"/>
      <c r="J391" s="5"/>
      <c r="K391" s="5"/>
      <c r="L391" s="42"/>
      <c r="M391" s="5"/>
      <c r="N391" s="5"/>
      <c r="O391" s="42"/>
      <c r="P391" s="5"/>
      <c r="Q391" s="5"/>
      <c r="R391" s="42"/>
      <c r="S391" s="5"/>
      <c r="T391" s="5"/>
      <c r="U391" s="42"/>
      <c r="V391" s="5"/>
      <c r="W391" s="5"/>
      <c r="X391" s="42"/>
      <c r="Y391" s="5"/>
      <c r="Z391" s="5"/>
      <c r="AA391" s="42"/>
      <c r="AB391" s="5"/>
      <c r="AC391" s="5"/>
      <c r="AD391" s="42"/>
    </row>
    <row r="392">
      <c r="A392" s="5"/>
      <c r="B392" s="5"/>
      <c r="C392" s="42"/>
      <c r="D392" s="5"/>
      <c r="E392" s="5"/>
      <c r="F392" s="42"/>
      <c r="G392" s="5"/>
      <c r="H392" s="5"/>
      <c r="I392" s="42"/>
      <c r="J392" s="5"/>
      <c r="K392" s="5"/>
      <c r="L392" s="42"/>
      <c r="M392" s="5"/>
      <c r="N392" s="5"/>
      <c r="O392" s="42"/>
      <c r="P392" s="5"/>
      <c r="Q392" s="5"/>
      <c r="R392" s="42"/>
      <c r="S392" s="5"/>
      <c r="T392" s="5"/>
      <c r="U392" s="42"/>
      <c r="V392" s="5"/>
      <c r="W392" s="5"/>
      <c r="X392" s="42"/>
      <c r="Y392" s="5"/>
      <c r="Z392" s="5"/>
      <c r="AA392" s="42"/>
      <c r="AB392" s="5"/>
      <c r="AC392" s="5"/>
      <c r="AD392" s="42"/>
    </row>
    <row r="393">
      <c r="A393" s="5"/>
      <c r="B393" s="5"/>
      <c r="C393" s="42"/>
      <c r="D393" s="5"/>
      <c r="E393" s="5"/>
      <c r="F393" s="42"/>
      <c r="G393" s="5"/>
      <c r="H393" s="5"/>
      <c r="I393" s="42"/>
      <c r="J393" s="5"/>
      <c r="K393" s="5"/>
      <c r="L393" s="42"/>
      <c r="M393" s="5"/>
      <c r="N393" s="5"/>
      <c r="O393" s="42"/>
      <c r="P393" s="5"/>
      <c r="Q393" s="5"/>
      <c r="R393" s="42"/>
      <c r="S393" s="5"/>
      <c r="T393" s="5"/>
      <c r="U393" s="42"/>
      <c r="V393" s="5"/>
      <c r="W393" s="5"/>
      <c r="X393" s="42"/>
      <c r="Y393" s="5"/>
      <c r="Z393" s="5"/>
      <c r="AA393" s="42"/>
      <c r="AB393" s="5"/>
      <c r="AC393" s="5"/>
      <c r="AD393" s="42"/>
    </row>
    <row r="394">
      <c r="A394" s="5"/>
      <c r="B394" s="5"/>
      <c r="C394" s="42"/>
      <c r="D394" s="5"/>
      <c r="E394" s="5"/>
      <c r="F394" s="42"/>
      <c r="G394" s="5"/>
      <c r="H394" s="5"/>
      <c r="I394" s="42"/>
      <c r="J394" s="5"/>
      <c r="K394" s="5"/>
      <c r="L394" s="42"/>
      <c r="M394" s="5"/>
      <c r="N394" s="5"/>
      <c r="O394" s="42"/>
      <c r="P394" s="5"/>
      <c r="Q394" s="5"/>
      <c r="R394" s="42"/>
      <c r="S394" s="5"/>
      <c r="T394" s="5"/>
      <c r="U394" s="42"/>
      <c r="V394" s="5"/>
      <c r="W394" s="5"/>
      <c r="X394" s="42"/>
      <c r="Y394" s="5"/>
      <c r="Z394" s="5"/>
      <c r="AA394" s="42"/>
      <c r="AB394" s="5"/>
      <c r="AC394" s="5"/>
      <c r="AD394" s="42"/>
    </row>
    <row r="395">
      <c r="A395" s="5"/>
      <c r="B395" s="5"/>
      <c r="C395" s="42"/>
      <c r="D395" s="5"/>
      <c r="E395" s="5"/>
      <c r="F395" s="42"/>
      <c r="G395" s="5"/>
      <c r="H395" s="5"/>
      <c r="I395" s="42"/>
      <c r="J395" s="5"/>
      <c r="K395" s="5"/>
      <c r="L395" s="42"/>
      <c r="M395" s="5"/>
      <c r="N395" s="5"/>
      <c r="O395" s="42"/>
      <c r="P395" s="5"/>
      <c r="Q395" s="5"/>
      <c r="R395" s="42"/>
      <c r="S395" s="5"/>
      <c r="T395" s="5"/>
      <c r="U395" s="42"/>
      <c r="V395" s="5"/>
      <c r="W395" s="5"/>
      <c r="X395" s="42"/>
      <c r="Y395" s="5"/>
      <c r="Z395" s="5"/>
      <c r="AA395" s="42"/>
      <c r="AB395" s="5"/>
      <c r="AC395" s="5"/>
      <c r="AD395" s="42"/>
    </row>
    <row r="396">
      <c r="A396" s="5"/>
      <c r="B396" s="5"/>
      <c r="C396" s="42"/>
      <c r="D396" s="5"/>
      <c r="E396" s="5"/>
      <c r="F396" s="42"/>
      <c r="G396" s="5"/>
      <c r="H396" s="5"/>
      <c r="I396" s="42"/>
      <c r="J396" s="5"/>
      <c r="K396" s="5"/>
      <c r="L396" s="42"/>
      <c r="M396" s="5"/>
      <c r="N396" s="5"/>
      <c r="O396" s="42"/>
      <c r="P396" s="5"/>
      <c r="Q396" s="5"/>
      <c r="R396" s="42"/>
      <c r="S396" s="5"/>
      <c r="T396" s="5"/>
      <c r="U396" s="42"/>
      <c r="V396" s="5"/>
      <c r="W396" s="5"/>
      <c r="X396" s="42"/>
      <c r="Y396" s="5"/>
      <c r="Z396" s="5"/>
      <c r="AA396" s="42"/>
      <c r="AB396" s="5"/>
      <c r="AC396" s="5"/>
      <c r="AD396" s="42"/>
    </row>
    <row r="397">
      <c r="A397" s="5"/>
      <c r="B397" s="5"/>
      <c r="C397" s="42"/>
      <c r="D397" s="5"/>
      <c r="E397" s="5"/>
      <c r="F397" s="42"/>
      <c r="G397" s="5"/>
      <c r="H397" s="5"/>
      <c r="I397" s="42"/>
      <c r="J397" s="5"/>
      <c r="K397" s="5"/>
      <c r="L397" s="42"/>
      <c r="M397" s="5"/>
      <c r="N397" s="5"/>
      <c r="O397" s="42"/>
      <c r="P397" s="5"/>
      <c r="Q397" s="5"/>
      <c r="R397" s="42"/>
      <c r="S397" s="5"/>
      <c r="T397" s="5"/>
      <c r="U397" s="42"/>
      <c r="V397" s="5"/>
      <c r="W397" s="5"/>
      <c r="X397" s="42"/>
      <c r="Y397" s="5"/>
      <c r="Z397" s="5"/>
      <c r="AA397" s="42"/>
      <c r="AB397" s="5"/>
      <c r="AC397" s="5"/>
      <c r="AD397" s="42"/>
    </row>
    <row r="398">
      <c r="A398" s="5"/>
      <c r="B398" s="5"/>
      <c r="C398" s="42"/>
      <c r="D398" s="5"/>
      <c r="E398" s="5"/>
      <c r="F398" s="42"/>
      <c r="G398" s="5"/>
      <c r="H398" s="5"/>
      <c r="I398" s="42"/>
      <c r="J398" s="5"/>
      <c r="K398" s="5"/>
      <c r="L398" s="42"/>
      <c r="M398" s="5"/>
      <c r="N398" s="5"/>
      <c r="O398" s="42"/>
      <c r="P398" s="5"/>
      <c r="Q398" s="5"/>
      <c r="R398" s="42"/>
      <c r="S398" s="5"/>
      <c r="T398" s="5"/>
      <c r="U398" s="42"/>
      <c r="V398" s="5"/>
      <c r="W398" s="5"/>
      <c r="X398" s="42"/>
      <c r="Y398" s="5"/>
      <c r="Z398" s="5"/>
      <c r="AA398" s="42"/>
      <c r="AB398" s="5"/>
      <c r="AC398" s="5"/>
      <c r="AD398" s="42"/>
    </row>
    <row r="399">
      <c r="A399" s="5"/>
      <c r="B399" s="5"/>
      <c r="C399" s="42"/>
      <c r="D399" s="5"/>
      <c r="E399" s="5"/>
      <c r="F399" s="42"/>
      <c r="G399" s="5"/>
      <c r="H399" s="5"/>
      <c r="I399" s="42"/>
      <c r="J399" s="5"/>
      <c r="K399" s="5"/>
      <c r="L399" s="42"/>
      <c r="M399" s="5"/>
      <c r="N399" s="5"/>
      <c r="O399" s="42"/>
      <c r="P399" s="5"/>
      <c r="Q399" s="5"/>
      <c r="R399" s="42"/>
      <c r="S399" s="5"/>
      <c r="T399" s="5"/>
      <c r="U399" s="42"/>
      <c r="V399" s="5"/>
      <c r="W399" s="5"/>
      <c r="X399" s="42"/>
      <c r="Y399" s="5"/>
      <c r="Z399" s="5"/>
      <c r="AA399" s="42"/>
      <c r="AB399" s="5"/>
      <c r="AC399" s="5"/>
      <c r="AD399" s="42"/>
    </row>
    <row r="400">
      <c r="A400" s="5"/>
      <c r="B400" s="5"/>
      <c r="C400" s="42"/>
      <c r="D400" s="5"/>
      <c r="E400" s="5"/>
      <c r="F400" s="42"/>
      <c r="G400" s="5"/>
      <c r="H400" s="5"/>
      <c r="I400" s="42"/>
      <c r="J400" s="5"/>
      <c r="K400" s="5"/>
      <c r="L400" s="42"/>
      <c r="M400" s="5"/>
      <c r="N400" s="5"/>
      <c r="O400" s="42"/>
      <c r="P400" s="5"/>
      <c r="Q400" s="5"/>
      <c r="R400" s="42"/>
      <c r="S400" s="5"/>
      <c r="T400" s="5"/>
      <c r="U400" s="42"/>
      <c r="V400" s="5"/>
      <c r="W400" s="5"/>
      <c r="X400" s="42"/>
      <c r="Y400" s="5"/>
      <c r="Z400" s="5"/>
      <c r="AA400" s="42"/>
      <c r="AB400" s="5"/>
      <c r="AC400" s="5"/>
      <c r="AD400" s="42"/>
    </row>
    <row r="401">
      <c r="A401" s="5"/>
      <c r="B401" s="5"/>
      <c r="C401" s="42"/>
      <c r="D401" s="5"/>
      <c r="E401" s="5"/>
      <c r="F401" s="42"/>
      <c r="G401" s="5"/>
      <c r="H401" s="5"/>
      <c r="I401" s="42"/>
      <c r="J401" s="5"/>
      <c r="K401" s="5"/>
      <c r="L401" s="42"/>
      <c r="M401" s="5"/>
      <c r="N401" s="5"/>
      <c r="O401" s="42"/>
      <c r="P401" s="5"/>
      <c r="Q401" s="5"/>
      <c r="R401" s="42"/>
      <c r="S401" s="5"/>
      <c r="T401" s="5"/>
      <c r="U401" s="42"/>
      <c r="V401" s="5"/>
      <c r="W401" s="5"/>
      <c r="X401" s="42"/>
      <c r="Y401" s="5"/>
      <c r="Z401" s="5"/>
      <c r="AA401" s="42"/>
      <c r="AB401" s="5"/>
      <c r="AC401" s="5"/>
      <c r="AD401" s="42"/>
    </row>
    <row r="402">
      <c r="A402" s="5"/>
      <c r="B402" s="5"/>
      <c r="C402" s="42"/>
      <c r="D402" s="5"/>
      <c r="E402" s="5"/>
      <c r="F402" s="42"/>
      <c r="G402" s="5"/>
      <c r="H402" s="5"/>
      <c r="I402" s="42"/>
      <c r="J402" s="5"/>
      <c r="K402" s="5"/>
      <c r="L402" s="42"/>
      <c r="M402" s="5"/>
      <c r="N402" s="5"/>
      <c r="O402" s="42"/>
      <c r="P402" s="5"/>
      <c r="Q402" s="5"/>
      <c r="R402" s="42"/>
      <c r="S402" s="5"/>
      <c r="T402" s="5"/>
      <c r="U402" s="42"/>
      <c r="V402" s="5"/>
      <c r="W402" s="5"/>
      <c r="X402" s="42"/>
      <c r="Y402" s="5"/>
      <c r="Z402" s="5"/>
      <c r="AA402" s="42"/>
      <c r="AB402" s="5"/>
      <c r="AC402" s="5"/>
      <c r="AD402" s="42"/>
    </row>
    <row r="403">
      <c r="A403" s="5"/>
      <c r="B403" s="5"/>
      <c r="C403" s="42"/>
      <c r="D403" s="5"/>
      <c r="E403" s="5"/>
      <c r="F403" s="42"/>
      <c r="G403" s="5"/>
      <c r="H403" s="5"/>
      <c r="I403" s="42"/>
      <c r="J403" s="5"/>
      <c r="K403" s="5"/>
      <c r="L403" s="42"/>
      <c r="M403" s="5"/>
      <c r="N403" s="5"/>
      <c r="O403" s="42"/>
      <c r="P403" s="5"/>
      <c r="Q403" s="5"/>
      <c r="R403" s="42"/>
      <c r="S403" s="5"/>
      <c r="T403" s="5"/>
      <c r="U403" s="42"/>
      <c r="V403" s="5"/>
      <c r="W403" s="5"/>
      <c r="X403" s="42"/>
      <c r="Y403" s="5"/>
      <c r="Z403" s="5"/>
      <c r="AA403" s="42"/>
      <c r="AB403" s="5"/>
      <c r="AC403" s="5"/>
      <c r="AD403" s="42"/>
    </row>
    <row r="404">
      <c r="A404" s="5"/>
      <c r="B404" s="5"/>
      <c r="C404" s="42"/>
      <c r="D404" s="5"/>
      <c r="E404" s="5"/>
      <c r="F404" s="42"/>
      <c r="G404" s="5"/>
      <c r="H404" s="5"/>
      <c r="I404" s="42"/>
      <c r="J404" s="5"/>
      <c r="K404" s="5"/>
      <c r="L404" s="42"/>
      <c r="M404" s="5"/>
      <c r="N404" s="5"/>
      <c r="O404" s="42"/>
      <c r="P404" s="5"/>
      <c r="Q404" s="5"/>
      <c r="R404" s="42"/>
      <c r="S404" s="5"/>
      <c r="T404" s="5"/>
      <c r="U404" s="42"/>
      <c r="V404" s="5"/>
      <c r="W404" s="5"/>
      <c r="X404" s="42"/>
      <c r="Y404" s="5"/>
      <c r="Z404" s="5"/>
      <c r="AA404" s="42"/>
      <c r="AB404" s="5"/>
      <c r="AC404" s="5"/>
      <c r="AD404" s="42"/>
    </row>
    <row r="405">
      <c r="A405" s="5"/>
      <c r="B405" s="5"/>
      <c r="C405" s="42"/>
      <c r="D405" s="5"/>
      <c r="E405" s="5"/>
      <c r="F405" s="42"/>
      <c r="G405" s="5"/>
      <c r="H405" s="5"/>
      <c r="I405" s="42"/>
      <c r="J405" s="5"/>
      <c r="K405" s="5"/>
      <c r="L405" s="42"/>
      <c r="M405" s="5"/>
      <c r="N405" s="5"/>
      <c r="O405" s="42"/>
      <c r="P405" s="5"/>
      <c r="Q405" s="5"/>
      <c r="R405" s="42"/>
      <c r="S405" s="5"/>
      <c r="T405" s="5"/>
      <c r="U405" s="42"/>
      <c r="V405" s="5"/>
      <c r="W405" s="5"/>
      <c r="X405" s="42"/>
      <c r="Y405" s="5"/>
      <c r="Z405" s="5"/>
      <c r="AA405" s="42"/>
      <c r="AB405" s="5"/>
      <c r="AC405" s="5"/>
      <c r="AD405" s="42"/>
    </row>
    <row r="406">
      <c r="A406" s="5"/>
      <c r="B406" s="5"/>
      <c r="C406" s="42"/>
      <c r="D406" s="5"/>
      <c r="E406" s="5"/>
      <c r="F406" s="42"/>
      <c r="G406" s="5"/>
      <c r="H406" s="5"/>
      <c r="I406" s="42"/>
      <c r="J406" s="5"/>
      <c r="K406" s="5"/>
      <c r="L406" s="42"/>
      <c r="M406" s="5"/>
      <c r="N406" s="5"/>
      <c r="O406" s="42"/>
      <c r="P406" s="5"/>
      <c r="Q406" s="5"/>
      <c r="R406" s="42"/>
      <c r="S406" s="5"/>
      <c r="T406" s="5"/>
      <c r="U406" s="42"/>
      <c r="V406" s="5"/>
      <c r="W406" s="5"/>
      <c r="X406" s="42"/>
      <c r="Y406" s="5"/>
      <c r="Z406" s="5"/>
      <c r="AA406" s="42"/>
      <c r="AB406" s="5"/>
      <c r="AC406" s="5"/>
      <c r="AD406" s="42"/>
    </row>
    <row r="407">
      <c r="A407" s="5"/>
      <c r="B407" s="5"/>
      <c r="C407" s="42"/>
      <c r="D407" s="5"/>
      <c r="E407" s="5"/>
      <c r="F407" s="42"/>
      <c r="G407" s="5"/>
      <c r="H407" s="5"/>
      <c r="I407" s="42"/>
      <c r="J407" s="5"/>
      <c r="K407" s="5"/>
      <c r="L407" s="42"/>
      <c r="M407" s="5"/>
      <c r="N407" s="5"/>
      <c r="O407" s="42"/>
      <c r="P407" s="5"/>
      <c r="Q407" s="5"/>
      <c r="R407" s="42"/>
      <c r="S407" s="5"/>
      <c r="T407" s="5"/>
      <c r="U407" s="42"/>
      <c r="V407" s="5"/>
      <c r="W407" s="5"/>
      <c r="X407" s="42"/>
      <c r="Y407" s="5"/>
      <c r="Z407" s="5"/>
      <c r="AA407" s="42"/>
      <c r="AB407" s="5"/>
      <c r="AC407" s="5"/>
      <c r="AD407" s="42"/>
    </row>
    <row r="408">
      <c r="A408" s="5"/>
      <c r="B408" s="5"/>
      <c r="C408" s="42"/>
      <c r="D408" s="5"/>
      <c r="E408" s="5"/>
      <c r="F408" s="42"/>
      <c r="G408" s="5"/>
      <c r="H408" s="5"/>
      <c r="I408" s="42"/>
      <c r="J408" s="5"/>
      <c r="K408" s="5"/>
      <c r="L408" s="42"/>
      <c r="M408" s="5"/>
      <c r="N408" s="5"/>
      <c r="O408" s="42"/>
      <c r="P408" s="5"/>
      <c r="Q408" s="5"/>
      <c r="R408" s="42"/>
      <c r="S408" s="5"/>
      <c r="T408" s="5"/>
      <c r="U408" s="42"/>
      <c r="V408" s="5"/>
      <c r="W408" s="5"/>
      <c r="X408" s="42"/>
      <c r="Y408" s="5"/>
      <c r="Z408" s="5"/>
      <c r="AA408" s="42"/>
      <c r="AB408" s="5"/>
      <c r="AC408" s="5"/>
      <c r="AD408" s="42"/>
    </row>
    <row r="409">
      <c r="A409" s="5"/>
      <c r="B409" s="5"/>
      <c r="C409" s="42"/>
      <c r="D409" s="5"/>
      <c r="E409" s="5"/>
      <c r="F409" s="42"/>
      <c r="G409" s="5"/>
      <c r="H409" s="5"/>
      <c r="I409" s="42"/>
      <c r="J409" s="5"/>
      <c r="K409" s="5"/>
      <c r="L409" s="42"/>
      <c r="M409" s="5"/>
      <c r="N409" s="5"/>
      <c r="O409" s="42"/>
      <c r="P409" s="5"/>
      <c r="Q409" s="5"/>
      <c r="R409" s="42"/>
      <c r="S409" s="5"/>
      <c r="T409" s="5"/>
      <c r="U409" s="42"/>
      <c r="V409" s="5"/>
      <c r="W409" s="5"/>
      <c r="X409" s="42"/>
      <c r="Y409" s="5"/>
      <c r="Z409" s="5"/>
      <c r="AA409" s="42"/>
      <c r="AB409" s="5"/>
      <c r="AC409" s="5"/>
      <c r="AD409" s="42"/>
    </row>
    <row r="410">
      <c r="A410" s="5"/>
      <c r="B410" s="5"/>
      <c r="C410" s="42"/>
      <c r="D410" s="5"/>
      <c r="E410" s="5"/>
      <c r="F410" s="42"/>
      <c r="G410" s="5"/>
      <c r="H410" s="5"/>
      <c r="I410" s="42"/>
      <c r="J410" s="5"/>
      <c r="K410" s="5"/>
      <c r="L410" s="42"/>
      <c r="M410" s="5"/>
      <c r="N410" s="5"/>
      <c r="O410" s="42"/>
      <c r="P410" s="5"/>
      <c r="Q410" s="5"/>
      <c r="R410" s="42"/>
      <c r="S410" s="5"/>
      <c r="T410" s="5"/>
      <c r="U410" s="42"/>
      <c r="V410" s="5"/>
      <c r="W410" s="5"/>
      <c r="X410" s="42"/>
      <c r="Y410" s="5"/>
      <c r="Z410" s="5"/>
      <c r="AA410" s="42"/>
      <c r="AB410" s="5"/>
      <c r="AC410" s="5"/>
      <c r="AD410" s="42"/>
    </row>
    <row r="411">
      <c r="A411" s="5"/>
      <c r="B411" s="5"/>
      <c r="C411" s="42"/>
      <c r="D411" s="5"/>
      <c r="E411" s="5"/>
      <c r="F411" s="42"/>
      <c r="G411" s="5"/>
      <c r="H411" s="5"/>
      <c r="I411" s="42"/>
      <c r="J411" s="5"/>
      <c r="K411" s="5"/>
      <c r="L411" s="42"/>
      <c r="M411" s="5"/>
      <c r="N411" s="5"/>
      <c r="O411" s="42"/>
      <c r="P411" s="5"/>
      <c r="Q411" s="5"/>
      <c r="R411" s="42"/>
      <c r="S411" s="5"/>
      <c r="T411" s="5"/>
      <c r="U411" s="42"/>
      <c r="V411" s="5"/>
      <c r="W411" s="5"/>
      <c r="X411" s="42"/>
      <c r="Y411" s="5"/>
      <c r="Z411" s="5"/>
      <c r="AA411" s="42"/>
      <c r="AB411" s="5"/>
      <c r="AC411" s="5"/>
      <c r="AD411" s="42"/>
    </row>
    <row r="412">
      <c r="A412" s="5"/>
      <c r="B412" s="5"/>
      <c r="C412" s="42"/>
      <c r="D412" s="5"/>
      <c r="E412" s="5"/>
      <c r="F412" s="42"/>
      <c r="G412" s="5"/>
      <c r="H412" s="5"/>
      <c r="I412" s="42"/>
      <c r="J412" s="5"/>
      <c r="K412" s="5"/>
      <c r="L412" s="42"/>
      <c r="M412" s="5"/>
      <c r="N412" s="5"/>
      <c r="O412" s="42"/>
      <c r="P412" s="5"/>
      <c r="Q412" s="5"/>
      <c r="R412" s="42"/>
      <c r="S412" s="5"/>
      <c r="T412" s="5"/>
      <c r="U412" s="42"/>
      <c r="V412" s="5"/>
      <c r="W412" s="5"/>
      <c r="X412" s="42"/>
      <c r="Y412" s="5"/>
      <c r="Z412" s="5"/>
      <c r="AA412" s="42"/>
      <c r="AB412" s="5"/>
      <c r="AC412" s="5"/>
      <c r="AD412" s="42"/>
    </row>
    <row r="413">
      <c r="A413" s="5"/>
      <c r="B413" s="5"/>
      <c r="C413" s="42"/>
      <c r="D413" s="5"/>
      <c r="E413" s="5"/>
      <c r="F413" s="42"/>
      <c r="G413" s="5"/>
      <c r="H413" s="5"/>
      <c r="I413" s="42"/>
      <c r="J413" s="5"/>
      <c r="K413" s="5"/>
      <c r="L413" s="42"/>
      <c r="M413" s="5"/>
      <c r="N413" s="5"/>
      <c r="O413" s="42"/>
      <c r="P413" s="5"/>
      <c r="Q413" s="5"/>
      <c r="R413" s="42"/>
      <c r="S413" s="5"/>
      <c r="T413" s="5"/>
      <c r="U413" s="42"/>
      <c r="V413" s="5"/>
      <c r="W413" s="5"/>
      <c r="X413" s="42"/>
      <c r="Y413" s="5"/>
      <c r="Z413" s="5"/>
      <c r="AA413" s="42"/>
      <c r="AB413" s="5"/>
      <c r="AC413" s="5"/>
      <c r="AD413" s="42"/>
    </row>
    <row r="414">
      <c r="A414" s="5"/>
      <c r="B414" s="5"/>
      <c r="C414" s="42"/>
      <c r="D414" s="5"/>
      <c r="E414" s="5"/>
      <c r="F414" s="42"/>
      <c r="G414" s="5"/>
      <c r="H414" s="5"/>
      <c r="I414" s="42"/>
      <c r="J414" s="5"/>
      <c r="K414" s="5"/>
      <c r="L414" s="42"/>
      <c r="M414" s="5"/>
      <c r="N414" s="5"/>
      <c r="O414" s="42"/>
      <c r="P414" s="5"/>
      <c r="Q414" s="5"/>
      <c r="R414" s="42"/>
      <c r="S414" s="5"/>
      <c r="T414" s="5"/>
      <c r="U414" s="42"/>
      <c r="V414" s="5"/>
      <c r="W414" s="5"/>
      <c r="X414" s="42"/>
      <c r="Y414" s="5"/>
      <c r="Z414" s="5"/>
      <c r="AA414" s="42"/>
      <c r="AB414" s="5"/>
      <c r="AC414" s="5"/>
      <c r="AD414" s="42"/>
    </row>
    <row r="415">
      <c r="A415" s="5"/>
      <c r="B415" s="5"/>
      <c r="C415" s="42"/>
      <c r="D415" s="5"/>
      <c r="E415" s="5"/>
      <c r="F415" s="42"/>
      <c r="G415" s="5"/>
      <c r="H415" s="5"/>
      <c r="I415" s="42"/>
      <c r="J415" s="5"/>
      <c r="K415" s="5"/>
      <c r="L415" s="42"/>
      <c r="M415" s="5"/>
      <c r="N415" s="5"/>
      <c r="O415" s="42"/>
      <c r="P415" s="5"/>
      <c r="Q415" s="5"/>
      <c r="R415" s="42"/>
      <c r="S415" s="5"/>
      <c r="T415" s="5"/>
      <c r="U415" s="42"/>
      <c r="V415" s="5"/>
      <c r="W415" s="5"/>
      <c r="X415" s="42"/>
      <c r="Y415" s="5"/>
      <c r="Z415" s="5"/>
      <c r="AA415" s="42"/>
      <c r="AB415" s="5"/>
      <c r="AC415" s="5"/>
      <c r="AD415" s="42"/>
    </row>
    <row r="416">
      <c r="A416" s="5"/>
      <c r="B416" s="5"/>
      <c r="C416" s="42"/>
      <c r="D416" s="5"/>
      <c r="E416" s="5"/>
      <c r="F416" s="42"/>
      <c r="G416" s="5"/>
      <c r="H416" s="5"/>
      <c r="I416" s="42"/>
      <c r="J416" s="5"/>
      <c r="K416" s="5"/>
      <c r="L416" s="42"/>
      <c r="M416" s="5"/>
      <c r="N416" s="5"/>
      <c r="O416" s="42"/>
      <c r="P416" s="5"/>
      <c r="Q416" s="5"/>
      <c r="R416" s="42"/>
      <c r="S416" s="5"/>
      <c r="T416" s="5"/>
      <c r="U416" s="42"/>
      <c r="V416" s="5"/>
      <c r="W416" s="5"/>
      <c r="X416" s="42"/>
      <c r="Y416" s="5"/>
      <c r="Z416" s="5"/>
      <c r="AA416" s="42"/>
      <c r="AB416" s="5"/>
      <c r="AC416" s="5"/>
      <c r="AD416" s="42"/>
    </row>
    <row r="417">
      <c r="A417" s="5"/>
      <c r="B417" s="5"/>
      <c r="C417" s="42"/>
      <c r="D417" s="5"/>
      <c r="E417" s="5"/>
      <c r="F417" s="42"/>
      <c r="G417" s="5"/>
      <c r="H417" s="5"/>
      <c r="I417" s="42"/>
      <c r="J417" s="5"/>
      <c r="K417" s="5"/>
      <c r="L417" s="42"/>
      <c r="M417" s="5"/>
      <c r="N417" s="5"/>
      <c r="O417" s="42"/>
      <c r="P417" s="5"/>
      <c r="Q417" s="5"/>
      <c r="R417" s="42"/>
      <c r="S417" s="5"/>
      <c r="T417" s="5"/>
      <c r="U417" s="42"/>
      <c r="V417" s="5"/>
      <c r="W417" s="5"/>
      <c r="X417" s="42"/>
      <c r="Y417" s="5"/>
      <c r="Z417" s="5"/>
      <c r="AA417" s="42"/>
      <c r="AB417" s="5"/>
      <c r="AC417" s="5"/>
      <c r="AD417" s="42"/>
    </row>
    <row r="418">
      <c r="A418" s="5"/>
      <c r="B418" s="5"/>
      <c r="C418" s="42"/>
      <c r="D418" s="5"/>
      <c r="E418" s="5"/>
      <c r="F418" s="42"/>
      <c r="G418" s="5"/>
      <c r="H418" s="5"/>
      <c r="I418" s="42"/>
      <c r="J418" s="5"/>
      <c r="K418" s="5"/>
      <c r="L418" s="42"/>
      <c r="M418" s="5"/>
      <c r="N418" s="5"/>
      <c r="O418" s="42"/>
      <c r="P418" s="5"/>
      <c r="Q418" s="5"/>
      <c r="R418" s="42"/>
      <c r="S418" s="5"/>
      <c r="T418" s="5"/>
      <c r="U418" s="42"/>
      <c r="V418" s="5"/>
      <c r="W418" s="5"/>
      <c r="X418" s="42"/>
      <c r="Y418" s="5"/>
      <c r="Z418" s="5"/>
      <c r="AA418" s="42"/>
      <c r="AB418" s="5"/>
      <c r="AC418" s="5"/>
      <c r="AD418" s="42"/>
    </row>
    <row r="419">
      <c r="A419" s="5"/>
      <c r="B419" s="5"/>
      <c r="C419" s="42"/>
      <c r="D419" s="5"/>
      <c r="E419" s="5"/>
      <c r="F419" s="42"/>
      <c r="G419" s="5"/>
      <c r="H419" s="5"/>
      <c r="I419" s="42"/>
      <c r="J419" s="5"/>
      <c r="K419" s="5"/>
      <c r="L419" s="42"/>
      <c r="M419" s="5"/>
      <c r="N419" s="5"/>
      <c r="O419" s="42"/>
      <c r="P419" s="5"/>
      <c r="Q419" s="5"/>
      <c r="R419" s="42"/>
      <c r="S419" s="5"/>
      <c r="T419" s="5"/>
      <c r="U419" s="42"/>
      <c r="V419" s="5"/>
      <c r="W419" s="5"/>
      <c r="X419" s="42"/>
      <c r="Y419" s="5"/>
      <c r="Z419" s="5"/>
      <c r="AA419" s="42"/>
      <c r="AB419" s="5"/>
      <c r="AC419" s="5"/>
      <c r="AD419" s="42"/>
    </row>
    <row r="420">
      <c r="A420" s="5"/>
      <c r="B420" s="5"/>
      <c r="C420" s="42"/>
      <c r="D420" s="5"/>
      <c r="E420" s="5"/>
      <c r="F420" s="42"/>
      <c r="G420" s="5"/>
      <c r="H420" s="5"/>
      <c r="I420" s="42"/>
      <c r="J420" s="5"/>
      <c r="K420" s="5"/>
      <c r="L420" s="42"/>
      <c r="M420" s="5"/>
      <c r="N420" s="5"/>
      <c r="O420" s="42"/>
      <c r="P420" s="5"/>
      <c r="Q420" s="5"/>
      <c r="R420" s="42"/>
      <c r="S420" s="5"/>
      <c r="T420" s="5"/>
      <c r="U420" s="42"/>
      <c r="V420" s="5"/>
      <c r="W420" s="5"/>
      <c r="X420" s="42"/>
      <c r="Y420" s="5"/>
      <c r="Z420" s="5"/>
      <c r="AA420" s="42"/>
      <c r="AB420" s="5"/>
      <c r="AC420" s="5"/>
      <c r="AD420" s="42"/>
    </row>
    <row r="421">
      <c r="A421" s="5"/>
      <c r="B421" s="5"/>
      <c r="C421" s="42"/>
      <c r="D421" s="5"/>
      <c r="E421" s="5"/>
      <c r="F421" s="42"/>
      <c r="G421" s="5"/>
      <c r="H421" s="5"/>
      <c r="I421" s="42"/>
      <c r="J421" s="5"/>
      <c r="K421" s="5"/>
      <c r="L421" s="42"/>
      <c r="M421" s="5"/>
      <c r="N421" s="5"/>
      <c r="O421" s="42"/>
      <c r="P421" s="5"/>
      <c r="Q421" s="5"/>
      <c r="R421" s="42"/>
      <c r="S421" s="5"/>
      <c r="T421" s="5"/>
      <c r="U421" s="42"/>
      <c r="V421" s="5"/>
      <c r="W421" s="5"/>
      <c r="X421" s="42"/>
      <c r="Y421" s="5"/>
      <c r="Z421" s="5"/>
      <c r="AA421" s="42"/>
      <c r="AB421" s="5"/>
      <c r="AC421" s="5"/>
      <c r="AD421" s="42"/>
    </row>
    <row r="422">
      <c r="A422" s="5"/>
      <c r="B422" s="5"/>
      <c r="C422" s="42"/>
      <c r="D422" s="5"/>
      <c r="E422" s="5"/>
      <c r="F422" s="42"/>
      <c r="G422" s="5"/>
      <c r="H422" s="5"/>
      <c r="I422" s="42"/>
      <c r="J422" s="5"/>
      <c r="K422" s="5"/>
      <c r="L422" s="42"/>
      <c r="M422" s="5"/>
      <c r="N422" s="5"/>
      <c r="O422" s="42"/>
      <c r="P422" s="5"/>
      <c r="Q422" s="5"/>
      <c r="R422" s="42"/>
      <c r="S422" s="5"/>
      <c r="T422" s="5"/>
      <c r="U422" s="42"/>
      <c r="V422" s="5"/>
      <c r="W422" s="5"/>
      <c r="X422" s="42"/>
      <c r="Y422" s="5"/>
      <c r="Z422" s="5"/>
      <c r="AA422" s="42"/>
      <c r="AB422" s="5"/>
      <c r="AC422" s="5"/>
      <c r="AD422" s="42"/>
    </row>
    <row r="423">
      <c r="A423" s="5"/>
      <c r="B423" s="5"/>
      <c r="C423" s="42"/>
      <c r="D423" s="5"/>
      <c r="E423" s="5"/>
      <c r="F423" s="42"/>
      <c r="G423" s="5"/>
      <c r="H423" s="5"/>
      <c r="I423" s="42"/>
      <c r="J423" s="5"/>
      <c r="K423" s="5"/>
      <c r="L423" s="42"/>
      <c r="M423" s="5"/>
      <c r="N423" s="5"/>
      <c r="O423" s="42"/>
      <c r="P423" s="5"/>
      <c r="Q423" s="5"/>
      <c r="R423" s="42"/>
      <c r="S423" s="5"/>
      <c r="T423" s="5"/>
      <c r="U423" s="42"/>
      <c r="V423" s="5"/>
      <c r="W423" s="5"/>
      <c r="X423" s="42"/>
      <c r="Y423" s="5"/>
      <c r="Z423" s="5"/>
      <c r="AA423" s="42"/>
      <c r="AB423" s="5"/>
      <c r="AC423" s="5"/>
      <c r="AD423" s="42"/>
    </row>
    <row r="424">
      <c r="A424" s="5"/>
      <c r="B424" s="5"/>
      <c r="C424" s="42"/>
      <c r="D424" s="5"/>
      <c r="E424" s="5"/>
      <c r="F424" s="42"/>
      <c r="G424" s="5"/>
      <c r="H424" s="5"/>
      <c r="I424" s="42"/>
      <c r="J424" s="5"/>
      <c r="K424" s="5"/>
      <c r="L424" s="42"/>
      <c r="M424" s="5"/>
      <c r="N424" s="5"/>
      <c r="O424" s="42"/>
      <c r="P424" s="5"/>
      <c r="Q424" s="5"/>
      <c r="R424" s="42"/>
      <c r="S424" s="5"/>
      <c r="T424" s="5"/>
      <c r="U424" s="42"/>
      <c r="V424" s="5"/>
      <c r="W424" s="5"/>
      <c r="X424" s="42"/>
      <c r="Y424" s="5"/>
      <c r="Z424" s="5"/>
      <c r="AA424" s="42"/>
      <c r="AB424" s="5"/>
      <c r="AC424" s="5"/>
      <c r="AD424" s="42"/>
    </row>
    <row r="425">
      <c r="A425" s="5"/>
      <c r="B425" s="5"/>
      <c r="C425" s="42"/>
      <c r="D425" s="5"/>
      <c r="E425" s="5"/>
      <c r="F425" s="42"/>
      <c r="G425" s="5"/>
      <c r="H425" s="5"/>
      <c r="I425" s="42"/>
      <c r="J425" s="5"/>
      <c r="K425" s="5"/>
      <c r="L425" s="42"/>
      <c r="M425" s="5"/>
      <c r="N425" s="5"/>
      <c r="O425" s="42"/>
      <c r="P425" s="5"/>
      <c r="Q425" s="5"/>
      <c r="R425" s="42"/>
      <c r="S425" s="5"/>
      <c r="T425" s="5"/>
      <c r="U425" s="42"/>
      <c r="V425" s="5"/>
      <c r="W425" s="5"/>
      <c r="X425" s="42"/>
      <c r="Y425" s="5"/>
      <c r="Z425" s="5"/>
      <c r="AA425" s="42"/>
      <c r="AB425" s="5"/>
      <c r="AC425" s="5"/>
      <c r="AD425" s="42"/>
    </row>
    <row r="426">
      <c r="A426" s="5"/>
      <c r="B426" s="5"/>
      <c r="C426" s="42"/>
      <c r="D426" s="5"/>
      <c r="E426" s="5"/>
      <c r="F426" s="42"/>
      <c r="G426" s="5"/>
      <c r="H426" s="5"/>
      <c r="I426" s="42"/>
      <c r="J426" s="5"/>
      <c r="K426" s="5"/>
      <c r="L426" s="42"/>
      <c r="M426" s="5"/>
      <c r="N426" s="5"/>
      <c r="O426" s="42"/>
      <c r="P426" s="5"/>
      <c r="Q426" s="5"/>
      <c r="R426" s="42"/>
      <c r="S426" s="5"/>
      <c r="T426" s="5"/>
      <c r="U426" s="42"/>
      <c r="V426" s="5"/>
      <c r="W426" s="5"/>
      <c r="X426" s="42"/>
      <c r="Y426" s="5"/>
      <c r="Z426" s="5"/>
      <c r="AA426" s="42"/>
      <c r="AB426" s="5"/>
      <c r="AC426" s="5"/>
      <c r="AD426" s="42"/>
    </row>
    <row r="427">
      <c r="A427" s="5"/>
      <c r="B427" s="5"/>
      <c r="C427" s="42"/>
      <c r="D427" s="5"/>
      <c r="E427" s="5"/>
      <c r="F427" s="42"/>
      <c r="G427" s="5"/>
      <c r="H427" s="5"/>
      <c r="I427" s="42"/>
      <c r="J427" s="5"/>
      <c r="K427" s="5"/>
      <c r="L427" s="42"/>
      <c r="M427" s="5"/>
      <c r="N427" s="5"/>
      <c r="O427" s="42"/>
      <c r="P427" s="5"/>
      <c r="Q427" s="5"/>
      <c r="R427" s="42"/>
      <c r="S427" s="5"/>
      <c r="T427" s="5"/>
      <c r="U427" s="42"/>
      <c r="V427" s="5"/>
      <c r="W427" s="5"/>
      <c r="X427" s="42"/>
      <c r="Y427" s="5"/>
      <c r="Z427" s="5"/>
      <c r="AA427" s="42"/>
      <c r="AB427" s="5"/>
      <c r="AC427" s="5"/>
      <c r="AD427" s="42"/>
    </row>
    <row r="428">
      <c r="A428" s="5"/>
      <c r="B428" s="5"/>
      <c r="C428" s="42"/>
      <c r="D428" s="5"/>
      <c r="E428" s="5"/>
      <c r="F428" s="42"/>
      <c r="G428" s="5"/>
      <c r="H428" s="5"/>
      <c r="I428" s="42"/>
      <c r="J428" s="5"/>
      <c r="K428" s="5"/>
      <c r="L428" s="42"/>
      <c r="M428" s="5"/>
      <c r="N428" s="5"/>
      <c r="O428" s="42"/>
      <c r="P428" s="5"/>
      <c r="Q428" s="5"/>
      <c r="R428" s="42"/>
      <c r="S428" s="5"/>
      <c r="T428" s="5"/>
      <c r="U428" s="42"/>
      <c r="V428" s="5"/>
      <c r="W428" s="5"/>
      <c r="X428" s="42"/>
      <c r="Y428" s="5"/>
      <c r="Z428" s="5"/>
      <c r="AA428" s="42"/>
      <c r="AB428" s="5"/>
      <c r="AC428" s="5"/>
      <c r="AD428" s="42"/>
    </row>
    <row r="429">
      <c r="A429" s="5"/>
      <c r="B429" s="5"/>
      <c r="C429" s="42"/>
      <c r="D429" s="5"/>
      <c r="E429" s="5"/>
      <c r="F429" s="42"/>
      <c r="G429" s="5"/>
      <c r="H429" s="5"/>
      <c r="I429" s="42"/>
      <c r="J429" s="5"/>
      <c r="K429" s="5"/>
      <c r="L429" s="42"/>
      <c r="M429" s="5"/>
      <c r="N429" s="5"/>
      <c r="O429" s="42"/>
      <c r="P429" s="5"/>
      <c r="Q429" s="5"/>
      <c r="R429" s="42"/>
      <c r="S429" s="5"/>
      <c r="T429" s="5"/>
      <c r="U429" s="42"/>
      <c r="V429" s="5"/>
      <c r="W429" s="5"/>
      <c r="X429" s="42"/>
      <c r="Y429" s="5"/>
      <c r="Z429" s="5"/>
      <c r="AA429" s="42"/>
      <c r="AB429" s="5"/>
      <c r="AC429" s="5"/>
      <c r="AD429" s="42"/>
    </row>
    <row r="430">
      <c r="A430" s="5"/>
      <c r="B430" s="5"/>
      <c r="C430" s="42"/>
      <c r="D430" s="5"/>
      <c r="E430" s="5"/>
      <c r="F430" s="42"/>
      <c r="G430" s="5"/>
      <c r="H430" s="5"/>
      <c r="I430" s="42"/>
      <c r="J430" s="5"/>
      <c r="K430" s="5"/>
      <c r="L430" s="42"/>
      <c r="M430" s="5"/>
      <c r="N430" s="5"/>
      <c r="O430" s="42"/>
      <c r="P430" s="5"/>
      <c r="Q430" s="5"/>
      <c r="R430" s="42"/>
      <c r="S430" s="5"/>
      <c r="T430" s="5"/>
      <c r="U430" s="42"/>
      <c r="V430" s="5"/>
      <c r="W430" s="5"/>
      <c r="X430" s="42"/>
      <c r="Y430" s="5"/>
      <c r="Z430" s="5"/>
      <c r="AA430" s="42"/>
      <c r="AB430" s="5"/>
      <c r="AC430" s="5"/>
      <c r="AD430" s="42"/>
    </row>
    <row r="431">
      <c r="A431" s="5"/>
      <c r="B431" s="5"/>
      <c r="C431" s="42"/>
      <c r="D431" s="5"/>
      <c r="E431" s="5"/>
      <c r="F431" s="42"/>
      <c r="G431" s="5"/>
      <c r="H431" s="5"/>
      <c r="I431" s="42"/>
      <c r="J431" s="5"/>
      <c r="K431" s="5"/>
      <c r="L431" s="42"/>
      <c r="M431" s="5"/>
      <c r="N431" s="5"/>
      <c r="O431" s="42"/>
      <c r="P431" s="5"/>
      <c r="Q431" s="5"/>
      <c r="R431" s="42"/>
      <c r="S431" s="5"/>
      <c r="T431" s="5"/>
      <c r="U431" s="42"/>
      <c r="V431" s="5"/>
      <c r="W431" s="5"/>
      <c r="X431" s="42"/>
      <c r="Y431" s="5"/>
      <c r="Z431" s="5"/>
      <c r="AA431" s="42"/>
      <c r="AB431" s="5"/>
      <c r="AC431" s="5"/>
      <c r="AD431" s="42"/>
    </row>
    <row r="432">
      <c r="A432" s="5"/>
      <c r="B432" s="5"/>
      <c r="C432" s="42"/>
      <c r="D432" s="5"/>
      <c r="E432" s="5"/>
      <c r="F432" s="42"/>
      <c r="G432" s="5"/>
      <c r="H432" s="5"/>
      <c r="I432" s="42"/>
      <c r="J432" s="5"/>
      <c r="K432" s="5"/>
      <c r="L432" s="42"/>
      <c r="M432" s="5"/>
      <c r="N432" s="5"/>
      <c r="O432" s="42"/>
      <c r="P432" s="5"/>
      <c r="Q432" s="5"/>
      <c r="R432" s="42"/>
      <c r="S432" s="5"/>
      <c r="T432" s="5"/>
      <c r="U432" s="42"/>
      <c r="V432" s="5"/>
      <c r="W432" s="5"/>
      <c r="X432" s="42"/>
      <c r="Y432" s="5"/>
      <c r="Z432" s="5"/>
      <c r="AA432" s="42"/>
      <c r="AB432" s="5"/>
      <c r="AC432" s="5"/>
      <c r="AD432" s="42"/>
    </row>
    <row r="433">
      <c r="A433" s="5"/>
      <c r="B433" s="5"/>
      <c r="C433" s="42"/>
      <c r="D433" s="5"/>
      <c r="E433" s="5"/>
      <c r="F433" s="42"/>
      <c r="G433" s="5"/>
      <c r="H433" s="5"/>
      <c r="I433" s="42"/>
      <c r="J433" s="5"/>
      <c r="K433" s="5"/>
      <c r="L433" s="42"/>
      <c r="M433" s="5"/>
      <c r="N433" s="5"/>
      <c r="O433" s="42"/>
      <c r="P433" s="5"/>
      <c r="Q433" s="5"/>
      <c r="R433" s="42"/>
      <c r="S433" s="5"/>
      <c r="T433" s="5"/>
      <c r="U433" s="42"/>
      <c r="V433" s="5"/>
      <c r="W433" s="5"/>
      <c r="X433" s="42"/>
      <c r="Y433" s="5"/>
      <c r="Z433" s="5"/>
      <c r="AA433" s="42"/>
      <c r="AB433" s="5"/>
      <c r="AC433" s="5"/>
      <c r="AD433" s="42"/>
    </row>
    <row r="434">
      <c r="A434" s="5"/>
      <c r="B434" s="5"/>
      <c r="C434" s="42"/>
      <c r="D434" s="5"/>
      <c r="E434" s="5"/>
      <c r="F434" s="42"/>
      <c r="G434" s="5"/>
      <c r="H434" s="5"/>
      <c r="I434" s="42"/>
      <c r="J434" s="5"/>
      <c r="K434" s="5"/>
      <c r="L434" s="42"/>
      <c r="M434" s="5"/>
      <c r="N434" s="5"/>
      <c r="O434" s="42"/>
      <c r="P434" s="5"/>
      <c r="Q434" s="5"/>
      <c r="R434" s="42"/>
      <c r="S434" s="5"/>
      <c r="T434" s="5"/>
      <c r="U434" s="42"/>
      <c r="V434" s="5"/>
      <c r="W434" s="5"/>
      <c r="X434" s="42"/>
      <c r="Y434" s="5"/>
      <c r="Z434" s="5"/>
      <c r="AA434" s="42"/>
      <c r="AB434" s="5"/>
      <c r="AC434" s="5"/>
      <c r="AD434" s="42"/>
    </row>
    <row r="435">
      <c r="A435" s="5"/>
      <c r="B435" s="5"/>
      <c r="C435" s="42"/>
      <c r="D435" s="5"/>
      <c r="E435" s="5"/>
      <c r="F435" s="42"/>
      <c r="G435" s="5"/>
      <c r="H435" s="5"/>
      <c r="I435" s="42"/>
      <c r="J435" s="5"/>
      <c r="K435" s="5"/>
      <c r="L435" s="42"/>
      <c r="M435" s="5"/>
      <c r="N435" s="5"/>
      <c r="O435" s="42"/>
      <c r="P435" s="5"/>
      <c r="Q435" s="5"/>
      <c r="R435" s="42"/>
      <c r="S435" s="5"/>
      <c r="T435" s="5"/>
      <c r="U435" s="42"/>
      <c r="V435" s="5"/>
      <c r="W435" s="5"/>
      <c r="X435" s="42"/>
      <c r="Y435" s="5"/>
      <c r="Z435" s="5"/>
      <c r="AA435" s="42"/>
      <c r="AB435" s="5"/>
      <c r="AC435" s="5"/>
      <c r="AD435" s="42"/>
    </row>
    <row r="436">
      <c r="A436" s="5"/>
      <c r="B436" s="5"/>
      <c r="C436" s="42"/>
      <c r="D436" s="5"/>
      <c r="E436" s="5"/>
      <c r="F436" s="42"/>
      <c r="G436" s="5"/>
      <c r="H436" s="5"/>
      <c r="I436" s="42"/>
      <c r="J436" s="5"/>
      <c r="K436" s="5"/>
      <c r="L436" s="42"/>
      <c r="M436" s="5"/>
      <c r="N436" s="5"/>
      <c r="O436" s="42"/>
      <c r="P436" s="5"/>
      <c r="Q436" s="5"/>
      <c r="R436" s="42"/>
      <c r="S436" s="5"/>
      <c r="T436" s="5"/>
      <c r="U436" s="42"/>
      <c r="V436" s="5"/>
      <c r="W436" s="5"/>
      <c r="X436" s="42"/>
      <c r="Y436" s="5"/>
      <c r="Z436" s="5"/>
      <c r="AA436" s="42"/>
      <c r="AB436" s="5"/>
      <c r="AC436" s="5"/>
      <c r="AD436" s="42"/>
    </row>
    <row r="437">
      <c r="A437" s="5"/>
      <c r="B437" s="5"/>
      <c r="C437" s="42"/>
      <c r="D437" s="5"/>
      <c r="E437" s="5"/>
      <c r="F437" s="42"/>
      <c r="G437" s="5"/>
      <c r="H437" s="5"/>
      <c r="I437" s="42"/>
      <c r="J437" s="5"/>
      <c r="K437" s="5"/>
      <c r="L437" s="42"/>
      <c r="M437" s="5"/>
      <c r="N437" s="5"/>
      <c r="O437" s="42"/>
      <c r="P437" s="5"/>
      <c r="Q437" s="5"/>
      <c r="R437" s="42"/>
      <c r="S437" s="5"/>
      <c r="T437" s="5"/>
      <c r="U437" s="42"/>
      <c r="V437" s="5"/>
      <c r="W437" s="5"/>
      <c r="X437" s="42"/>
      <c r="Y437" s="5"/>
      <c r="Z437" s="5"/>
      <c r="AA437" s="42"/>
      <c r="AB437" s="5"/>
      <c r="AC437" s="5"/>
      <c r="AD437" s="42"/>
    </row>
    <row r="438">
      <c r="A438" s="5"/>
      <c r="B438" s="5"/>
      <c r="C438" s="42"/>
      <c r="D438" s="5"/>
      <c r="E438" s="5"/>
      <c r="F438" s="42"/>
      <c r="G438" s="5"/>
      <c r="H438" s="5"/>
      <c r="I438" s="42"/>
      <c r="J438" s="5"/>
      <c r="K438" s="5"/>
      <c r="L438" s="42"/>
      <c r="M438" s="5"/>
      <c r="N438" s="5"/>
      <c r="O438" s="42"/>
      <c r="P438" s="5"/>
      <c r="Q438" s="5"/>
      <c r="R438" s="42"/>
      <c r="S438" s="5"/>
      <c r="T438" s="5"/>
      <c r="U438" s="42"/>
      <c r="V438" s="5"/>
      <c r="W438" s="5"/>
      <c r="X438" s="42"/>
      <c r="Y438" s="5"/>
      <c r="Z438" s="5"/>
      <c r="AA438" s="42"/>
      <c r="AB438" s="5"/>
      <c r="AC438" s="5"/>
      <c r="AD438" s="42"/>
    </row>
    <row r="439">
      <c r="A439" s="5"/>
      <c r="B439" s="5"/>
      <c r="C439" s="42"/>
      <c r="D439" s="5"/>
      <c r="E439" s="5"/>
      <c r="F439" s="42"/>
      <c r="G439" s="5"/>
      <c r="H439" s="5"/>
      <c r="I439" s="42"/>
      <c r="J439" s="5"/>
      <c r="K439" s="5"/>
      <c r="L439" s="42"/>
      <c r="M439" s="5"/>
      <c r="N439" s="5"/>
      <c r="O439" s="42"/>
      <c r="P439" s="5"/>
      <c r="Q439" s="5"/>
      <c r="R439" s="42"/>
      <c r="S439" s="5"/>
      <c r="T439" s="5"/>
      <c r="U439" s="42"/>
      <c r="V439" s="5"/>
      <c r="W439" s="5"/>
      <c r="X439" s="42"/>
      <c r="Y439" s="5"/>
      <c r="Z439" s="5"/>
      <c r="AA439" s="42"/>
      <c r="AB439" s="5"/>
      <c r="AC439" s="5"/>
      <c r="AD439" s="42"/>
    </row>
    <row r="440">
      <c r="A440" s="5"/>
      <c r="B440" s="5"/>
      <c r="C440" s="42"/>
      <c r="D440" s="5"/>
      <c r="E440" s="5"/>
      <c r="F440" s="42"/>
      <c r="G440" s="5"/>
      <c r="H440" s="5"/>
      <c r="I440" s="42"/>
      <c r="J440" s="5"/>
      <c r="K440" s="5"/>
      <c r="L440" s="42"/>
      <c r="M440" s="5"/>
      <c r="N440" s="5"/>
      <c r="O440" s="42"/>
      <c r="P440" s="5"/>
      <c r="Q440" s="5"/>
      <c r="R440" s="42"/>
      <c r="S440" s="5"/>
      <c r="T440" s="5"/>
      <c r="U440" s="42"/>
      <c r="V440" s="5"/>
      <c r="W440" s="5"/>
      <c r="X440" s="42"/>
      <c r="Y440" s="5"/>
      <c r="Z440" s="5"/>
      <c r="AA440" s="42"/>
      <c r="AB440" s="5"/>
      <c r="AC440" s="5"/>
      <c r="AD440" s="42"/>
    </row>
    <row r="441">
      <c r="A441" s="5"/>
      <c r="B441" s="5"/>
      <c r="C441" s="42"/>
      <c r="D441" s="5"/>
      <c r="E441" s="5"/>
      <c r="F441" s="42"/>
      <c r="G441" s="5"/>
      <c r="H441" s="5"/>
      <c r="I441" s="42"/>
      <c r="J441" s="5"/>
      <c r="K441" s="5"/>
      <c r="L441" s="42"/>
      <c r="M441" s="5"/>
      <c r="N441" s="5"/>
      <c r="O441" s="42"/>
      <c r="P441" s="5"/>
      <c r="Q441" s="5"/>
      <c r="R441" s="42"/>
      <c r="S441" s="5"/>
      <c r="T441" s="5"/>
      <c r="U441" s="42"/>
      <c r="V441" s="5"/>
      <c r="W441" s="5"/>
      <c r="X441" s="42"/>
      <c r="Y441" s="5"/>
      <c r="Z441" s="5"/>
      <c r="AA441" s="42"/>
      <c r="AB441" s="5"/>
      <c r="AC441" s="5"/>
      <c r="AD441" s="42"/>
    </row>
    <row r="442">
      <c r="A442" s="5"/>
      <c r="B442" s="5"/>
      <c r="C442" s="42"/>
      <c r="D442" s="5"/>
      <c r="E442" s="5"/>
      <c r="F442" s="42"/>
      <c r="G442" s="5"/>
      <c r="H442" s="5"/>
      <c r="I442" s="42"/>
      <c r="J442" s="5"/>
      <c r="K442" s="5"/>
      <c r="L442" s="42"/>
      <c r="M442" s="5"/>
      <c r="N442" s="5"/>
      <c r="O442" s="42"/>
      <c r="P442" s="5"/>
      <c r="Q442" s="5"/>
      <c r="R442" s="42"/>
      <c r="S442" s="5"/>
      <c r="T442" s="5"/>
      <c r="U442" s="42"/>
      <c r="V442" s="5"/>
      <c r="W442" s="5"/>
      <c r="X442" s="42"/>
      <c r="Y442" s="5"/>
      <c r="Z442" s="5"/>
      <c r="AA442" s="42"/>
      <c r="AB442" s="5"/>
      <c r="AC442" s="5"/>
      <c r="AD442" s="42"/>
    </row>
    <row r="443">
      <c r="A443" s="5"/>
      <c r="B443" s="5"/>
      <c r="C443" s="42"/>
      <c r="D443" s="5"/>
      <c r="E443" s="5"/>
      <c r="F443" s="42"/>
      <c r="G443" s="5"/>
      <c r="H443" s="5"/>
      <c r="I443" s="42"/>
      <c r="J443" s="5"/>
      <c r="K443" s="5"/>
      <c r="L443" s="42"/>
      <c r="M443" s="5"/>
      <c r="N443" s="5"/>
      <c r="O443" s="42"/>
      <c r="P443" s="5"/>
      <c r="Q443" s="5"/>
      <c r="R443" s="42"/>
      <c r="S443" s="5"/>
      <c r="T443" s="5"/>
      <c r="U443" s="42"/>
      <c r="V443" s="5"/>
      <c r="W443" s="5"/>
      <c r="X443" s="42"/>
      <c r="Y443" s="5"/>
      <c r="Z443" s="5"/>
      <c r="AA443" s="42"/>
      <c r="AB443" s="5"/>
      <c r="AC443" s="5"/>
      <c r="AD443" s="42"/>
    </row>
    <row r="444">
      <c r="A444" s="5"/>
      <c r="B444" s="5"/>
      <c r="C444" s="42"/>
      <c r="D444" s="5"/>
      <c r="E444" s="5"/>
      <c r="F444" s="42"/>
      <c r="G444" s="5"/>
      <c r="H444" s="5"/>
      <c r="I444" s="42"/>
      <c r="J444" s="5"/>
      <c r="K444" s="5"/>
      <c r="L444" s="42"/>
      <c r="M444" s="5"/>
      <c r="N444" s="5"/>
      <c r="O444" s="42"/>
      <c r="P444" s="5"/>
      <c r="Q444" s="5"/>
      <c r="R444" s="42"/>
      <c r="S444" s="5"/>
      <c r="T444" s="5"/>
      <c r="U444" s="42"/>
      <c r="V444" s="5"/>
      <c r="W444" s="5"/>
      <c r="X444" s="42"/>
      <c r="Y444" s="5"/>
      <c r="Z444" s="5"/>
      <c r="AA444" s="42"/>
      <c r="AB444" s="5"/>
      <c r="AC444" s="5"/>
      <c r="AD444" s="42"/>
    </row>
    <row r="445">
      <c r="A445" s="5"/>
      <c r="B445" s="5"/>
      <c r="C445" s="42"/>
      <c r="D445" s="5"/>
      <c r="E445" s="5"/>
      <c r="F445" s="42"/>
      <c r="G445" s="5"/>
      <c r="H445" s="5"/>
      <c r="I445" s="42"/>
      <c r="J445" s="5"/>
      <c r="K445" s="5"/>
      <c r="L445" s="42"/>
      <c r="M445" s="5"/>
      <c r="N445" s="5"/>
      <c r="O445" s="42"/>
      <c r="P445" s="5"/>
      <c r="Q445" s="5"/>
      <c r="R445" s="42"/>
      <c r="S445" s="5"/>
      <c r="T445" s="5"/>
      <c r="U445" s="42"/>
      <c r="V445" s="5"/>
      <c r="W445" s="5"/>
      <c r="X445" s="42"/>
      <c r="Y445" s="5"/>
      <c r="Z445" s="5"/>
      <c r="AA445" s="42"/>
      <c r="AB445" s="5"/>
      <c r="AC445" s="5"/>
      <c r="AD445" s="42"/>
    </row>
    <row r="446">
      <c r="A446" s="5"/>
      <c r="B446" s="5"/>
      <c r="C446" s="42"/>
      <c r="D446" s="5"/>
      <c r="E446" s="5"/>
      <c r="F446" s="42"/>
      <c r="G446" s="5"/>
      <c r="H446" s="5"/>
      <c r="I446" s="42"/>
      <c r="J446" s="5"/>
      <c r="K446" s="5"/>
      <c r="L446" s="42"/>
      <c r="M446" s="5"/>
      <c r="N446" s="5"/>
      <c r="O446" s="42"/>
      <c r="P446" s="5"/>
      <c r="Q446" s="5"/>
      <c r="R446" s="42"/>
      <c r="S446" s="5"/>
      <c r="T446" s="5"/>
      <c r="U446" s="42"/>
      <c r="V446" s="5"/>
      <c r="W446" s="5"/>
      <c r="X446" s="42"/>
      <c r="Y446" s="5"/>
      <c r="Z446" s="5"/>
      <c r="AA446" s="42"/>
      <c r="AB446" s="5"/>
      <c r="AC446" s="5"/>
      <c r="AD446" s="42"/>
    </row>
    <row r="447">
      <c r="A447" s="5"/>
      <c r="B447" s="5"/>
      <c r="C447" s="42"/>
      <c r="D447" s="5"/>
      <c r="E447" s="5"/>
      <c r="F447" s="42"/>
      <c r="G447" s="5"/>
      <c r="H447" s="5"/>
      <c r="I447" s="42"/>
      <c r="J447" s="5"/>
      <c r="K447" s="5"/>
      <c r="L447" s="42"/>
      <c r="M447" s="5"/>
      <c r="N447" s="5"/>
      <c r="O447" s="42"/>
      <c r="P447" s="5"/>
      <c r="Q447" s="5"/>
      <c r="R447" s="42"/>
      <c r="S447" s="5"/>
      <c r="T447" s="5"/>
      <c r="U447" s="42"/>
      <c r="V447" s="5"/>
      <c r="W447" s="5"/>
      <c r="X447" s="42"/>
      <c r="Y447" s="5"/>
      <c r="Z447" s="5"/>
      <c r="AA447" s="42"/>
      <c r="AB447" s="5"/>
      <c r="AC447" s="5"/>
      <c r="AD447" s="42"/>
    </row>
    <row r="448">
      <c r="A448" s="5"/>
      <c r="B448" s="5"/>
      <c r="C448" s="42"/>
      <c r="D448" s="5"/>
      <c r="E448" s="5"/>
      <c r="F448" s="42"/>
      <c r="G448" s="5"/>
      <c r="H448" s="5"/>
      <c r="I448" s="42"/>
      <c r="J448" s="5"/>
      <c r="K448" s="5"/>
      <c r="L448" s="42"/>
      <c r="M448" s="5"/>
      <c r="N448" s="5"/>
      <c r="O448" s="42"/>
      <c r="P448" s="5"/>
      <c r="Q448" s="5"/>
      <c r="R448" s="42"/>
      <c r="S448" s="5"/>
      <c r="T448" s="5"/>
      <c r="U448" s="42"/>
      <c r="V448" s="5"/>
      <c r="W448" s="5"/>
      <c r="X448" s="42"/>
      <c r="Y448" s="5"/>
      <c r="Z448" s="5"/>
      <c r="AA448" s="42"/>
      <c r="AB448" s="5"/>
      <c r="AC448" s="5"/>
      <c r="AD448" s="42"/>
    </row>
    <row r="449">
      <c r="A449" s="5"/>
      <c r="B449" s="5"/>
      <c r="C449" s="42"/>
      <c r="D449" s="5"/>
      <c r="E449" s="5"/>
      <c r="F449" s="42"/>
      <c r="G449" s="5"/>
      <c r="H449" s="5"/>
      <c r="I449" s="42"/>
      <c r="J449" s="5"/>
      <c r="K449" s="5"/>
      <c r="L449" s="42"/>
      <c r="M449" s="5"/>
      <c r="N449" s="5"/>
      <c r="O449" s="42"/>
      <c r="P449" s="5"/>
      <c r="Q449" s="5"/>
      <c r="R449" s="42"/>
      <c r="S449" s="5"/>
      <c r="T449" s="5"/>
      <c r="U449" s="42"/>
      <c r="V449" s="5"/>
      <c r="W449" s="5"/>
      <c r="X449" s="42"/>
      <c r="Y449" s="5"/>
      <c r="Z449" s="5"/>
      <c r="AA449" s="42"/>
      <c r="AB449" s="5"/>
      <c r="AC449" s="5"/>
      <c r="AD449" s="42"/>
    </row>
    <row r="450">
      <c r="A450" s="5"/>
      <c r="B450" s="5"/>
      <c r="C450" s="42"/>
      <c r="D450" s="5"/>
      <c r="E450" s="5"/>
      <c r="F450" s="42"/>
      <c r="G450" s="5"/>
      <c r="H450" s="5"/>
      <c r="I450" s="42"/>
      <c r="J450" s="5"/>
      <c r="K450" s="5"/>
      <c r="L450" s="42"/>
      <c r="M450" s="5"/>
      <c r="N450" s="5"/>
      <c r="O450" s="42"/>
      <c r="P450" s="5"/>
      <c r="Q450" s="5"/>
      <c r="R450" s="42"/>
      <c r="S450" s="5"/>
      <c r="T450" s="5"/>
      <c r="U450" s="42"/>
      <c r="V450" s="5"/>
      <c r="W450" s="5"/>
      <c r="X450" s="42"/>
      <c r="Y450" s="5"/>
      <c r="Z450" s="5"/>
      <c r="AA450" s="42"/>
      <c r="AB450" s="5"/>
      <c r="AC450" s="5"/>
      <c r="AD450" s="42"/>
    </row>
    <row r="451">
      <c r="A451" s="5"/>
      <c r="B451" s="5"/>
      <c r="C451" s="42"/>
      <c r="D451" s="5"/>
      <c r="E451" s="5"/>
      <c r="F451" s="42"/>
      <c r="G451" s="5"/>
      <c r="H451" s="5"/>
      <c r="I451" s="42"/>
      <c r="J451" s="5"/>
      <c r="K451" s="5"/>
      <c r="L451" s="42"/>
      <c r="M451" s="5"/>
      <c r="N451" s="5"/>
      <c r="O451" s="42"/>
      <c r="P451" s="5"/>
      <c r="Q451" s="5"/>
      <c r="R451" s="42"/>
      <c r="S451" s="5"/>
      <c r="T451" s="5"/>
      <c r="U451" s="42"/>
      <c r="V451" s="5"/>
      <c r="W451" s="5"/>
      <c r="X451" s="42"/>
      <c r="Y451" s="5"/>
      <c r="Z451" s="5"/>
      <c r="AA451" s="42"/>
      <c r="AB451" s="5"/>
      <c r="AC451" s="5"/>
      <c r="AD451" s="42"/>
    </row>
    <row r="452">
      <c r="A452" s="5"/>
      <c r="B452" s="5"/>
      <c r="C452" s="42"/>
      <c r="D452" s="5"/>
      <c r="E452" s="5"/>
      <c r="F452" s="42"/>
      <c r="G452" s="5"/>
      <c r="H452" s="5"/>
      <c r="I452" s="42"/>
      <c r="J452" s="5"/>
      <c r="K452" s="5"/>
      <c r="L452" s="42"/>
      <c r="M452" s="5"/>
      <c r="N452" s="5"/>
      <c r="O452" s="42"/>
      <c r="P452" s="5"/>
      <c r="Q452" s="5"/>
      <c r="R452" s="42"/>
      <c r="S452" s="5"/>
      <c r="T452" s="5"/>
      <c r="U452" s="42"/>
      <c r="V452" s="5"/>
      <c r="W452" s="5"/>
      <c r="X452" s="42"/>
      <c r="Y452" s="5"/>
      <c r="Z452" s="5"/>
      <c r="AA452" s="42"/>
      <c r="AB452" s="5"/>
      <c r="AC452" s="5"/>
      <c r="AD452" s="42"/>
    </row>
    <row r="453">
      <c r="A453" s="5"/>
      <c r="B453" s="5"/>
      <c r="C453" s="42"/>
      <c r="D453" s="5"/>
      <c r="E453" s="5"/>
      <c r="F453" s="42"/>
      <c r="G453" s="5"/>
      <c r="H453" s="5"/>
      <c r="I453" s="42"/>
      <c r="J453" s="5"/>
      <c r="K453" s="5"/>
      <c r="L453" s="42"/>
      <c r="M453" s="5"/>
      <c r="N453" s="5"/>
      <c r="O453" s="42"/>
      <c r="P453" s="5"/>
      <c r="Q453" s="5"/>
      <c r="R453" s="42"/>
      <c r="S453" s="5"/>
      <c r="T453" s="5"/>
      <c r="U453" s="42"/>
      <c r="V453" s="5"/>
      <c r="W453" s="5"/>
      <c r="X453" s="42"/>
      <c r="Y453" s="5"/>
      <c r="Z453" s="5"/>
      <c r="AA453" s="42"/>
      <c r="AB453" s="5"/>
      <c r="AC453" s="5"/>
      <c r="AD453" s="42"/>
    </row>
    <row r="454">
      <c r="A454" s="5"/>
      <c r="B454" s="5"/>
      <c r="C454" s="42"/>
      <c r="D454" s="5"/>
      <c r="E454" s="5"/>
      <c r="F454" s="42"/>
      <c r="G454" s="5"/>
      <c r="H454" s="5"/>
      <c r="I454" s="42"/>
      <c r="J454" s="5"/>
      <c r="K454" s="5"/>
      <c r="L454" s="42"/>
      <c r="M454" s="5"/>
      <c r="N454" s="5"/>
      <c r="O454" s="42"/>
      <c r="P454" s="5"/>
      <c r="Q454" s="5"/>
      <c r="R454" s="42"/>
      <c r="S454" s="5"/>
      <c r="T454" s="5"/>
      <c r="U454" s="42"/>
      <c r="V454" s="5"/>
      <c r="W454" s="5"/>
      <c r="X454" s="42"/>
      <c r="Y454" s="5"/>
      <c r="Z454" s="5"/>
      <c r="AA454" s="42"/>
      <c r="AB454" s="5"/>
      <c r="AC454" s="5"/>
      <c r="AD454" s="42"/>
    </row>
    <row r="455">
      <c r="A455" s="5"/>
      <c r="B455" s="5"/>
      <c r="C455" s="42"/>
      <c r="D455" s="5"/>
      <c r="E455" s="5"/>
      <c r="F455" s="42"/>
      <c r="G455" s="5"/>
      <c r="H455" s="5"/>
      <c r="I455" s="42"/>
      <c r="J455" s="5"/>
      <c r="K455" s="5"/>
      <c r="L455" s="42"/>
      <c r="M455" s="5"/>
      <c r="N455" s="5"/>
      <c r="O455" s="42"/>
      <c r="P455" s="5"/>
      <c r="Q455" s="5"/>
      <c r="R455" s="42"/>
      <c r="S455" s="5"/>
      <c r="T455" s="5"/>
      <c r="U455" s="42"/>
      <c r="V455" s="5"/>
      <c r="W455" s="5"/>
      <c r="X455" s="42"/>
      <c r="Y455" s="5"/>
      <c r="Z455" s="5"/>
      <c r="AA455" s="42"/>
      <c r="AB455" s="5"/>
      <c r="AC455" s="5"/>
      <c r="AD455" s="42"/>
    </row>
    <row r="456">
      <c r="A456" s="5"/>
      <c r="B456" s="5"/>
      <c r="C456" s="42"/>
      <c r="D456" s="5"/>
      <c r="E456" s="5"/>
      <c r="F456" s="42"/>
      <c r="G456" s="5"/>
      <c r="H456" s="5"/>
      <c r="I456" s="42"/>
      <c r="J456" s="5"/>
      <c r="K456" s="5"/>
      <c r="L456" s="42"/>
      <c r="M456" s="5"/>
      <c r="N456" s="5"/>
      <c r="O456" s="42"/>
      <c r="P456" s="5"/>
      <c r="Q456" s="5"/>
      <c r="R456" s="42"/>
      <c r="S456" s="5"/>
      <c r="T456" s="5"/>
      <c r="U456" s="42"/>
      <c r="V456" s="5"/>
      <c r="W456" s="5"/>
      <c r="X456" s="42"/>
      <c r="Y456" s="5"/>
      <c r="Z456" s="5"/>
      <c r="AA456" s="42"/>
      <c r="AB456" s="5"/>
      <c r="AC456" s="5"/>
      <c r="AD456" s="42"/>
    </row>
    <row r="457">
      <c r="A457" s="5"/>
      <c r="B457" s="5"/>
      <c r="C457" s="42"/>
      <c r="D457" s="5"/>
      <c r="E457" s="5"/>
      <c r="F457" s="42"/>
      <c r="G457" s="5"/>
      <c r="H457" s="5"/>
      <c r="I457" s="42"/>
      <c r="J457" s="5"/>
      <c r="K457" s="5"/>
      <c r="L457" s="42"/>
      <c r="M457" s="5"/>
      <c r="N457" s="5"/>
      <c r="O457" s="42"/>
      <c r="P457" s="5"/>
      <c r="Q457" s="5"/>
      <c r="R457" s="42"/>
      <c r="S457" s="5"/>
      <c r="T457" s="5"/>
      <c r="U457" s="42"/>
      <c r="V457" s="5"/>
      <c r="W457" s="5"/>
      <c r="X457" s="42"/>
      <c r="Y457" s="5"/>
      <c r="Z457" s="5"/>
      <c r="AA457" s="42"/>
      <c r="AB457" s="5"/>
      <c r="AC457" s="5"/>
      <c r="AD457" s="42"/>
    </row>
    <row r="458">
      <c r="A458" s="5"/>
      <c r="B458" s="5"/>
      <c r="C458" s="42"/>
      <c r="D458" s="5"/>
      <c r="E458" s="5"/>
      <c r="F458" s="42"/>
      <c r="G458" s="5"/>
      <c r="H458" s="5"/>
      <c r="I458" s="42"/>
      <c r="J458" s="5"/>
      <c r="K458" s="5"/>
      <c r="L458" s="42"/>
      <c r="M458" s="5"/>
      <c r="N458" s="5"/>
      <c r="O458" s="42"/>
      <c r="P458" s="5"/>
      <c r="Q458" s="5"/>
      <c r="R458" s="42"/>
      <c r="S458" s="5"/>
      <c r="T458" s="5"/>
      <c r="U458" s="42"/>
      <c r="V458" s="5"/>
      <c r="W458" s="5"/>
      <c r="X458" s="42"/>
      <c r="Y458" s="5"/>
      <c r="Z458" s="5"/>
      <c r="AA458" s="42"/>
      <c r="AB458" s="5"/>
      <c r="AC458" s="5"/>
      <c r="AD458" s="42"/>
    </row>
    <row r="459">
      <c r="A459" s="5"/>
      <c r="B459" s="5"/>
      <c r="C459" s="42"/>
      <c r="D459" s="5"/>
      <c r="E459" s="5"/>
      <c r="F459" s="42"/>
      <c r="G459" s="5"/>
      <c r="H459" s="5"/>
      <c r="I459" s="42"/>
      <c r="J459" s="5"/>
      <c r="K459" s="5"/>
      <c r="L459" s="42"/>
      <c r="M459" s="5"/>
      <c r="N459" s="5"/>
      <c r="O459" s="42"/>
      <c r="P459" s="5"/>
      <c r="Q459" s="5"/>
      <c r="R459" s="42"/>
      <c r="S459" s="5"/>
      <c r="T459" s="5"/>
      <c r="U459" s="42"/>
      <c r="V459" s="5"/>
      <c r="W459" s="5"/>
      <c r="X459" s="42"/>
      <c r="Y459" s="5"/>
      <c r="Z459" s="5"/>
      <c r="AA459" s="42"/>
      <c r="AB459" s="5"/>
      <c r="AC459" s="5"/>
      <c r="AD459" s="42"/>
    </row>
    <row r="460">
      <c r="A460" s="5"/>
      <c r="B460" s="5"/>
      <c r="C460" s="42"/>
      <c r="D460" s="5"/>
      <c r="E460" s="5"/>
      <c r="F460" s="42"/>
      <c r="G460" s="5"/>
      <c r="H460" s="5"/>
      <c r="I460" s="42"/>
      <c r="J460" s="5"/>
      <c r="K460" s="5"/>
      <c r="L460" s="42"/>
      <c r="M460" s="5"/>
      <c r="N460" s="5"/>
      <c r="O460" s="42"/>
      <c r="P460" s="5"/>
      <c r="Q460" s="5"/>
      <c r="R460" s="42"/>
      <c r="S460" s="5"/>
      <c r="T460" s="5"/>
      <c r="U460" s="42"/>
      <c r="V460" s="5"/>
      <c r="W460" s="5"/>
      <c r="X460" s="42"/>
      <c r="Y460" s="5"/>
      <c r="Z460" s="5"/>
      <c r="AA460" s="42"/>
      <c r="AB460" s="5"/>
      <c r="AC460" s="5"/>
      <c r="AD460" s="42"/>
    </row>
    <row r="461">
      <c r="A461" s="5"/>
      <c r="B461" s="5"/>
      <c r="C461" s="42"/>
      <c r="D461" s="5"/>
      <c r="E461" s="5"/>
      <c r="F461" s="42"/>
      <c r="G461" s="5"/>
      <c r="H461" s="5"/>
      <c r="I461" s="42"/>
      <c r="J461" s="5"/>
      <c r="K461" s="5"/>
      <c r="L461" s="42"/>
      <c r="M461" s="5"/>
      <c r="N461" s="5"/>
      <c r="O461" s="42"/>
      <c r="P461" s="5"/>
      <c r="Q461" s="5"/>
      <c r="R461" s="42"/>
      <c r="S461" s="5"/>
      <c r="T461" s="5"/>
      <c r="U461" s="42"/>
      <c r="V461" s="5"/>
      <c r="W461" s="5"/>
      <c r="X461" s="42"/>
      <c r="Y461" s="5"/>
      <c r="Z461" s="5"/>
      <c r="AA461" s="42"/>
      <c r="AB461" s="5"/>
      <c r="AC461" s="5"/>
      <c r="AD461" s="42"/>
    </row>
    <row r="462">
      <c r="A462" s="5"/>
      <c r="B462" s="5"/>
      <c r="C462" s="42"/>
      <c r="D462" s="5"/>
      <c r="E462" s="5"/>
      <c r="F462" s="42"/>
      <c r="G462" s="5"/>
      <c r="H462" s="5"/>
      <c r="I462" s="42"/>
      <c r="J462" s="5"/>
      <c r="K462" s="5"/>
      <c r="L462" s="42"/>
      <c r="M462" s="5"/>
      <c r="N462" s="5"/>
      <c r="O462" s="42"/>
      <c r="P462" s="5"/>
      <c r="Q462" s="5"/>
      <c r="R462" s="42"/>
      <c r="S462" s="5"/>
      <c r="T462" s="5"/>
      <c r="U462" s="42"/>
      <c r="V462" s="5"/>
      <c r="W462" s="5"/>
      <c r="X462" s="42"/>
      <c r="Y462" s="5"/>
      <c r="Z462" s="5"/>
      <c r="AA462" s="42"/>
      <c r="AB462" s="5"/>
      <c r="AC462" s="5"/>
      <c r="AD462" s="42"/>
    </row>
    <row r="463">
      <c r="A463" s="5"/>
      <c r="B463" s="5"/>
      <c r="C463" s="42"/>
      <c r="D463" s="5"/>
      <c r="E463" s="5"/>
      <c r="F463" s="42"/>
      <c r="G463" s="5"/>
      <c r="H463" s="5"/>
      <c r="I463" s="42"/>
      <c r="J463" s="5"/>
      <c r="K463" s="5"/>
      <c r="L463" s="42"/>
      <c r="M463" s="5"/>
      <c r="N463" s="5"/>
      <c r="O463" s="42"/>
      <c r="P463" s="5"/>
      <c r="Q463" s="5"/>
      <c r="R463" s="42"/>
      <c r="S463" s="5"/>
      <c r="T463" s="5"/>
      <c r="U463" s="42"/>
      <c r="V463" s="5"/>
      <c r="W463" s="5"/>
      <c r="X463" s="42"/>
      <c r="Y463" s="5"/>
      <c r="Z463" s="5"/>
      <c r="AA463" s="42"/>
      <c r="AB463" s="5"/>
      <c r="AC463" s="5"/>
      <c r="AD463" s="42"/>
    </row>
    <row r="464">
      <c r="A464" s="5"/>
      <c r="B464" s="5"/>
      <c r="C464" s="42"/>
      <c r="D464" s="5"/>
      <c r="E464" s="5"/>
      <c r="F464" s="42"/>
      <c r="G464" s="5"/>
      <c r="H464" s="5"/>
      <c r="I464" s="42"/>
      <c r="J464" s="5"/>
      <c r="K464" s="5"/>
      <c r="L464" s="42"/>
      <c r="M464" s="5"/>
      <c r="N464" s="5"/>
      <c r="O464" s="42"/>
      <c r="P464" s="5"/>
      <c r="Q464" s="5"/>
      <c r="R464" s="42"/>
      <c r="S464" s="5"/>
      <c r="T464" s="5"/>
      <c r="U464" s="42"/>
      <c r="V464" s="5"/>
      <c r="W464" s="5"/>
      <c r="X464" s="42"/>
      <c r="Y464" s="5"/>
      <c r="Z464" s="5"/>
      <c r="AA464" s="42"/>
      <c r="AB464" s="5"/>
      <c r="AC464" s="5"/>
      <c r="AD464" s="42"/>
    </row>
    <row r="465">
      <c r="A465" s="5"/>
      <c r="B465" s="5"/>
      <c r="C465" s="42"/>
      <c r="D465" s="5"/>
      <c r="E465" s="5"/>
      <c r="F465" s="42"/>
      <c r="G465" s="5"/>
      <c r="H465" s="5"/>
      <c r="I465" s="42"/>
      <c r="J465" s="5"/>
      <c r="K465" s="5"/>
      <c r="L465" s="42"/>
      <c r="M465" s="5"/>
      <c r="N465" s="5"/>
      <c r="O465" s="42"/>
      <c r="P465" s="5"/>
      <c r="Q465" s="5"/>
      <c r="R465" s="42"/>
      <c r="S465" s="5"/>
      <c r="T465" s="5"/>
      <c r="U465" s="42"/>
      <c r="V465" s="5"/>
      <c r="W465" s="5"/>
      <c r="X465" s="42"/>
      <c r="Y465" s="5"/>
      <c r="Z465" s="5"/>
      <c r="AA465" s="42"/>
      <c r="AB465" s="5"/>
      <c r="AC465" s="5"/>
      <c r="AD465" s="42"/>
    </row>
    <row r="466">
      <c r="A466" s="5"/>
      <c r="B466" s="5"/>
      <c r="C466" s="42"/>
      <c r="D466" s="5"/>
      <c r="E466" s="5"/>
      <c r="F466" s="42"/>
      <c r="G466" s="5"/>
      <c r="H466" s="5"/>
      <c r="I466" s="42"/>
      <c r="J466" s="5"/>
      <c r="K466" s="5"/>
      <c r="L466" s="42"/>
      <c r="M466" s="5"/>
      <c r="N466" s="5"/>
      <c r="O466" s="42"/>
      <c r="P466" s="5"/>
      <c r="Q466" s="5"/>
      <c r="R466" s="42"/>
      <c r="S466" s="5"/>
      <c r="T466" s="5"/>
      <c r="U466" s="42"/>
      <c r="V466" s="5"/>
      <c r="W466" s="5"/>
      <c r="X466" s="42"/>
      <c r="Y466" s="5"/>
      <c r="Z466" s="5"/>
      <c r="AA466" s="42"/>
      <c r="AB466" s="5"/>
      <c r="AC466" s="5"/>
      <c r="AD466" s="42"/>
    </row>
    <row r="467">
      <c r="A467" s="5"/>
      <c r="B467" s="5"/>
      <c r="C467" s="42"/>
      <c r="D467" s="5"/>
      <c r="E467" s="5"/>
      <c r="F467" s="42"/>
      <c r="G467" s="5"/>
      <c r="H467" s="5"/>
      <c r="I467" s="42"/>
      <c r="J467" s="5"/>
      <c r="K467" s="5"/>
      <c r="L467" s="42"/>
      <c r="M467" s="5"/>
      <c r="N467" s="5"/>
      <c r="O467" s="42"/>
      <c r="P467" s="5"/>
      <c r="Q467" s="5"/>
      <c r="R467" s="42"/>
      <c r="S467" s="5"/>
      <c r="T467" s="5"/>
      <c r="U467" s="42"/>
      <c r="V467" s="5"/>
      <c r="W467" s="5"/>
      <c r="X467" s="42"/>
      <c r="Y467" s="5"/>
      <c r="Z467" s="5"/>
      <c r="AA467" s="42"/>
      <c r="AB467" s="5"/>
      <c r="AC467" s="5"/>
      <c r="AD467" s="42"/>
    </row>
    <row r="468">
      <c r="A468" s="5"/>
      <c r="B468" s="5"/>
      <c r="C468" s="42"/>
      <c r="D468" s="5"/>
      <c r="E468" s="5"/>
      <c r="F468" s="42"/>
      <c r="G468" s="5"/>
      <c r="H468" s="5"/>
      <c r="I468" s="42"/>
      <c r="J468" s="5"/>
      <c r="K468" s="5"/>
      <c r="L468" s="42"/>
      <c r="M468" s="5"/>
      <c r="N468" s="5"/>
      <c r="O468" s="42"/>
      <c r="P468" s="5"/>
      <c r="Q468" s="5"/>
      <c r="R468" s="42"/>
      <c r="S468" s="5"/>
      <c r="T468" s="5"/>
      <c r="U468" s="42"/>
      <c r="V468" s="5"/>
      <c r="W468" s="5"/>
      <c r="X468" s="42"/>
      <c r="Y468" s="5"/>
      <c r="Z468" s="5"/>
      <c r="AA468" s="42"/>
      <c r="AB468" s="5"/>
      <c r="AC468" s="5"/>
      <c r="AD468" s="42"/>
    </row>
    <row r="469">
      <c r="A469" s="5"/>
      <c r="B469" s="5"/>
      <c r="C469" s="42"/>
      <c r="D469" s="5"/>
      <c r="E469" s="5"/>
      <c r="F469" s="42"/>
      <c r="G469" s="5"/>
      <c r="H469" s="5"/>
      <c r="I469" s="42"/>
      <c r="J469" s="5"/>
      <c r="K469" s="5"/>
      <c r="L469" s="42"/>
      <c r="M469" s="5"/>
      <c r="N469" s="5"/>
      <c r="O469" s="42"/>
      <c r="P469" s="5"/>
      <c r="Q469" s="5"/>
      <c r="R469" s="42"/>
      <c r="S469" s="5"/>
      <c r="T469" s="5"/>
      <c r="U469" s="42"/>
      <c r="V469" s="5"/>
      <c r="W469" s="5"/>
      <c r="X469" s="42"/>
      <c r="Y469" s="5"/>
      <c r="Z469" s="5"/>
      <c r="AA469" s="42"/>
      <c r="AB469" s="5"/>
      <c r="AC469" s="5"/>
      <c r="AD469" s="42"/>
    </row>
    <row r="470">
      <c r="A470" s="5"/>
      <c r="B470" s="5"/>
      <c r="C470" s="42"/>
      <c r="D470" s="5"/>
      <c r="E470" s="5"/>
      <c r="F470" s="42"/>
      <c r="G470" s="5"/>
      <c r="H470" s="5"/>
      <c r="I470" s="42"/>
      <c r="J470" s="5"/>
      <c r="K470" s="5"/>
      <c r="L470" s="42"/>
      <c r="M470" s="5"/>
      <c r="N470" s="5"/>
      <c r="O470" s="42"/>
      <c r="P470" s="5"/>
      <c r="Q470" s="5"/>
      <c r="R470" s="42"/>
      <c r="S470" s="5"/>
      <c r="T470" s="5"/>
      <c r="U470" s="42"/>
      <c r="V470" s="5"/>
      <c r="W470" s="5"/>
      <c r="X470" s="42"/>
      <c r="Y470" s="5"/>
      <c r="Z470" s="5"/>
      <c r="AA470" s="42"/>
      <c r="AB470" s="5"/>
      <c r="AC470" s="5"/>
      <c r="AD470" s="42"/>
    </row>
    <row r="471">
      <c r="A471" s="5"/>
      <c r="B471" s="5"/>
      <c r="C471" s="42"/>
      <c r="D471" s="5"/>
      <c r="E471" s="5"/>
      <c r="F471" s="42"/>
      <c r="G471" s="5"/>
      <c r="H471" s="5"/>
      <c r="I471" s="42"/>
      <c r="J471" s="5"/>
      <c r="K471" s="5"/>
      <c r="L471" s="42"/>
      <c r="M471" s="5"/>
      <c r="N471" s="5"/>
      <c r="O471" s="42"/>
      <c r="P471" s="5"/>
      <c r="Q471" s="5"/>
      <c r="R471" s="42"/>
      <c r="S471" s="5"/>
      <c r="T471" s="5"/>
      <c r="U471" s="42"/>
      <c r="V471" s="5"/>
      <c r="W471" s="5"/>
      <c r="X471" s="42"/>
      <c r="Y471" s="5"/>
      <c r="Z471" s="5"/>
      <c r="AA471" s="42"/>
      <c r="AB471" s="5"/>
      <c r="AC471" s="5"/>
      <c r="AD471" s="42"/>
    </row>
    <row r="472">
      <c r="A472" s="5"/>
      <c r="B472" s="5"/>
      <c r="C472" s="42"/>
      <c r="D472" s="5"/>
      <c r="E472" s="5"/>
      <c r="F472" s="42"/>
      <c r="G472" s="5"/>
      <c r="H472" s="5"/>
      <c r="I472" s="42"/>
      <c r="J472" s="5"/>
      <c r="K472" s="5"/>
      <c r="L472" s="42"/>
      <c r="M472" s="5"/>
      <c r="N472" s="5"/>
      <c r="O472" s="42"/>
      <c r="P472" s="5"/>
      <c r="Q472" s="5"/>
      <c r="R472" s="42"/>
      <c r="S472" s="5"/>
      <c r="T472" s="5"/>
      <c r="U472" s="42"/>
      <c r="V472" s="5"/>
      <c r="W472" s="5"/>
      <c r="X472" s="42"/>
      <c r="Y472" s="5"/>
      <c r="Z472" s="5"/>
      <c r="AA472" s="42"/>
      <c r="AB472" s="5"/>
      <c r="AC472" s="5"/>
      <c r="AD472" s="42"/>
    </row>
    <row r="473">
      <c r="A473" s="5"/>
      <c r="B473" s="5"/>
      <c r="C473" s="42"/>
      <c r="D473" s="5"/>
      <c r="E473" s="5"/>
      <c r="F473" s="42"/>
      <c r="G473" s="5"/>
      <c r="H473" s="5"/>
      <c r="I473" s="42"/>
      <c r="J473" s="5"/>
      <c r="K473" s="5"/>
      <c r="L473" s="42"/>
      <c r="M473" s="5"/>
      <c r="N473" s="5"/>
      <c r="O473" s="42"/>
      <c r="P473" s="5"/>
      <c r="Q473" s="5"/>
      <c r="R473" s="42"/>
      <c r="S473" s="5"/>
      <c r="T473" s="5"/>
      <c r="U473" s="42"/>
      <c r="V473" s="5"/>
      <c r="W473" s="5"/>
      <c r="X473" s="42"/>
      <c r="Y473" s="5"/>
      <c r="Z473" s="5"/>
      <c r="AA473" s="42"/>
      <c r="AB473" s="5"/>
      <c r="AC473" s="5"/>
      <c r="AD473" s="42"/>
    </row>
    <row r="474">
      <c r="A474" s="5"/>
      <c r="B474" s="5"/>
      <c r="C474" s="42"/>
      <c r="D474" s="5"/>
      <c r="E474" s="5"/>
      <c r="F474" s="42"/>
      <c r="G474" s="5"/>
      <c r="H474" s="5"/>
      <c r="I474" s="42"/>
      <c r="J474" s="5"/>
      <c r="K474" s="5"/>
      <c r="L474" s="42"/>
      <c r="M474" s="5"/>
      <c r="N474" s="5"/>
      <c r="O474" s="42"/>
      <c r="P474" s="5"/>
      <c r="Q474" s="5"/>
      <c r="R474" s="42"/>
      <c r="S474" s="5"/>
      <c r="T474" s="5"/>
      <c r="U474" s="42"/>
      <c r="V474" s="5"/>
      <c r="W474" s="5"/>
      <c r="X474" s="42"/>
      <c r="Y474" s="5"/>
      <c r="Z474" s="5"/>
      <c r="AA474" s="42"/>
      <c r="AB474" s="5"/>
      <c r="AC474" s="5"/>
      <c r="AD474" s="42"/>
    </row>
    <row r="475">
      <c r="A475" s="5"/>
      <c r="B475" s="5"/>
      <c r="C475" s="42"/>
      <c r="D475" s="5"/>
      <c r="E475" s="5"/>
      <c r="F475" s="42"/>
      <c r="G475" s="5"/>
      <c r="H475" s="5"/>
      <c r="I475" s="42"/>
      <c r="J475" s="5"/>
      <c r="K475" s="5"/>
      <c r="L475" s="42"/>
      <c r="M475" s="5"/>
      <c r="N475" s="5"/>
      <c r="O475" s="42"/>
      <c r="P475" s="5"/>
      <c r="Q475" s="5"/>
      <c r="R475" s="42"/>
      <c r="S475" s="5"/>
      <c r="T475" s="5"/>
      <c r="U475" s="42"/>
      <c r="V475" s="5"/>
      <c r="W475" s="5"/>
      <c r="X475" s="42"/>
      <c r="Y475" s="5"/>
      <c r="Z475" s="5"/>
      <c r="AA475" s="42"/>
      <c r="AB475" s="5"/>
      <c r="AC475" s="5"/>
      <c r="AD475" s="42"/>
    </row>
    <row r="476">
      <c r="A476" s="5"/>
      <c r="B476" s="5"/>
      <c r="C476" s="42"/>
      <c r="D476" s="5"/>
      <c r="E476" s="5"/>
      <c r="F476" s="42"/>
      <c r="G476" s="5"/>
      <c r="H476" s="5"/>
      <c r="I476" s="42"/>
      <c r="J476" s="5"/>
      <c r="K476" s="5"/>
      <c r="L476" s="42"/>
      <c r="M476" s="5"/>
      <c r="N476" s="5"/>
      <c r="O476" s="42"/>
      <c r="P476" s="5"/>
      <c r="Q476" s="5"/>
      <c r="R476" s="42"/>
      <c r="S476" s="5"/>
      <c r="T476" s="5"/>
      <c r="U476" s="42"/>
      <c r="V476" s="5"/>
      <c r="W476" s="5"/>
      <c r="X476" s="42"/>
      <c r="Y476" s="5"/>
      <c r="Z476" s="5"/>
      <c r="AA476" s="42"/>
      <c r="AB476" s="5"/>
      <c r="AC476" s="5"/>
      <c r="AD476" s="42"/>
    </row>
    <row r="477">
      <c r="A477" s="5"/>
      <c r="B477" s="5"/>
      <c r="C477" s="42"/>
      <c r="D477" s="5"/>
      <c r="E477" s="5"/>
      <c r="F477" s="42"/>
      <c r="G477" s="5"/>
      <c r="H477" s="5"/>
      <c r="I477" s="42"/>
      <c r="J477" s="5"/>
      <c r="K477" s="5"/>
      <c r="L477" s="42"/>
      <c r="M477" s="5"/>
      <c r="N477" s="5"/>
      <c r="O477" s="42"/>
      <c r="P477" s="5"/>
      <c r="Q477" s="5"/>
      <c r="R477" s="42"/>
      <c r="S477" s="5"/>
      <c r="T477" s="5"/>
      <c r="U477" s="42"/>
      <c r="V477" s="5"/>
      <c r="W477" s="5"/>
      <c r="X477" s="42"/>
      <c r="Y477" s="5"/>
      <c r="Z477" s="5"/>
      <c r="AA477" s="42"/>
      <c r="AB477" s="5"/>
      <c r="AC477" s="5"/>
      <c r="AD477" s="42"/>
    </row>
    <row r="478">
      <c r="A478" s="5"/>
      <c r="B478" s="5"/>
      <c r="C478" s="42"/>
      <c r="D478" s="5"/>
      <c r="E478" s="5"/>
      <c r="F478" s="42"/>
      <c r="G478" s="5"/>
      <c r="H478" s="5"/>
      <c r="I478" s="42"/>
      <c r="J478" s="5"/>
      <c r="K478" s="5"/>
      <c r="L478" s="42"/>
      <c r="M478" s="5"/>
      <c r="N478" s="5"/>
      <c r="O478" s="42"/>
      <c r="P478" s="5"/>
      <c r="Q478" s="5"/>
      <c r="R478" s="42"/>
      <c r="S478" s="5"/>
      <c r="T478" s="5"/>
      <c r="U478" s="42"/>
      <c r="V478" s="5"/>
      <c r="W478" s="5"/>
      <c r="X478" s="42"/>
      <c r="Y478" s="5"/>
      <c r="Z478" s="5"/>
      <c r="AA478" s="42"/>
      <c r="AB478" s="5"/>
      <c r="AC478" s="5"/>
      <c r="AD478" s="42"/>
    </row>
    <row r="479">
      <c r="A479" s="5"/>
      <c r="B479" s="5"/>
      <c r="C479" s="42"/>
      <c r="D479" s="5"/>
      <c r="E479" s="5"/>
      <c r="F479" s="42"/>
      <c r="G479" s="5"/>
      <c r="H479" s="5"/>
      <c r="I479" s="42"/>
      <c r="J479" s="5"/>
      <c r="K479" s="5"/>
      <c r="L479" s="42"/>
      <c r="M479" s="5"/>
      <c r="N479" s="5"/>
      <c r="O479" s="42"/>
      <c r="P479" s="5"/>
      <c r="Q479" s="5"/>
      <c r="R479" s="42"/>
      <c r="S479" s="5"/>
      <c r="T479" s="5"/>
      <c r="U479" s="42"/>
      <c r="V479" s="5"/>
      <c r="W479" s="5"/>
      <c r="X479" s="42"/>
      <c r="Y479" s="5"/>
      <c r="Z479" s="5"/>
      <c r="AA479" s="42"/>
      <c r="AB479" s="5"/>
      <c r="AC479" s="5"/>
      <c r="AD479" s="42"/>
    </row>
    <row r="480">
      <c r="A480" s="5"/>
      <c r="B480" s="5"/>
      <c r="C480" s="42"/>
      <c r="D480" s="5"/>
      <c r="E480" s="5"/>
      <c r="F480" s="42"/>
      <c r="G480" s="5"/>
      <c r="H480" s="5"/>
      <c r="I480" s="42"/>
      <c r="J480" s="5"/>
      <c r="K480" s="5"/>
      <c r="L480" s="42"/>
      <c r="M480" s="5"/>
      <c r="N480" s="5"/>
      <c r="O480" s="42"/>
      <c r="P480" s="5"/>
      <c r="Q480" s="5"/>
      <c r="R480" s="42"/>
      <c r="S480" s="5"/>
      <c r="T480" s="5"/>
      <c r="U480" s="42"/>
      <c r="V480" s="5"/>
      <c r="W480" s="5"/>
      <c r="X480" s="42"/>
      <c r="Y480" s="5"/>
      <c r="Z480" s="5"/>
      <c r="AA480" s="42"/>
      <c r="AB480" s="5"/>
      <c r="AC480" s="5"/>
      <c r="AD480" s="42"/>
    </row>
    <row r="481">
      <c r="A481" s="5"/>
      <c r="B481" s="5"/>
      <c r="C481" s="42"/>
      <c r="D481" s="5"/>
      <c r="E481" s="5"/>
      <c r="F481" s="42"/>
      <c r="G481" s="5"/>
      <c r="H481" s="5"/>
      <c r="I481" s="42"/>
      <c r="J481" s="5"/>
      <c r="K481" s="5"/>
      <c r="L481" s="42"/>
      <c r="M481" s="5"/>
      <c r="N481" s="5"/>
      <c r="O481" s="42"/>
      <c r="P481" s="5"/>
      <c r="Q481" s="5"/>
      <c r="R481" s="42"/>
      <c r="S481" s="5"/>
      <c r="T481" s="5"/>
      <c r="U481" s="42"/>
      <c r="V481" s="5"/>
      <c r="W481" s="5"/>
      <c r="X481" s="42"/>
      <c r="Y481" s="5"/>
      <c r="Z481" s="5"/>
      <c r="AA481" s="42"/>
      <c r="AB481" s="5"/>
      <c r="AC481" s="5"/>
      <c r="AD481" s="42"/>
    </row>
    <row r="482">
      <c r="A482" s="5"/>
      <c r="B482" s="5"/>
      <c r="C482" s="42"/>
      <c r="D482" s="5"/>
      <c r="E482" s="5"/>
      <c r="F482" s="42"/>
      <c r="G482" s="5"/>
      <c r="H482" s="5"/>
      <c r="I482" s="42"/>
      <c r="J482" s="5"/>
      <c r="K482" s="5"/>
      <c r="L482" s="42"/>
      <c r="M482" s="5"/>
      <c r="N482" s="5"/>
      <c r="O482" s="42"/>
      <c r="P482" s="5"/>
      <c r="Q482" s="5"/>
      <c r="R482" s="42"/>
      <c r="S482" s="5"/>
      <c r="T482" s="5"/>
      <c r="U482" s="42"/>
      <c r="V482" s="5"/>
      <c r="W482" s="5"/>
      <c r="X482" s="42"/>
      <c r="Y482" s="5"/>
      <c r="Z482" s="5"/>
      <c r="AA482" s="42"/>
      <c r="AB482" s="5"/>
      <c r="AC482" s="5"/>
      <c r="AD482" s="42"/>
    </row>
    <row r="483">
      <c r="A483" s="5"/>
      <c r="B483" s="5"/>
      <c r="C483" s="42"/>
      <c r="D483" s="5"/>
      <c r="E483" s="5"/>
      <c r="F483" s="42"/>
      <c r="G483" s="5"/>
      <c r="H483" s="5"/>
      <c r="I483" s="42"/>
      <c r="J483" s="5"/>
      <c r="K483" s="5"/>
      <c r="L483" s="42"/>
      <c r="M483" s="5"/>
      <c r="N483" s="5"/>
      <c r="O483" s="42"/>
      <c r="P483" s="5"/>
      <c r="Q483" s="5"/>
      <c r="R483" s="42"/>
      <c r="S483" s="5"/>
      <c r="T483" s="5"/>
      <c r="U483" s="42"/>
      <c r="V483" s="5"/>
      <c r="W483" s="5"/>
      <c r="X483" s="42"/>
      <c r="Y483" s="5"/>
      <c r="Z483" s="5"/>
      <c r="AA483" s="42"/>
      <c r="AB483" s="5"/>
      <c r="AC483" s="5"/>
      <c r="AD483" s="42"/>
    </row>
    <row r="484">
      <c r="A484" s="5"/>
      <c r="B484" s="5"/>
      <c r="C484" s="42"/>
      <c r="D484" s="5"/>
      <c r="E484" s="5"/>
      <c r="F484" s="42"/>
      <c r="G484" s="5"/>
      <c r="H484" s="5"/>
      <c r="I484" s="42"/>
      <c r="J484" s="5"/>
      <c r="K484" s="5"/>
      <c r="L484" s="42"/>
      <c r="M484" s="5"/>
      <c r="N484" s="5"/>
      <c r="O484" s="42"/>
      <c r="P484" s="5"/>
      <c r="Q484" s="5"/>
      <c r="R484" s="42"/>
      <c r="S484" s="5"/>
      <c r="T484" s="5"/>
      <c r="U484" s="42"/>
      <c r="V484" s="5"/>
      <c r="W484" s="5"/>
      <c r="X484" s="42"/>
      <c r="Y484" s="5"/>
      <c r="Z484" s="5"/>
      <c r="AA484" s="42"/>
      <c r="AB484" s="5"/>
      <c r="AC484" s="5"/>
      <c r="AD484" s="42"/>
    </row>
    <row r="485">
      <c r="A485" s="5"/>
      <c r="B485" s="5"/>
      <c r="C485" s="42"/>
      <c r="D485" s="5"/>
      <c r="E485" s="5"/>
      <c r="F485" s="42"/>
      <c r="G485" s="5"/>
      <c r="H485" s="5"/>
      <c r="I485" s="42"/>
      <c r="J485" s="5"/>
      <c r="K485" s="5"/>
      <c r="L485" s="42"/>
      <c r="M485" s="5"/>
      <c r="N485" s="5"/>
      <c r="O485" s="42"/>
      <c r="P485" s="5"/>
      <c r="Q485" s="5"/>
      <c r="R485" s="42"/>
      <c r="S485" s="5"/>
      <c r="T485" s="5"/>
      <c r="U485" s="42"/>
      <c r="V485" s="5"/>
      <c r="W485" s="5"/>
      <c r="X485" s="42"/>
      <c r="Y485" s="5"/>
      <c r="Z485" s="5"/>
      <c r="AA485" s="42"/>
      <c r="AB485" s="5"/>
      <c r="AC485" s="5"/>
      <c r="AD485" s="42"/>
    </row>
    <row r="486">
      <c r="A486" s="5"/>
      <c r="B486" s="5"/>
      <c r="C486" s="42"/>
      <c r="D486" s="5"/>
      <c r="E486" s="5"/>
      <c r="F486" s="42"/>
      <c r="G486" s="5"/>
      <c r="H486" s="5"/>
      <c r="I486" s="42"/>
      <c r="J486" s="5"/>
      <c r="K486" s="5"/>
      <c r="L486" s="42"/>
      <c r="M486" s="5"/>
      <c r="N486" s="5"/>
      <c r="O486" s="42"/>
      <c r="P486" s="5"/>
      <c r="Q486" s="5"/>
      <c r="R486" s="42"/>
      <c r="S486" s="5"/>
      <c r="T486" s="5"/>
      <c r="U486" s="42"/>
      <c r="V486" s="5"/>
      <c r="W486" s="5"/>
      <c r="X486" s="42"/>
      <c r="Y486" s="5"/>
      <c r="Z486" s="5"/>
      <c r="AA486" s="42"/>
      <c r="AB486" s="5"/>
      <c r="AC486" s="5"/>
      <c r="AD486" s="42"/>
    </row>
    <row r="487">
      <c r="A487" s="5"/>
      <c r="B487" s="5"/>
      <c r="C487" s="42"/>
      <c r="D487" s="5"/>
      <c r="E487" s="5"/>
      <c r="F487" s="42"/>
      <c r="G487" s="5"/>
      <c r="H487" s="5"/>
      <c r="I487" s="42"/>
      <c r="J487" s="5"/>
      <c r="K487" s="5"/>
      <c r="L487" s="42"/>
      <c r="M487" s="5"/>
      <c r="N487" s="5"/>
      <c r="O487" s="42"/>
      <c r="P487" s="5"/>
      <c r="Q487" s="5"/>
      <c r="R487" s="42"/>
      <c r="S487" s="5"/>
      <c r="T487" s="5"/>
      <c r="U487" s="42"/>
      <c r="V487" s="5"/>
      <c r="W487" s="5"/>
      <c r="X487" s="42"/>
      <c r="Y487" s="5"/>
      <c r="Z487" s="5"/>
      <c r="AA487" s="42"/>
      <c r="AB487" s="5"/>
      <c r="AC487" s="5"/>
      <c r="AD487" s="42"/>
    </row>
    <row r="488">
      <c r="A488" s="5"/>
      <c r="B488" s="5"/>
      <c r="C488" s="42"/>
      <c r="D488" s="5"/>
      <c r="E488" s="5"/>
      <c r="F488" s="42"/>
      <c r="G488" s="5"/>
      <c r="H488" s="5"/>
      <c r="I488" s="42"/>
      <c r="J488" s="5"/>
      <c r="K488" s="5"/>
      <c r="L488" s="42"/>
      <c r="M488" s="5"/>
      <c r="N488" s="5"/>
      <c r="O488" s="42"/>
      <c r="P488" s="5"/>
      <c r="Q488" s="5"/>
      <c r="R488" s="42"/>
      <c r="S488" s="5"/>
      <c r="T488" s="5"/>
      <c r="U488" s="42"/>
      <c r="V488" s="5"/>
      <c r="W488" s="5"/>
      <c r="X488" s="42"/>
      <c r="Y488" s="5"/>
      <c r="Z488" s="5"/>
      <c r="AA488" s="42"/>
      <c r="AB488" s="5"/>
      <c r="AC488" s="5"/>
      <c r="AD488" s="42"/>
    </row>
    <row r="489">
      <c r="A489" s="5"/>
      <c r="B489" s="5"/>
      <c r="C489" s="42"/>
      <c r="D489" s="5"/>
      <c r="E489" s="5"/>
      <c r="F489" s="42"/>
      <c r="G489" s="5"/>
      <c r="H489" s="5"/>
      <c r="I489" s="42"/>
      <c r="J489" s="5"/>
      <c r="K489" s="5"/>
      <c r="L489" s="42"/>
      <c r="M489" s="5"/>
      <c r="N489" s="5"/>
      <c r="O489" s="42"/>
      <c r="P489" s="5"/>
      <c r="Q489" s="5"/>
      <c r="R489" s="42"/>
      <c r="S489" s="5"/>
      <c r="T489" s="5"/>
      <c r="U489" s="42"/>
      <c r="V489" s="5"/>
      <c r="W489" s="5"/>
      <c r="X489" s="42"/>
      <c r="Y489" s="5"/>
      <c r="Z489" s="5"/>
      <c r="AA489" s="42"/>
      <c r="AB489" s="5"/>
      <c r="AC489" s="5"/>
      <c r="AD489" s="42"/>
    </row>
    <row r="490">
      <c r="A490" s="5"/>
      <c r="B490" s="5"/>
      <c r="C490" s="42"/>
      <c r="D490" s="5"/>
      <c r="E490" s="5"/>
      <c r="F490" s="42"/>
      <c r="G490" s="5"/>
      <c r="H490" s="5"/>
      <c r="I490" s="42"/>
      <c r="J490" s="5"/>
      <c r="K490" s="5"/>
      <c r="L490" s="42"/>
      <c r="M490" s="5"/>
      <c r="N490" s="5"/>
      <c r="O490" s="42"/>
      <c r="P490" s="5"/>
      <c r="Q490" s="5"/>
      <c r="R490" s="42"/>
      <c r="S490" s="5"/>
      <c r="T490" s="5"/>
      <c r="U490" s="42"/>
      <c r="V490" s="5"/>
      <c r="W490" s="5"/>
      <c r="X490" s="42"/>
      <c r="Y490" s="5"/>
      <c r="Z490" s="5"/>
      <c r="AA490" s="42"/>
      <c r="AB490" s="5"/>
      <c r="AC490" s="5"/>
      <c r="AD490" s="42"/>
    </row>
    <row r="491">
      <c r="A491" s="5"/>
      <c r="B491" s="5"/>
      <c r="C491" s="42"/>
      <c r="D491" s="5"/>
      <c r="E491" s="5"/>
      <c r="F491" s="42"/>
      <c r="G491" s="5"/>
      <c r="H491" s="5"/>
      <c r="I491" s="42"/>
      <c r="J491" s="5"/>
      <c r="K491" s="5"/>
      <c r="L491" s="42"/>
      <c r="M491" s="5"/>
      <c r="N491" s="5"/>
      <c r="O491" s="42"/>
      <c r="P491" s="5"/>
      <c r="Q491" s="5"/>
      <c r="R491" s="42"/>
      <c r="S491" s="5"/>
      <c r="T491" s="5"/>
      <c r="U491" s="42"/>
      <c r="V491" s="5"/>
      <c r="W491" s="5"/>
      <c r="X491" s="42"/>
      <c r="Y491" s="5"/>
      <c r="Z491" s="5"/>
      <c r="AA491" s="42"/>
      <c r="AB491" s="5"/>
      <c r="AC491" s="5"/>
      <c r="AD491" s="42"/>
    </row>
    <row r="492">
      <c r="A492" s="5"/>
      <c r="B492" s="5"/>
      <c r="C492" s="42"/>
      <c r="D492" s="5"/>
      <c r="E492" s="5"/>
      <c r="F492" s="42"/>
      <c r="G492" s="5"/>
      <c r="H492" s="5"/>
      <c r="I492" s="42"/>
      <c r="J492" s="5"/>
      <c r="K492" s="5"/>
      <c r="L492" s="42"/>
      <c r="M492" s="5"/>
      <c r="N492" s="5"/>
      <c r="O492" s="42"/>
      <c r="P492" s="5"/>
      <c r="Q492" s="5"/>
      <c r="R492" s="42"/>
      <c r="S492" s="5"/>
      <c r="T492" s="5"/>
      <c r="U492" s="42"/>
      <c r="V492" s="5"/>
      <c r="W492" s="5"/>
      <c r="X492" s="42"/>
      <c r="Y492" s="5"/>
      <c r="Z492" s="5"/>
      <c r="AA492" s="42"/>
      <c r="AB492" s="5"/>
      <c r="AC492" s="5"/>
      <c r="AD492" s="42"/>
    </row>
    <row r="493">
      <c r="A493" s="5"/>
      <c r="B493" s="5"/>
      <c r="C493" s="42"/>
      <c r="D493" s="5"/>
      <c r="E493" s="5"/>
      <c r="F493" s="42"/>
      <c r="G493" s="5"/>
      <c r="H493" s="5"/>
      <c r="I493" s="42"/>
      <c r="J493" s="5"/>
      <c r="K493" s="5"/>
      <c r="L493" s="42"/>
      <c r="M493" s="5"/>
      <c r="N493" s="5"/>
      <c r="O493" s="42"/>
      <c r="P493" s="5"/>
      <c r="Q493" s="5"/>
      <c r="R493" s="42"/>
      <c r="S493" s="5"/>
      <c r="T493" s="5"/>
      <c r="U493" s="42"/>
      <c r="V493" s="5"/>
      <c r="W493" s="5"/>
      <c r="X493" s="42"/>
      <c r="Y493" s="5"/>
      <c r="Z493" s="5"/>
      <c r="AA493" s="42"/>
      <c r="AB493" s="5"/>
      <c r="AC493" s="5"/>
      <c r="AD493" s="42"/>
    </row>
    <row r="494">
      <c r="A494" s="5"/>
      <c r="B494" s="5"/>
      <c r="C494" s="42"/>
      <c r="D494" s="5"/>
      <c r="E494" s="5"/>
      <c r="F494" s="42"/>
      <c r="G494" s="5"/>
      <c r="H494" s="5"/>
      <c r="I494" s="42"/>
      <c r="J494" s="5"/>
      <c r="K494" s="5"/>
      <c r="L494" s="42"/>
      <c r="M494" s="5"/>
      <c r="N494" s="5"/>
      <c r="O494" s="42"/>
      <c r="P494" s="5"/>
      <c r="Q494" s="5"/>
      <c r="R494" s="42"/>
      <c r="S494" s="5"/>
      <c r="T494" s="5"/>
      <c r="U494" s="42"/>
      <c r="V494" s="5"/>
      <c r="W494" s="5"/>
      <c r="X494" s="42"/>
      <c r="Y494" s="5"/>
      <c r="Z494" s="5"/>
      <c r="AA494" s="42"/>
      <c r="AB494" s="5"/>
      <c r="AC494" s="5"/>
      <c r="AD494" s="42"/>
    </row>
    <row r="495">
      <c r="A495" s="5"/>
      <c r="B495" s="5"/>
      <c r="C495" s="42"/>
      <c r="D495" s="5"/>
      <c r="E495" s="5"/>
      <c r="F495" s="42"/>
      <c r="G495" s="5"/>
      <c r="H495" s="5"/>
      <c r="I495" s="42"/>
      <c r="J495" s="5"/>
      <c r="K495" s="5"/>
      <c r="L495" s="42"/>
      <c r="M495" s="5"/>
      <c r="N495" s="5"/>
      <c r="O495" s="42"/>
      <c r="P495" s="5"/>
      <c r="Q495" s="5"/>
      <c r="R495" s="42"/>
      <c r="S495" s="5"/>
      <c r="T495" s="5"/>
      <c r="U495" s="42"/>
      <c r="V495" s="5"/>
      <c r="W495" s="5"/>
      <c r="X495" s="42"/>
      <c r="Y495" s="5"/>
      <c r="Z495" s="5"/>
      <c r="AA495" s="42"/>
      <c r="AB495" s="5"/>
      <c r="AC495" s="5"/>
      <c r="AD495" s="42"/>
    </row>
    <row r="496">
      <c r="A496" s="5"/>
      <c r="B496" s="5"/>
      <c r="C496" s="42"/>
      <c r="D496" s="5"/>
      <c r="E496" s="5"/>
      <c r="F496" s="42"/>
      <c r="G496" s="5"/>
      <c r="H496" s="5"/>
      <c r="I496" s="42"/>
      <c r="J496" s="5"/>
      <c r="K496" s="5"/>
      <c r="L496" s="42"/>
      <c r="M496" s="5"/>
      <c r="N496" s="5"/>
      <c r="O496" s="42"/>
      <c r="P496" s="5"/>
      <c r="Q496" s="5"/>
      <c r="R496" s="42"/>
      <c r="S496" s="5"/>
      <c r="T496" s="5"/>
      <c r="U496" s="42"/>
      <c r="V496" s="5"/>
      <c r="W496" s="5"/>
      <c r="X496" s="42"/>
      <c r="Y496" s="5"/>
      <c r="Z496" s="5"/>
      <c r="AA496" s="42"/>
      <c r="AB496" s="5"/>
      <c r="AC496" s="5"/>
      <c r="AD496" s="42"/>
    </row>
    <row r="497">
      <c r="A497" s="5"/>
      <c r="B497" s="5"/>
      <c r="C497" s="42"/>
      <c r="D497" s="5"/>
      <c r="E497" s="5"/>
      <c r="F497" s="42"/>
      <c r="G497" s="5"/>
      <c r="H497" s="5"/>
      <c r="I497" s="42"/>
      <c r="J497" s="5"/>
      <c r="K497" s="5"/>
      <c r="L497" s="42"/>
      <c r="M497" s="5"/>
      <c r="N497" s="5"/>
      <c r="O497" s="42"/>
      <c r="P497" s="5"/>
      <c r="Q497" s="5"/>
      <c r="R497" s="42"/>
      <c r="S497" s="5"/>
      <c r="T497" s="5"/>
      <c r="U497" s="42"/>
      <c r="V497" s="5"/>
      <c r="W497" s="5"/>
      <c r="X497" s="42"/>
      <c r="Y497" s="5"/>
      <c r="Z497" s="5"/>
      <c r="AA497" s="42"/>
      <c r="AB497" s="5"/>
      <c r="AC497" s="5"/>
      <c r="AD497" s="42"/>
    </row>
    <row r="498">
      <c r="A498" s="5"/>
      <c r="B498" s="5"/>
      <c r="C498" s="42"/>
      <c r="D498" s="5"/>
      <c r="E498" s="5"/>
      <c r="F498" s="42"/>
      <c r="G498" s="5"/>
      <c r="H498" s="5"/>
      <c r="I498" s="42"/>
      <c r="J498" s="5"/>
      <c r="K498" s="5"/>
      <c r="L498" s="42"/>
      <c r="M498" s="5"/>
      <c r="N498" s="5"/>
      <c r="O498" s="42"/>
      <c r="P498" s="5"/>
      <c r="Q498" s="5"/>
      <c r="R498" s="42"/>
      <c r="S498" s="5"/>
      <c r="T498" s="5"/>
      <c r="U498" s="42"/>
      <c r="V498" s="5"/>
      <c r="W498" s="5"/>
      <c r="X498" s="42"/>
      <c r="Y498" s="5"/>
      <c r="Z498" s="5"/>
      <c r="AA498" s="42"/>
      <c r="AB498" s="5"/>
      <c r="AC498" s="5"/>
      <c r="AD498" s="42"/>
    </row>
    <row r="499">
      <c r="A499" s="5"/>
      <c r="B499" s="5"/>
      <c r="C499" s="42"/>
      <c r="D499" s="5"/>
      <c r="E499" s="5"/>
      <c r="F499" s="42"/>
      <c r="G499" s="5"/>
      <c r="H499" s="5"/>
      <c r="I499" s="42"/>
      <c r="J499" s="5"/>
      <c r="K499" s="5"/>
      <c r="L499" s="42"/>
      <c r="M499" s="5"/>
      <c r="N499" s="5"/>
      <c r="O499" s="42"/>
      <c r="P499" s="5"/>
      <c r="Q499" s="5"/>
      <c r="R499" s="42"/>
      <c r="S499" s="5"/>
      <c r="T499" s="5"/>
      <c r="U499" s="42"/>
      <c r="V499" s="5"/>
      <c r="W499" s="5"/>
      <c r="X499" s="42"/>
      <c r="Y499" s="5"/>
      <c r="Z499" s="5"/>
      <c r="AA499" s="42"/>
      <c r="AB499" s="5"/>
      <c r="AC499" s="5"/>
      <c r="AD499" s="42"/>
    </row>
    <row r="500">
      <c r="A500" s="5"/>
      <c r="B500" s="5"/>
      <c r="C500" s="42"/>
      <c r="D500" s="5"/>
      <c r="E500" s="5"/>
      <c r="F500" s="42"/>
      <c r="G500" s="5"/>
      <c r="H500" s="5"/>
      <c r="I500" s="42"/>
      <c r="J500" s="5"/>
      <c r="K500" s="5"/>
      <c r="L500" s="42"/>
      <c r="M500" s="5"/>
      <c r="N500" s="5"/>
      <c r="O500" s="42"/>
      <c r="P500" s="5"/>
      <c r="Q500" s="5"/>
      <c r="R500" s="42"/>
      <c r="S500" s="5"/>
      <c r="T500" s="5"/>
      <c r="U500" s="42"/>
      <c r="V500" s="5"/>
      <c r="W500" s="5"/>
      <c r="X500" s="42"/>
      <c r="Y500" s="5"/>
      <c r="Z500" s="5"/>
      <c r="AA500" s="42"/>
      <c r="AB500" s="5"/>
      <c r="AC500" s="5"/>
      <c r="AD500" s="42"/>
    </row>
    <row r="501">
      <c r="A501" s="5"/>
      <c r="B501" s="5"/>
      <c r="C501" s="42"/>
      <c r="D501" s="5"/>
      <c r="E501" s="5"/>
      <c r="F501" s="42"/>
      <c r="G501" s="5"/>
      <c r="H501" s="5"/>
      <c r="I501" s="42"/>
      <c r="J501" s="5"/>
      <c r="K501" s="5"/>
      <c r="L501" s="42"/>
      <c r="M501" s="5"/>
      <c r="N501" s="5"/>
      <c r="O501" s="42"/>
      <c r="P501" s="5"/>
      <c r="Q501" s="5"/>
      <c r="R501" s="42"/>
      <c r="S501" s="5"/>
      <c r="T501" s="5"/>
      <c r="U501" s="42"/>
      <c r="V501" s="5"/>
      <c r="W501" s="5"/>
      <c r="X501" s="42"/>
      <c r="Y501" s="5"/>
      <c r="Z501" s="5"/>
      <c r="AA501" s="42"/>
      <c r="AB501" s="5"/>
      <c r="AC501" s="5"/>
      <c r="AD501" s="42"/>
    </row>
    <row r="502">
      <c r="A502" s="5"/>
      <c r="B502" s="5"/>
      <c r="C502" s="42"/>
      <c r="D502" s="5"/>
      <c r="E502" s="5"/>
      <c r="F502" s="42"/>
      <c r="G502" s="5"/>
      <c r="H502" s="5"/>
      <c r="I502" s="42"/>
      <c r="J502" s="5"/>
      <c r="K502" s="5"/>
      <c r="L502" s="42"/>
      <c r="M502" s="5"/>
      <c r="N502" s="5"/>
      <c r="O502" s="42"/>
      <c r="P502" s="5"/>
      <c r="Q502" s="5"/>
      <c r="R502" s="42"/>
      <c r="S502" s="5"/>
      <c r="T502" s="5"/>
      <c r="U502" s="42"/>
      <c r="V502" s="5"/>
      <c r="W502" s="5"/>
      <c r="X502" s="42"/>
      <c r="Y502" s="5"/>
      <c r="Z502" s="5"/>
      <c r="AA502" s="42"/>
      <c r="AB502" s="5"/>
      <c r="AC502" s="5"/>
      <c r="AD502" s="42"/>
    </row>
    <row r="503">
      <c r="A503" s="5"/>
      <c r="B503" s="5"/>
      <c r="C503" s="42"/>
      <c r="D503" s="5"/>
      <c r="E503" s="5"/>
      <c r="F503" s="42"/>
      <c r="G503" s="5"/>
      <c r="H503" s="5"/>
      <c r="I503" s="42"/>
      <c r="J503" s="5"/>
      <c r="K503" s="5"/>
      <c r="L503" s="42"/>
      <c r="M503" s="5"/>
      <c r="N503" s="5"/>
      <c r="O503" s="42"/>
      <c r="P503" s="5"/>
      <c r="Q503" s="5"/>
      <c r="R503" s="42"/>
      <c r="S503" s="5"/>
      <c r="T503" s="5"/>
      <c r="U503" s="42"/>
      <c r="V503" s="5"/>
      <c r="W503" s="5"/>
      <c r="X503" s="42"/>
      <c r="Y503" s="5"/>
      <c r="Z503" s="5"/>
      <c r="AA503" s="42"/>
      <c r="AB503" s="5"/>
      <c r="AC503" s="5"/>
      <c r="AD503" s="42"/>
    </row>
    <row r="504">
      <c r="A504" s="5"/>
      <c r="B504" s="5"/>
      <c r="C504" s="42"/>
      <c r="D504" s="5"/>
      <c r="E504" s="5"/>
      <c r="F504" s="42"/>
      <c r="G504" s="5"/>
      <c r="H504" s="5"/>
      <c r="I504" s="42"/>
      <c r="J504" s="5"/>
      <c r="K504" s="5"/>
      <c r="L504" s="42"/>
      <c r="M504" s="5"/>
      <c r="N504" s="5"/>
      <c r="O504" s="42"/>
      <c r="P504" s="5"/>
      <c r="Q504" s="5"/>
      <c r="R504" s="42"/>
      <c r="S504" s="5"/>
      <c r="T504" s="5"/>
      <c r="U504" s="42"/>
      <c r="V504" s="5"/>
      <c r="W504" s="5"/>
      <c r="X504" s="42"/>
      <c r="Y504" s="5"/>
      <c r="Z504" s="5"/>
      <c r="AA504" s="42"/>
      <c r="AB504" s="5"/>
      <c r="AC504" s="5"/>
      <c r="AD504" s="42"/>
    </row>
    <row r="505">
      <c r="A505" s="5"/>
      <c r="B505" s="5"/>
      <c r="C505" s="42"/>
      <c r="D505" s="5"/>
      <c r="E505" s="5"/>
      <c r="F505" s="42"/>
      <c r="G505" s="5"/>
      <c r="H505" s="5"/>
      <c r="I505" s="42"/>
      <c r="J505" s="5"/>
      <c r="K505" s="5"/>
      <c r="L505" s="42"/>
      <c r="M505" s="5"/>
      <c r="N505" s="5"/>
      <c r="O505" s="42"/>
      <c r="P505" s="5"/>
      <c r="Q505" s="5"/>
      <c r="R505" s="42"/>
      <c r="S505" s="5"/>
      <c r="T505" s="5"/>
      <c r="U505" s="42"/>
      <c r="V505" s="5"/>
      <c r="W505" s="5"/>
      <c r="X505" s="42"/>
      <c r="Y505" s="5"/>
      <c r="Z505" s="5"/>
      <c r="AA505" s="42"/>
      <c r="AB505" s="5"/>
      <c r="AC505" s="5"/>
      <c r="AD505" s="42"/>
    </row>
    <row r="506">
      <c r="A506" s="5"/>
      <c r="B506" s="5"/>
      <c r="C506" s="42"/>
      <c r="D506" s="5"/>
      <c r="E506" s="5"/>
      <c r="F506" s="42"/>
      <c r="G506" s="5"/>
      <c r="H506" s="5"/>
      <c r="I506" s="42"/>
      <c r="J506" s="5"/>
      <c r="K506" s="5"/>
      <c r="L506" s="42"/>
      <c r="M506" s="5"/>
      <c r="N506" s="5"/>
      <c r="O506" s="42"/>
      <c r="P506" s="5"/>
      <c r="Q506" s="5"/>
      <c r="R506" s="42"/>
      <c r="S506" s="5"/>
      <c r="T506" s="5"/>
      <c r="U506" s="42"/>
      <c r="V506" s="5"/>
      <c r="W506" s="5"/>
      <c r="X506" s="42"/>
      <c r="Y506" s="5"/>
      <c r="Z506" s="5"/>
      <c r="AA506" s="42"/>
      <c r="AB506" s="5"/>
      <c r="AC506" s="5"/>
      <c r="AD506" s="42"/>
    </row>
    <row r="507">
      <c r="A507" s="5"/>
      <c r="B507" s="5"/>
      <c r="C507" s="42"/>
      <c r="D507" s="5"/>
      <c r="E507" s="5"/>
      <c r="F507" s="42"/>
      <c r="G507" s="5"/>
      <c r="H507" s="5"/>
      <c r="I507" s="42"/>
      <c r="J507" s="5"/>
      <c r="K507" s="5"/>
      <c r="L507" s="42"/>
      <c r="M507" s="5"/>
      <c r="N507" s="5"/>
      <c r="O507" s="42"/>
      <c r="P507" s="5"/>
      <c r="Q507" s="5"/>
      <c r="R507" s="42"/>
      <c r="S507" s="5"/>
      <c r="T507" s="5"/>
      <c r="U507" s="42"/>
      <c r="V507" s="5"/>
      <c r="W507" s="5"/>
      <c r="X507" s="42"/>
      <c r="Y507" s="5"/>
      <c r="Z507" s="5"/>
      <c r="AA507" s="42"/>
      <c r="AB507" s="5"/>
      <c r="AC507" s="5"/>
      <c r="AD507" s="42"/>
    </row>
    <row r="508">
      <c r="A508" s="5"/>
      <c r="B508" s="5"/>
      <c r="C508" s="42"/>
      <c r="D508" s="5"/>
      <c r="E508" s="5"/>
      <c r="F508" s="42"/>
      <c r="G508" s="5"/>
      <c r="H508" s="5"/>
      <c r="I508" s="42"/>
      <c r="J508" s="5"/>
      <c r="K508" s="5"/>
      <c r="L508" s="42"/>
      <c r="M508" s="5"/>
      <c r="N508" s="5"/>
      <c r="O508" s="42"/>
      <c r="P508" s="5"/>
      <c r="Q508" s="5"/>
      <c r="R508" s="42"/>
      <c r="S508" s="5"/>
      <c r="T508" s="5"/>
      <c r="U508" s="42"/>
      <c r="V508" s="5"/>
      <c r="W508" s="5"/>
      <c r="X508" s="42"/>
      <c r="Y508" s="5"/>
      <c r="Z508" s="5"/>
      <c r="AA508" s="42"/>
      <c r="AB508" s="5"/>
      <c r="AC508" s="5"/>
      <c r="AD508" s="42"/>
    </row>
    <row r="509">
      <c r="A509" s="5"/>
      <c r="B509" s="5"/>
      <c r="C509" s="42"/>
      <c r="D509" s="5"/>
      <c r="E509" s="5"/>
      <c r="F509" s="42"/>
      <c r="G509" s="5"/>
      <c r="H509" s="5"/>
      <c r="I509" s="42"/>
      <c r="J509" s="5"/>
      <c r="K509" s="5"/>
      <c r="L509" s="42"/>
      <c r="M509" s="5"/>
      <c r="N509" s="5"/>
      <c r="O509" s="42"/>
      <c r="P509" s="5"/>
      <c r="Q509" s="5"/>
      <c r="R509" s="42"/>
      <c r="S509" s="5"/>
      <c r="T509" s="5"/>
      <c r="U509" s="42"/>
      <c r="V509" s="5"/>
      <c r="W509" s="5"/>
      <c r="X509" s="42"/>
      <c r="Y509" s="5"/>
      <c r="Z509" s="5"/>
      <c r="AA509" s="42"/>
      <c r="AB509" s="5"/>
      <c r="AC509" s="5"/>
      <c r="AD509" s="42"/>
    </row>
    <row r="510">
      <c r="A510" s="5"/>
      <c r="B510" s="5"/>
      <c r="C510" s="42"/>
      <c r="D510" s="5"/>
      <c r="E510" s="5"/>
      <c r="F510" s="42"/>
      <c r="G510" s="5"/>
      <c r="H510" s="5"/>
      <c r="I510" s="42"/>
      <c r="J510" s="5"/>
      <c r="K510" s="5"/>
      <c r="L510" s="42"/>
      <c r="M510" s="5"/>
      <c r="N510" s="5"/>
      <c r="O510" s="42"/>
      <c r="P510" s="5"/>
      <c r="Q510" s="5"/>
      <c r="R510" s="42"/>
      <c r="S510" s="5"/>
      <c r="T510" s="5"/>
      <c r="U510" s="42"/>
      <c r="V510" s="5"/>
      <c r="W510" s="5"/>
      <c r="X510" s="42"/>
      <c r="Y510" s="5"/>
      <c r="Z510" s="5"/>
      <c r="AA510" s="42"/>
      <c r="AB510" s="5"/>
      <c r="AC510" s="5"/>
      <c r="AD510" s="42"/>
    </row>
    <row r="511">
      <c r="A511" s="5"/>
      <c r="B511" s="5"/>
      <c r="C511" s="42"/>
      <c r="D511" s="5"/>
      <c r="E511" s="5"/>
      <c r="F511" s="42"/>
      <c r="G511" s="5"/>
      <c r="H511" s="5"/>
      <c r="I511" s="42"/>
      <c r="J511" s="5"/>
      <c r="K511" s="5"/>
      <c r="L511" s="42"/>
      <c r="M511" s="5"/>
      <c r="N511" s="5"/>
      <c r="O511" s="42"/>
      <c r="P511" s="5"/>
      <c r="Q511" s="5"/>
      <c r="R511" s="42"/>
      <c r="S511" s="5"/>
      <c r="T511" s="5"/>
      <c r="U511" s="42"/>
      <c r="V511" s="5"/>
      <c r="W511" s="5"/>
      <c r="X511" s="42"/>
      <c r="Y511" s="5"/>
      <c r="Z511" s="5"/>
      <c r="AA511" s="42"/>
      <c r="AB511" s="5"/>
      <c r="AC511" s="5"/>
      <c r="AD511" s="42"/>
    </row>
    <row r="512">
      <c r="A512" s="5"/>
      <c r="B512" s="5"/>
      <c r="C512" s="42"/>
      <c r="D512" s="5"/>
      <c r="E512" s="5"/>
      <c r="F512" s="42"/>
      <c r="G512" s="5"/>
      <c r="H512" s="5"/>
      <c r="I512" s="42"/>
      <c r="J512" s="5"/>
      <c r="K512" s="5"/>
      <c r="L512" s="42"/>
      <c r="M512" s="5"/>
      <c r="N512" s="5"/>
      <c r="O512" s="42"/>
      <c r="P512" s="5"/>
      <c r="Q512" s="5"/>
      <c r="R512" s="42"/>
      <c r="S512" s="5"/>
      <c r="T512" s="5"/>
      <c r="U512" s="42"/>
      <c r="V512" s="5"/>
      <c r="W512" s="5"/>
      <c r="X512" s="42"/>
      <c r="Y512" s="5"/>
      <c r="Z512" s="5"/>
      <c r="AA512" s="42"/>
      <c r="AB512" s="5"/>
      <c r="AC512" s="5"/>
      <c r="AD512" s="42"/>
    </row>
    <row r="513">
      <c r="A513" s="5"/>
      <c r="B513" s="5"/>
      <c r="C513" s="42"/>
      <c r="D513" s="5"/>
      <c r="E513" s="5"/>
      <c r="F513" s="42"/>
      <c r="G513" s="5"/>
      <c r="H513" s="5"/>
      <c r="I513" s="42"/>
      <c r="J513" s="5"/>
      <c r="K513" s="5"/>
      <c r="L513" s="42"/>
      <c r="M513" s="5"/>
      <c r="N513" s="5"/>
      <c r="O513" s="42"/>
      <c r="P513" s="5"/>
      <c r="Q513" s="5"/>
      <c r="R513" s="42"/>
      <c r="S513" s="5"/>
      <c r="T513" s="5"/>
      <c r="U513" s="42"/>
      <c r="V513" s="5"/>
      <c r="W513" s="5"/>
      <c r="X513" s="42"/>
      <c r="Y513" s="5"/>
      <c r="Z513" s="5"/>
      <c r="AA513" s="42"/>
      <c r="AB513" s="5"/>
      <c r="AC513" s="5"/>
      <c r="AD513" s="42"/>
    </row>
    <row r="514">
      <c r="A514" s="5"/>
      <c r="B514" s="5"/>
      <c r="C514" s="42"/>
      <c r="D514" s="5"/>
      <c r="E514" s="5"/>
      <c r="F514" s="42"/>
      <c r="G514" s="5"/>
      <c r="H514" s="5"/>
      <c r="I514" s="42"/>
      <c r="J514" s="5"/>
      <c r="K514" s="5"/>
      <c r="L514" s="42"/>
      <c r="M514" s="5"/>
      <c r="N514" s="5"/>
      <c r="O514" s="42"/>
      <c r="P514" s="5"/>
      <c r="Q514" s="5"/>
      <c r="R514" s="42"/>
      <c r="S514" s="5"/>
      <c r="T514" s="5"/>
      <c r="U514" s="42"/>
      <c r="V514" s="5"/>
      <c r="W514" s="5"/>
      <c r="X514" s="42"/>
      <c r="Y514" s="5"/>
      <c r="Z514" s="5"/>
      <c r="AA514" s="42"/>
      <c r="AB514" s="5"/>
      <c r="AC514" s="5"/>
      <c r="AD514" s="42"/>
    </row>
    <row r="515">
      <c r="A515" s="5"/>
      <c r="B515" s="5"/>
      <c r="C515" s="42"/>
      <c r="D515" s="5"/>
      <c r="E515" s="5"/>
      <c r="F515" s="42"/>
      <c r="G515" s="5"/>
      <c r="H515" s="5"/>
      <c r="I515" s="42"/>
      <c r="J515" s="5"/>
      <c r="K515" s="5"/>
      <c r="L515" s="42"/>
      <c r="M515" s="5"/>
      <c r="N515" s="5"/>
      <c r="O515" s="42"/>
      <c r="P515" s="5"/>
      <c r="Q515" s="5"/>
      <c r="R515" s="42"/>
      <c r="S515" s="5"/>
      <c r="T515" s="5"/>
      <c r="U515" s="42"/>
      <c r="V515" s="5"/>
      <c r="W515" s="5"/>
      <c r="X515" s="42"/>
      <c r="Y515" s="5"/>
      <c r="Z515" s="5"/>
      <c r="AA515" s="42"/>
      <c r="AB515" s="5"/>
      <c r="AC515" s="5"/>
      <c r="AD515" s="42"/>
    </row>
    <row r="516">
      <c r="A516" s="5"/>
      <c r="B516" s="5"/>
      <c r="C516" s="42"/>
      <c r="D516" s="5"/>
      <c r="E516" s="5"/>
      <c r="F516" s="42"/>
      <c r="G516" s="5"/>
      <c r="H516" s="5"/>
      <c r="I516" s="42"/>
      <c r="J516" s="5"/>
      <c r="K516" s="5"/>
      <c r="L516" s="42"/>
      <c r="M516" s="5"/>
      <c r="N516" s="5"/>
      <c r="O516" s="42"/>
      <c r="P516" s="5"/>
      <c r="Q516" s="5"/>
      <c r="R516" s="42"/>
      <c r="S516" s="5"/>
      <c r="T516" s="5"/>
      <c r="U516" s="42"/>
      <c r="V516" s="5"/>
      <c r="W516" s="5"/>
      <c r="X516" s="42"/>
      <c r="Y516" s="5"/>
      <c r="Z516" s="5"/>
      <c r="AA516" s="42"/>
      <c r="AB516" s="5"/>
      <c r="AC516" s="5"/>
      <c r="AD516" s="42"/>
    </row>
    <row r="517">
      <c r="A517" s="5"/>
      <c r="B517" s="5"/>
      <c r="C517" s="42"/>
      <c r="D517" s="5"/>
      <c r="E517" s="5"/>
      <c r="F517" s="42"/>
      <c r="G517" s="5"/>
      <c r="H517" s="5"/>
      <c r="I517" s="42"/>
      <c r="J517" s="5"/>
      <c r="K517" s="5"/>
      <c r="L517" s="42"/>
      <c r="M517" s="5"/>
      <c r="N517" s="5"/>
      <c r="O517" s="42"/>
      <c r="P517" s="5"/>
      <c r="Q517" s="5"/>
      <c r="R517" s="42"/>
      <c r="S517" s="5"/>
      <c r="T517" s="5"/>
      <c r="U517" s="42"/>
      <c r="V517" s="5"/>
      <c r="W517" s="5"/>
      <c r="X517" s="42"/>
      <c r="Y517" s="5"/>
      <c r="Z517" s="5"/>
      <c r="AA517" s="42"/>
      <c r="AB517" s="5"/>
      <c r="AC517" s="5"/>
      <c r="AD517" s="42"/>
    </row>
    <row r="518">
      <c r="A518" s="5"/>
      <c r="B518" s="5"/>
      <c r="C518" s="42"/>
      <c r="D518" s="5"/>
      <c r="E518" s="5"/>
      <c r="F518" s="42"/>
      <c r="G518" s="5"/>
      <c r="H518" s="5"/>
      <c r="I518" s="42"/>
      <c r="J518" s="5"/>
      <c r="K518" s="5"/>
      <c r="L518" s="42"/>
      <c r="M518" s="5"/>
      <c r="N518" s="5"/>
      <c r="O518" s="42"/>
      <c r="P518" s="5"/>
      <c r="Q518" s="5"/>
      <c r="R518" s="42"/>
      <c r="S518" s="5"/>
      <c r="T518" s="5"/>
      <c r="U518" s="42"/>
      <c r="V518" s="5"/>
      <c r="W518" s="5"/>
      <c r="X518" s="42"/>
      <c r="Y518" s="5"/>
      <c r="Z518" s="5"/>
      <c r="AA518" s="42"/>
      <c r="AB518" s="5"/>
      <c r="AC518" s="5"/>
      <c r="AD518" s="42"/>
    </row>
    <row r="519">
      <c r="A519" s="5"/>
      <c r="B519" s="5"/>
      <c r="C519" s="42"/>
      <c r="D519" s="5"/>
      <c r="E519" s="5"/>
      <c r="F519" s="42"/>
      <c r="G519" s="5"/>
      <c r="H519" s="5"/>
      <c r="I519" s="42"/>
      <c r="J519" s="5"/>
      <c r="K519" s="5"/>
      <c r="L519" s="42"/>
      <c r="M519" s="5"/>
      <c r="N519" s="5"/>
      <c r="O519" s="42"/>
      <c r="P519" s="5"/>
      <c r="Q519" s="5"/>
      <c r="R519" s="42"/>
      <c r="S519" s="5"/>
      <c r="T519" s="5"/>
      <c r="U519" s="42"/>
      <c r="V519" s="5"/>
      <c r="W519" s="5"/>
      <c r="X519" s="42"/>
      <c r="Y519" s="5"/>
      <c r="Z519" s="5"/>
      <c r="AA519" s="42"/>
      <c r="AB519" s="5"/>
      <c r="AC519" s="5"/>
      <c r="AD519" s="42"/>
    </row>
    <row r="520">
      <c r="A520" s="5"/>
      <c r="B520" s="5"/>
      <c r="C520" s="42"/>
      <c r="D520" s="5"/>
      <c r="E520" s="5"/>
      <c r="F520" s="42"/>
      <c r="G520" s="5"/>
      <c r="H520" s="5"/>
      <c r="I520" s="42"/>
      <c r="J520" s="5"/>
      <c r="K520" s="5"/>
      <c r="L520" s="42"/>
      <c r="M520" s="5"/>
      <c r="N520" s="5"/>
      <c r="O520" s="42"/>
      <c r="P520" s="5"/>
      <c r="Q520" s="5"/>
      <c r="R520" s="42"/>
      <c r="S520" s="5"/>
      <c r="T520" s="5"/>
      <c r="U520" s="42"/>
      <c r="V520" s="5"/>
      <c r="W520" s="5"/>
      <c r="X520" s="42"/>
      <c r="Y520" s="5"/>
      <c r="Z520" s="5"/>
      <c r="AA520" s="42"/>
      <c r="AB520" s="5"/>
      <c r="AC520" s="5"/>
      <c r="AD520" s="42"/>
    </row>
    <row r="521">
      <c r="A521" s="5"/>
      <c r="B521" s="5"/>
      <c r="C521" s="42"/>
      <c r="D521" s="5"/>
      <c r="E521" s="5"/>
      <c r="F521" s="42"/>
      <c r="G521" s="5"/>
      <c r="H521" s="5"/>
      <c r="I521" s="42"/>
      <c r="J521" s="5"/>
      <c r="K521" s="5"/>
      <c r="L521" s="42"/>
      <c r="M521" s="5"/>
      <c r="N521" s="5"/>
      <c r="O521" s="42"/>
      <c r="P521" s="5"/>
      <c r="Q521" s="5"/>
      <c r="R521" s="42"/>
      <c r="S521" s="5"/>
      <c r="T521" s="5"/>
      <c r="U521" s="42"/>
      <c r="V521" s="5"/>
      <c r="W521" s="5"/>
      <c r="X521" s="42"/>
      <c r="Y521" s="5"/>
      <c r="Z521" s="5"/>
      <c r="AA521" s="42"/>
      <c r="AB521" s="5"/>
      <c r="AC521" s="5"/>
      <c r="AD521" s="42"/>
    </row>
    <row r="522">
      <c r="A522" s="5"/>
      <c r="B522" s="5"/>
      <c r="C522" s="42"/>
      <c r="D522" s="5"/>
      <c r="E522" s="5"/>
      <c r="F522" s="42"/>
      <c r="G522" s="5"/>
      <c r="H522" s="5"/>
      <c r="I522" s="42"/>
      <c r="J522" s="5"/>
      <c r="K522" s="5"/>
      <c r="L522" s="42"/>
      <c r="M522" s="5"/>
      <c r="N522" s="5"/>
      <c r="O522" s="42"/>
      <c r="P522" s="5"/>
      <c r="Q522" s="5"/>
      <c r="R522" s="42"/>
      <c r="S522" s="5"/>
      <c r="T522" s="5"/>
      <c r="U522" s="42"/>
      <c r="V522" s="5"/>
      <c r="W522" s="5"/>
      <c r="X522" s="42"/>
      <c r="Y522" s="5"/>
      <c r="Z522" s="5"/>
      <c r="AA522" s="42"/>
      <c r="AB522" s="5"/>
      <c r="AC522" s="5"/>
      <c r="AD522" s="42"/>
    </row>
    <row r="523">
      <c r="A523" s="5"/>
      <c r="B523" s="5"/>
      <c r="C523" s="42"/>
      <c r="D523" s="5"/>
      <c r="E523" s="5"/>
      <c r="F523" s="42"/>
      <c r="G523" s="5"/>
      <c r="H523" s="5"/>
      <c r="I523" s="42"/>
      <c r="J523" s="5"/>
      <c r="K523" s="5"/>
      <c r="L523" s="42"/>
      <c r="M523" s="5"/>
      <c r="N523" s="5"/>
      <c r="O523" s="42"/>
      <c r="P523" s="5"/>
      <c r="Q523" s="5"/>
      <c r="R523" s="42"/>
      <c r="S523" s="5"/>
      <c r="T523" s="5"/>
      <c r="U523" s="42"/>
      <c r="V523" s="5"/>
      <c r="W523" s="5"/>
      <c r="X523" s="42"/>
      <c r="Y523" s="5"/>
      <c r="Z523" s="5"/>
      <c r="AA523" s="42"/>
      <c r="AB523" s="5"/>
      <c r="AC523" s="5"/>
      <c r="AD523" s="42"/>
    </row>
    <row r="524">
      <c r="A524" s="5"/>
      <c r="B524" s="5"/>
      <c r="C524" s="42"/>
      <c r="D524" s="5"/>
      <c r="E524" s="5"/>
      <c r="F524" s="42"/>
      <c r="G524" s="5"/>
      <c r="H524" s="5"/>
      <c r="I524" s="42"/>
      <c r="J524" s="5"/>
      <c r="K524" s="5"/>
      <c r="L524" s="42"/>
      <c r="M524" s="5"/>
      <c r="N524" s="5"/>
      <c r="O524" s="42"/>
      <c r="P524" s="5"/>
      <c r="Q524" s="5"/>
      <c r="R524" s="42"/>
      <c r="S524" s="5"/>
      <c r="T524" s="5"/>
      <c r="U524" s="42"/>
      <c r="V524" s="5"/>
      <c r="W524" s="5"/>
      <c r="X524" s="42"/>
      <c r="Y524" s="5"/>
      <c r="Z524" s="5"/>
      <c r="AA524" s="42"/>
      <c r="AB524" s="5"/>
      <c r="AC524" s="5"/>
      <c r="AD524" s="42"/>
    </row>
    <row r="525">
      <c r="A525" s="5"/>
      <c r="B525" s="5"/>
      <c r="C525" s="42"/>
      <c r="D525" s="5"/>
      <c r="E525" s="5"/>
      <c r="F525" s="42"/>
      <c r="G525" s="5"/>
      <c r="H525" s="5"/>
      <c r="I525" s="42"/>
      <c r="J525" s="5"/>
      <c r="K525" s="5"/>
      <c r="L525" s="42"/>
      <c r="M525" s="5"/>
      <c r="N525" s="5"/>
      <c r="O525" s="42"/>
      <c r="P525" s="5"/>
      <c r="Q525" s="5"/>
      <c r="R525" s="42"/>
      <c r="S525" s="5"/>
      <c r="T525" s="5"/>
      <c r="U525" s="42"/>
      <c r="V525" s="5"/>
      <c r="W525" s="5"/>
      <c r="X525" s="42"/>
      <c r="Y525" s="5"/>
      <c r="Z525" s="5"/>
      <c r="AA525" s="42"/>
      <c r="AB525" s="5"/>
      <c r="AC525" s="5"/>
      <c r="AD525" s="42"/>
    </row>
    <row r="526">
      <c r="A526" s="5"/>
      <c r="B526" s="5"/>
      <c r="C526" s="42"/>
      <c r="D526" s="5"/>
      <c r="E526" s="5"/>
      <c r="F526" s="42"/>
      <c r="G526" s="5"/>
      <c r="H526" s="5"/>
      <c r="I526" s="42"/>
      <c r="J526" s="5"/>
      <c r="K526" s="5"/>
      <c r="L526" s="42"/>
      <c r="M526" s="5"/>
      <c r="N526" s="5"/>
      <c r="O526" s="42"/>
      <c r="P526" s="5"/>
      <c r="Q526" s="5"/>
      <c r="R526" s="42"/>
      <c r="S526" s="5"/>
      <c r="T526" s="5"/>
      <c r="U526" s="42"/>
      <c r="V526" s="5"/>
      <c r="W526" s="5"/>
      <c r="X526" s="42"/>
      <c r="Y526" s="5"/>
      <c r="Z526" s="5"/>
      <c r="AA526" s="42"/>
      <c r="AB526" s="5"/>
      <c r="AC526" s="5"/>
      <c r="AD526" s="42"/>
    </row>
    <row r="527">
      <c r="A527" s="5"/>
      <c r="B527" s="5"/>
      <c r="C527" s="42"/>
      <c r="D527" s="5"/>
      <c r="E527" s="5"/>
      <c r="F527" s="42"/>
      <c r="G527" s="5"/>
      <c r="H527" s="5"/>
      <c r="I527" s="42"/>
      <c r="J527" s="5"/>
      <c r="K527" s="5"/>
      <c r="L527" s="42"/>
      <c r="M527" s="5"/>
      <c r="N527" s="5"/>
      <c r="O527" s="42"/>
      <c r="P527" s="5"/>
      <c r="Q527" s="5"/>
      <c r="R527" s="42"/>
      <c r="S527" s="5"/>
      <c r="T527" s="5"/>
      <c r="U527" s="42"/>
      <c r="V527" s="5"/>
      <c r="W527" s="5"/>
      <c r="X527" s="42"/>
      <c r="Y527" s="5"/>
      <c r="Z527" s="5"/>
      <c r="AA527" s="42"/>
      <c r="AB527" s="5"/>
      <c r="AC527" s="5"/>
      <c r="AD527" s="42"/>
    </row>
    <row r="528">
      <c r="A528" s="5"/>
      <c r="B528" s="5"/>
      <c r="C528" s="42"/>
      <c r="D528" s="5"/>
      <c r="E528" s="5"/>
      <c r="F528" s="42"/>
      <c r="G528" s="5"/>
      <c r="H528" s="5"/>
      <c r="I528" s="42"/>
      <c r="J528" s="5"/>
      <c r="K528" s="5"/>
      <c r="L528" s="42"/>
      <c r="M528" s="5"/>
      <c r="N528" s="5"/>
      <c r="O528" s="42"/>
      <c r="P528" s="5"/>
      <c r="Q528" s="5"/>
      <c r="R528" s="42"/>
      <c r="S528" s="5"/>
      <c r="T528" s="5"/>
      <c r="U528" s="42"/>
      <c r="V528" s="5"/>
      <c r="W528" s="5"/>
      <c r="X528" s="42"/>
      <c r="Y528" s="5"/>
      <c r="Z528" s="5"/>
      <c r="AA528" s="42"/>
      <c r="AB528" s="5"/>
      <c r="AC528" s="5"/>
      <c r="AD528" s="42"/>
    </row>
    <row r="529">
      <c r="A529" s="5"/>
      <c r="B529" s="5"/>
      <c r="C529" s="42"/>
      <c r="D529" s="5"/>
      <c r="E529" s="5"/>
      <c r="F529" s="42"/>
      <c r="G529" s="5"/>
      <c r="H529" s="5"/>
      <c r="I529" s="42"/>
      <c r="J529" s="5"/>
      <c r="K529" s="5"/>
      <c r="L529" s="42"/>
      <c r="M529" s="5"/>
      <c r="N529" s="5"/>
      <c r="O529" s="42"/>
      <c r="P529" s="5"/>
      <c r="Q529" s="5"/>
      <c r="R529" s="42"/>
      <c r="S529" s="5"/>
      <c r="T529" s="5"/>
      <c r="U529" s="42"/>
      <c r="V529" s="5"/>
      <c r="W529" s="5"/>
      <c r="X529" s="42"/>
      <c r="Y529" s="5"/>
      <c r="Z529" s="5"/>
      <c r="AA529" s="42"/>
      <c r="AB529" s="5"/>
      <c r="AC529" s="5"/>
      <c r="AD529" s="42"/>
    </row>
    <row r="530">
      <c r="A530" s="5"/>
      <c r="B530" s="5"/>
      <c r="C530" s="42"/>
      <c r="D530" s="5"/>
      <c r="E530" s="5"/>
      <c r="F530" s="42"/>
      <c r="G530" s="5"/>
      <c r="H530" s="5"/>
      <c r="I530" s="42"/>
      <c r="J530" s="5"/>
      <c r="K530" s="5"/>
      <c r="L530" s="42"/>
      <c r="M530" s="5"/>
      <c r="N530" s="5"/>
      <c r="O530" s="42"/>
      <c r="P530" s="5"/>
      <c r="Q530" s="5"/>
      <c r="R530" s="42"/>
      <c r="S530" s="5"/>
      <c r="T530" s="5"/>
      <c r="U530" s="42"/>
      <c r="V530" s="5"/>
      <c r="W530" s="5"/>
      <c r="X530" s="42"/>
      <c r="Y530" s="5"/>
      <c r="Z530" s="5"/>
      <c r="AA530" s="42"/>
      <c r="AB530" s="5"/>
      <c r="AC530" s="5"/>
      <c r="AD530" s="42"/>
    </row>
    <row r="531">
      <c r="A531" s="5"/>
      <c r="B531" s="5"/>
      <c r="C531" s="42"/>
      <c r="D531" s="5"/>
      <c r="E531" s="5"/>
      <c r="F531" s="42"/>
      <c r="G531" s="5"/>
      <c r="H531" s="5"/>
      <c r="I531" s="42"/>
      <c r="J531" s="5"/>
      <c r="K531" s="5"/>
      <c r="L531" s="42"/>
      <c r="M531" s="5"/>
      <c r="N531" s="5"/>
      <c r="O531" s="42"/>
      <c r="P531" s="5"/>
      <c r="Q531" s="5"/>
      <c r="R531" s="42"/>
      <c r="S531" s="5"/>
      <c r="T531" s="5"/>
      <c r="U531" s="42"/>
      <c r="V531" s="5"/>
      <c r="W531" s="5"/>
      <c r="X531" s="42"/>
      <c r="Y531" s="5"/>
      <c r="Z531" s="5"/>
      <c r="AA531" s="42"/>
      <c r="AB531" s="5"/>
      <c r="AC531" s="5"/>
      <c r="AD531" s="42"/>
    </row>
    <row r="532">
      <c r="A532" s="5"/>
      <c r="B532" s="5"/>
      <c r="C532" s="42"/>
      <c r="D532" s="5"/>
      <c r="E532" s="5"/>
      <c r="F532" s="42"/>
      <c r="G532" s="5"/>
      <c r="H532" s="5"/>
      <c r="I532" s="42"/>
      <c r="J532" s="5"/>
      <c r="K532" s="5"/>
      <c r="L532" s="42"/>
      <c r="M532" s="5"/>
      <c r="N532" s="5"/>
      <c r="O532" s="42"/>
      <c r="P532" s="5"/>
      <c r="Q532" s="5"/>
      <c r="R532" s="42"/>
      <c r="S532" s="5"/>
      <c r="T532" s="5"/>
      <c r="U532" s="42"/>
      <c r="V532" s="5"/>
      <c r="W532" s="5"/>
      <c r="X532" s="42"/>
      <c r="Y532" s="5"/>
      <c r="Z532" s="5"/>
      <c r="AA532" s="42"/>
      <c r="AB532" s="5"/>
      <c r="AC532" s="5"/>
      <c r="AD532" s="42"/>
    </row>
    <row r="533">
      <c r="A533" s="5"/>
      <c r="B533" s="5"/>
      <c r="C533" s="42"/>
      <c r="D533" s="5"/>
      <c r="E533" s="5"/>
      <c r="F533" s="42"/>
      <c r="G533" s="5"/>
      <c r="H533" s="5"/>
      <c r="I533" s="42"/>
      <c r="J533" s="5"/>
      <c r="K533" s="5"/>
      <c r="L533" s="42"/>
      <c r="M533" s="5"/>
      <c r="N533" s="5"/>
      <c r="O533" s="42"/>
      <c r="P533" s="5"/>
      <c r="Q533" s="5"/>
      <c r="R533" s="42"/>
      <c r="S533" s="5"/>
      <c r="T533" s="5"/>
      <c r="U533" s="42"/>
      <c r="V533" s="5"/>
      <c r="W533" s="5"/>
      <c r="X533" s="42"/>
      <c r="Y533" s="5"/>
      <c r="Z533" s="5"/>
      <c r="AA533" s="42"/>
      <c r="AB533" s="5"/>
      <c r="AC533" s="5"/>
      <c r="AD533" s="42"/>
    </row>
    <row r="534">
      <c r="A534" s="5"/>
      <c r="B534" s="5"/>
      <c r="C534" s="42"/>
      <c r="D534" s="5"/>
      <c r="E534" s="5"/>
      <c r="F534" s="42"/>
      <c r="G534" s="5"/>
      <c r="H534" s="5"/>
      <c r="I534" s="42"/>
      <c r="J534" s="5"/>
      <c r="K534" s="5"/>
      <c r="L534" s="42"/>
      <c r="M534" s="5"/>
      <c r="N534" s="5"/>
      <c r="O534" s="42"/>
      <c r="P534" s="5"/>
      <c r="Q534" s="5"/>
      <c r="R534" s="42"/>
      <c r="S534" s="5"/>
      <c r="T534" s="5"/>
      <c r="U534" s="42"/>
      <c r="V534" s="5"/>
      <c r="W534" s="5"/>
      <c r="X534" s="42"/>
      <c r="Y534" s="5"/>
      <c r="Z534" s="5"/>
      <c r="AA534" s="42"/>
      <c r="AB534" s="5"/>
      <c r="AC534" s="5"/>
      <c r="AD534" s="42"/>
    </row>
    <row r="535">
      <c r="A535" s="5"/>
      <c r="B535" s="5"/>
      <c r="C535" s="42"/>
      <c r="D535" s="5"/>
      <c r="E535" s="5"/>
      <c r="F535" s="42"/>
      <c r="G535" s="5"/>
      <c r="H535" s="5"/>
      <c r="I535" s="42"/>
      <c r="J535" s="5"/>
      <c r="K535" s="5"/>
      <c r="L535" s="42"/>
      <c r="M535" s="5"/>
      <c r="N535" s="5"/>
      <c r="O535" s="42"/>
      <c r="P535" s="5"/>
      <c r="Q535" s="5"/>
      <c r="R535" s="42"/>
      <c r="S535" s="5"/>
      <c r="T535" s="5"/>
      <c r="U535" s="42"/>
      <c r="V535" s="5"/>
      <c r="W535" s="5"/>
      <c r="X535" s="42"/>
      <c r="Y535" s="5"/>
      <c r="Z535" s="5"/>
      <c r="AA535" s="42"/>
      <c r="AB535" s="5"/>
      <c r="AC535" s="5"/>
      <c r="AD535" s="42"/>
    </row>
    <row r="536">
      <c r="A536" s="5"/>
      <c r="B536" s="5"/>
      <c r="C536" s="42"/>
      <c r="D536" s="5"/>
      <c r="E536" s="5"/>
      <c r="F536" s="42"/>
      <c r="G536" s="5"/>
      <c r="H536" s="5"/>
      <c r="I536" s="42"/>
      <c r="J536" s="5"/>
      <c r="K536" s="5"/>
      <c r="L536" s="42"/>
      <c r="M536" s="5"/>
      <c r="N536" s="5"/>
      <c r="O536" s="42"/>
      <c r="P536" s="5"/>
      <c r="Q536" s="5"/>
      <c r="R536" s="42"/>
      <c r="S536" s="5"/>
      <c r="T536" s="5"/>
      <c r="U536" s="42"/>
      <c r="V536" s="5"/>
      <c r="W536" s="5"/>
      <c r="X536" s="42"/>
      <c r="Y536" s="5"/>
      <c r="Z536" s="5"/>
      <c r="AA536" s="42"/>
      <c r="AB536" s="5"/>
      <c r="AC536" s="5"/>
      <c r="AD536" s="42"/>
    </row>
    <row r="537">
      <c r="A537" s="5"/>
      <c r="B537" s="5"/>
      <c r="C537" s="42"/>
      <c r="D537" s="5"/>
      <c r="E537" s="5"/>
      <c r="F537" s="42"/>
      <c r="G537" s="5"/>
      <c r="H537" s="5"/>
      <c r="I537" s="42"/>
      <c r="J537" s="5"/>
      <c r="K537" s="5"/>
      <c r="L537" s="42"/>
      <c r="M537" s="5"/>
      <c r="N537" s="5"/>
      <c r="O537" s="42"/>
      <c r="P537" s="5"/>
      <c r="Q537" s="5"/>
      <c r="R537" s="42"/>
      <c r="S537" s="5"/>
      <c r="T537" s="5"/>
      <c r="U537" s="42"/>
      <c r="V537" s="5"/>
      <c r="W537" s="5"/>
      <c r="X537" s="42"/>
      <c r="Y537" s="5"/>
      <c r="Z537" s="5"/>
      <c r="AA537" s="42"/>
      <c r="AB537" s="5"/>
      <c r="AC537" s="5"/>
      <c r="AD537" s="42"/>
    </row>
    <row r="538">
      <c r="A538" s="5"/>
      <c r="B538" s="5"/>
      <c r="C538" s="42"/>
      <c r="D538" s="5"/>
      <c r="E538" s="5"/>
      <c r="F538" s="42"/>
      <c r="G538" s="5"/>
      <c r="H538" s="5"/>
      <c r="I538" s="42"/>
      <c r="J538" s="5"/>
      <c r="K538" s="5"/>
      <c r="L538" s="42"/>
      <c r="M538" s="5"/>
      <c r="N538" s="5"/>
      <c r="O538" s="42"/>
      <c r="P538" s="5"/>
      <c r="Q538" s="5"/>
      <c r="R538" s="42"/>
      <c r="S538" s="5"/>
      <c r="T538" s="5"/>
      <c r="U538" s="42"/>
      <c r="V538" s="5"/>
      <c r="W538" s="5"/>
      <c r="X538" s="42"/>
      <c r="Y538" s="5"/>
      <c r="Z538" s="5"/>
      <c r="AA538" s="42"/>
      <c r="AB538" s="5"/>
      <c r="AC538" s="5"/>
      <c r="AD538" s="42"/>
    </row>
    <row r="539">
      <c r="A539" s="5"/>
      <c r="B539" s="5"/>
      <c r="C539" s="42"/>
      <c r="D539" s="5"/>
      <c r="E539" s="5"/>
      <c r="F539" s="42"/>
      <c r="G539" s="5"/>
      <c r="H539" s="5"/>
      <c r="I539" s="42"/>
      <c r="J539" s="5"/>
      <c r="K539" s="5"/>
      <c r="L539" s="42"/>
      <c r="M539" s="5"/>
      <c r="N539" s="5"/>
      <c r="O539" s="42"/>
      <c r="P539" s="5"/>
      <c r="Q539" s="5"/>
      <c r="R539" s="42"/>
      <c r="S539" s="5"/>
      <c r="T539" s="5"/>
      <c r="U539" s="42"/>
      <c r="V539" s="5"/>
      <c r="W539" s="5"/>
      <c r="X539" s="42"/>
      <c r="Y539" s="5"/>
      <c r="Z539" s="5"/>
      <c r="AA539" s="42"/>
      <c r="AB539" s="5"/>
      <c r="AC539" s="5"/>
      <c r="AD539" s="42"/>
    </row>
    <row r="540">
      <c r="A540" s="5"/>
      <c r="B540" s="5"/>
      <c r="C540" s="42"/>
      <c r="D540" s="5"/>
      <c r="E540" s="5"/>
      <c r="F540" s="42"/>
      <c r="G540" s="5"/>
      <c r="H540" s="5"/>
      <c r="I540" s="42"/>
      <c r="J540" s="5"/>
      <c r="K540" s="5"/>
      <c r="L540" s="42"/>
      <c r="M540" s="5"/>
      <c r="N540" s="5"/>
      <c r="O540" s="42"/>
      <c r="P540" s="5"/>
      <c r="Q540" s="5"/>
      <c r="R540" s="42"/>
      <c r="S540" s="5"/>
      <c r="T540" s="5"/>
      <c r="U540" s="42"/>
      <c r="V540" s="5"/>
      <c r="W540" s="5"/>
      <c r="X540" s="42"/>
      <c r="Y540" s="5"/>
      <c r="Z540" s="5"/>
      <c r="AA540" s="42"/>
      <c r="AB540" s="5"/>
      <c r="AC540" s="5"/>
      <c r="AD540" s="42"/>
    </row>
    <row r="541">
      <c r="A541" s="5"/>
      <c r="B541" s="5"/>
      <c r="C541" s="42"/>
      <c r="D541" s="5"/>
      <c r="E541" s="5"/>
      <c r="F541" s="42"/>
      <c r="G541" s="5"/>
      <c r="H541" s="5"/>
      <c r="I541" s="42"/>
      <c r="J541" s="5"/>
      <c r="K541" s="5"/>
      <c r="L541" s="42"/>
      <c r="M541" s="5"/>
      <c r="N541" s="5"/>
      <c r="O541" s="42"/>
      <c r="P541" s="5"/>
      <c r="Q541" s="5"/>
      <c r="R541" s="42"/>
      <c r="S541" s="5"/>
      <c r="T541" s="5"/>
      <c r="U541" s="42"/>
      <c r="V541" s="5"/>
      <c r="W541" s="5"/>
      <c r="X541" s="42"/>
      <c r="Y541" s="5"/>
      <c r="Z541" s="5"/>
      <c r="AA541" s="42"/>
      <c r="AB541" s="5"/>
      <c r="AC541" s="5"/>
      <c r="AD541" s="42"/>
    </row>
    <row r="542">
      <c r="A542" s="5"/>
      <c r="B542" s="5"/>
      <c r="C542" s="42"/>
      <c r="D542" s="5"/>
      <c r="E542" s="5"/>
      <c r="F542" s="42"/>
      <c r="G542" s="5"/>
      <c r="H542" s="5"/>
      <c r="I542" s="42"/>
      <c r="J542" s="5"/>
      <c r="K542" s="5"/>
      <c r="L542" s="42"/>
      <c r="M542" s="5"/>
      <c r="N542" s="5"/>
      <c r="O542" s="42"/>
      <c r="P542" s="5"/>
      <c r="Q542" s="5"/>
      <c r="R542" s="42"/>
      <c r="S542" s="5"/>
      <c r="T542" s="5"/>
      <c r="U542" s="42"/>
      <c r="V542" s="5"/>
      <c r="W542" s="5"/>
      <c r="X542" s="42"/>
      <c r="Y542" s="5"/>
      <c r="Z542" s="5"/>
      <c r="AA542" s="42"/>
      <c r="AB542" s="5"/>
      <c r="AC542" s="5"/>
      <c r="AD542" s="42"/>
    </row>
    <row r="543">
      <c r="A543" s="5"/>
      <c r="B543" s="5"/>
      <c r="C543" s="42"/>
      <c r="D543" s="5"/>
      <c r="E543" s="5"/>
      <c r="F543" s="42"/>
      <c r="G543" s="5"/>
      <c r="H543" s="5"/>
      <c r="I543" s="42"/>
      <c r="J543" s="5"/>
      <c r="K543" s="5"/>
      <c r="L543" s="42"/>
      <c r="M543" s="5"/>
      <c r="N543" s="5"/>
      <c r="O543" s="42"/>
      <c r="P543" s="5"/>
      <c r="Q543" s="5"/>
      <c r="R543" s="42"/>
      <c r="S543" s="5"/>
      <c r="T543" s="5"/>
      <c r="U543" s="42"/>
      <c r="V543" s="5"/>
      <c r="W543" s="5"/>
      <c r="X543" s="42"/>
      <c r="Y543" s="5"/>
      <c r="Z543" s="5"/>
      <c r="AA543" s="42"/>
      <c r="AB543" s="5"/>
      <c r="AC543" s="5"/>
      <c r="AD543" s="42"/>
    </row>
    <row r="544">
      <c r="A544" s="5"/>
      <c r="B544" s="5"/>
      <c r="C544" s="42"/>
      <c r="D544" s="5"/>
      <c r="E544" s="5"/>
      <c r="F544" s="42"/>
      <c r="G544" s="5"/>
      <c r="H544" s="5"/>
      <c r="I544" s="42"/>
      <c r="J544" s="5"/>
      <c r="K544" s="5"/>
      <c r="L544" s="42"/>
      <c r="M544" s="5"/>
      <c r="N544" s="5"/>
      <c r="O544" s="42"/>
      <c r="P544" s="5"/>
      <c r="Q544" s="5"/>
      <c r="R544" s="42"/>
      <c r="S544" s="5"/>
      <c r="T544" s="5"/>
      <c r="U544" s="42"/>
      <c r="V544" s="5"/>
      <c r="W544" s="5"/>
      <c r="X544" s="42"/>
      <c r="Y544" s="5"/>
      <c r="Z544" s="5"/>
      <c r="AA544" s="42"/>
      <c r="AB544" s="5"/>
      <c r="AC544" s="5"/>
      <c r="AD544" s="42"/>
    </row>
    <row r="545">
      <c r="A545" s="5"/>
      <c r="B545" s="5"/>
      <c r="C545" s="42"/>
      <c r="D545" s="5"/>
      <c r="E545" s="5"/>
      <c r="F545" s="42"/>
      <c r="G545" s="5"/>
      <c r="H545" s="5"/>
      <c r="I545" s="42"/>
      <c r="J545" s="5"/>
      <c r="K545" s="5"/>
      <c r="L545" s="42"/>
      <c r="M545" s="5"/>
      <c r="N545" s="5"/>
      <c r="O545" s="42"/>
      <c r="P545" s="5"/>
      <c r="Q545" s="5"/>
      <c r="R545" s="42"/>
      <c r="S545" s="5"/>
      <c r="T545" s="5"/>
      <c r="U545" s="42"/>
      <c r="V545" s="5"/>
      <c r="W545" s="5"/>
      <c r="X545" s="42"/>
      <c r="Y545" s="5"/>
      <c r="Z545" s="5"/>
      <c r="AA545" s="42"/>
      <c r="AB545" s="5"/>
      <c r="AC545" s="5"/>
      <c r="AD545" s="42"/>
    </row>
    <row r="546">
      <c r="A546" s="5"/>
      <c r="B546" s="5"/>
      <c r="C546" s="42"/>
      <c r="D546" s="5"/>
      <c r="E546" s="5"/>
      <c r="F546" s="42"/>
      <c r="G546" s="5"/>
      <c r="H546" s="5"/>
      <c r="I546" s="42"/>
      <c r="J546" s="5"/>
      <c r="K546" s="5"/>
      <c r="L546" s="42"/>
      <c r="M546" s="5"/>
      <c r="N546" s="5"/>
      <c r="O546" s="42"/>
      <c r="P546" s="5"/>
      <c r="Q546" s="5"/>
      <c r="R546" s="42"/>
      <c r="S546" s="5"/>
      <c r="T546" s="5"/>
      <c r="U546" s="42"/>
      <c r="V546" s="5"/>
      <c r="W546" s="5"/>
      <c r="X546" s="42"/>
      <c r="Y546" s="5"/>
      <c r="Z546" s="5"/>
      <c r="AA546" s="42"/>
      <c r="AB546" s="5"/>
      <c r="AC546" s="5"/>
      <c r="AD546" s="42"/>
    </row>
    <row r="547">
      <c r="A547" s="5"/>
      <c r="B547" s="5"/>
      <c r="C547" s="42"/>
      <c r="D547" s="5"/>
      <c r="E547" s="5"/>
      <c r="F547" s="42"/>
      <c r="G547" s="5"/>
      <c r="H547" s="5"/>
      <c r="I547" s="42"/>
      <c r="J547" s="5"/>
      <c r="K547" s="5"/>
      <c r="L547" s="42"/>
      <c r="M547" s="5"/>
      <c r="N547" s="5"/>
      <c r="O547" s="42"/>
      <c r="P547" s="5"/>
      <c r="Q547" s="5"/>
      <c r="R547" s="42"/>
      <c r="S547" s="5"/>
      <c r="T547" s="5"/>
      <c r="U547" s="42"/>
      <c r="V547" s="5"/>
      <c r="W547" s="5"/>
      <c r="X547" s="42"/>
      <c r="Y547" s="5"/>
      <c r="Z547" s="5"/>
      <c r="AA547" s="42"/>
      <c r="AB547" s="5"/>
      <c r="AC547" s="5"/>
      <c r="AD547" s="42"/>
    </row>
    <row r="548">
      <c r="A548" s="5"/>
      <c r="B548" s="5"/>
      <c r="C548" s="42"/>
      <c r="D548" s="5"/>
      <c r="E548" s="5"/>
      <c r="F548" s="42"/>
      <c r="G548" s="5"/>
      <c r="H548" s="5"/>
      <c r="I548" s="42"/>
      <c r="J548" s="5"/>
      <c r="K548" s="5"/>
      <c r="L548" s="42"/>
      <c r="M548" s="5"/>
      <c r="N548" s="5"/>
      <c r="O548" s="42"/>
      <c r="P548" s="5"/>
      <c r="Q548" s="5"/>
      <c r="R548" s="42"/>
      <c r="S548" s="5"/>
      <c r="T548" s="5"/>
      <c r="U548" s="42"/>
      <c r="V548" s="5"/>
      <c r="W548" s="5"/>
      <c r="X548" s="42"/>
      <c r="Y548" s="5"/>
      <c r="Z548" s="5"/>
      <c r="AA548" s="42"/>
      <c r="AB548" s="5"/>
      <c r="AC548" s="5"/>
      <c r="AD548" s="42"/>
    </row>
    <row r="549">
      <c r="A549" s="5"/>
      <c r="B549" s="5"/>
      <c r="C549" s="42"/>
      <c r="D549" s="5"/>
      <c r="E549" s="5"/>
      <c r="F549" s="42"/>
      <c r="G549" s="5"/>
      <c r="H549" s="5"/>
      <c r="I549" s="42"/>
      <c r="J549" s="5"/>
      <c r="K549" s="5"/>
      <c r="L549" s="42"/>
      <c r="M549" s="5"/>
      <c r="N549" s="5"/>
      <c r="O549" s="42"/>
      <c r="P549" s="5"/>
      <c r="Q549" s="5"/>
      <c r="R549" s="42"/>
      <c r="S549" s="5"/>
      <c r="T549" s="5"/>
      <c r="U549" s="42"/>
      <c r="V549" s="5"/>
      <c r="W549" s="5"/>
      <c r="X549" s="42"/>
      <c r="Y549" s="5"/>
      <c r="Z549" s="5"/>
      <c r="AA549" s="42"/>
      <c r="AB549" s="5"/>
      <c r="AC549" s="5"/>
      <c r="AD549" s="42"/>
    </row>
    <row r="550">
      <c r="A550" s="5"/>
      <c r="B550" s="5"/>
      <c r="C550" s="42"/>
      <c r="D550" s="5"/>
      <c r="E550" s="5"/>
      <c r="F550" s="42"/>
      <c r="G550" s="5"/>
      <c r="H550" s="5"/>
      <c r="I550" s="42"/>
      <c r="J550" s="5"/>
      <c r="K550" s="5"/>
      <c r="L550" s="42"/>
      <c r="M550" s="5"/>
      <c r="N550" s="5"/>
      <c r="O550" s="42"/>
      <c r="P550" s="5"/>
      <c r="Q550" s="5"/>
      <c r="R550" s="42"/>
      <c r="S550" s="5"/>
      <c r="T550" s="5"/>
      <c r="U550" s="42"/>
      <c r="V550" s="5"/>
      <c r="W550" s="5"/>
      <c r="X550" s="42"/>
      <c r="Y550" s="5"/>
      <c r="Z550" s="5"/>
      <c r="AA550" s="42"/>
      <c r="AB550" s="5"/>
      <c r="AC550" s="5"/>
      <c r="AD550" s="42"/>
    </row>
    <row r="551">
      <c r="A551" s="5"/>
      <c r="B551" s="5"/>
      <c r="C551" s="42"/>
      <c r="D551" s="5"/>
      <c r="E551" s="5"/>
      <c r="F551" s="42"/>
      <c r="G551" s="5"/>
      <c r="H551" s="5"/>
      <c r="I551" s="42"/>
      <c r="J551" s="5"/>
      <c r="K551" s="5"/>
      <c r="L551" s="42"/>
      <c r="M551" s="5"/>
      <c r="N551" s="5"/>
      <c r="O551" s="42"/>
      <c r="P551" s="5"/>
      <c r="Q551" s="5"/>
      <c r="R551" s="42"/>
      <c r="S551" s="5"/>
      <c r="T551" s="5"/>
      <c r="U551" s="42"/>
      <c r="V551" s="5"/>
      <c r="W551" s="5"/>
      <c r="X551" s="42"/>
      <c r="Y551" s="5"/>
      <c r="Z551" s="5"/>
      <c r="AA551" s="42"/>
      <c r="AB551" s="5"/>
      <c r="AC551" s="5"/>
      <c r="AD551" s="42"/>
    </row>
    <row r="552">
      <c r="A552" s="5"/>
      <c r="B552" s="5"/>
      <c r="C552" s="42"/>
      <c r="D552" s="5"/>
      <c r="E552" s="5"/>
      <c r="F552" s="42"/>
      <c r="G552" s="5"/>
      <c r="H552" s="5"/>
      <c r="I552" s="42"/>
      <c r="J552" s="5"/>
      <c r="K552" s="5"/>
      <c r="L552" s="42"/>
      <c r="M552" s="5"/>
      <c r="N552" s="5"/>
      <c r="O552" s="42"/>
      <c r="P552" s="5"/>
      <c r="Q552" s="5"/>
      <c r="R552" s="42"/>
      <c r="S552" s="5"/>
      <c r="T552" s="5"/>
      <c r="U552" s="42"/>
      <c r="V552" s="5"/>
      <c r="W552" s="5"/>
      <c r="X552" s="42"/>
      <c r="Y552" s="5"/>
      <c r="Z552" s="5"/>
      <c r="AA552" s="42"/>
      <c r="AB552" s="5"/>
      <c r="AC552" s="5"/>
      <c r="AD552" s="42"/>
    </row>
    <row r="553">
      <c r="A553" s="5"/>
      <c r="B553" s="5"/>
      <c r="C553" s="42"/>
      <c r="D553" s="5"/>
      <c r="E553" s="5"/>
      <c r="F553" s="42"/>
      <c r="G553" s="5"/>
      <c r="H553" s="5"/>
      <c r="I553" s="42"/>
      <c r="J553" s="5"/>
      <c r="K553" s="5"/>
      <c r="L553" s="42"/>
      <c r="M553" s="5"/>
      <c r="N553" s="5"/>
      <c r="O553" s="42"/>
      <c r="P553" s="5"/>
      <c r="Q553" s="5"/>
      <c r="R553" s="42"/>
      <c r="S553" s="5"/>
      <c r="T553" s="5"/>
      <c r="U553" s="42"/>
      <c r="V553" s="5"/>
      <c r="W553" s="5"/>
      <c r="X553" s="42"/>
      <c r="Y553" s="5"/>
      <c r="Z553" s="5"/>
      <c r="AA553" s="42"/>
      <c r="AB553" s="5"/>
      <c r="AC553" s="5"/>
      <c r="AD553" s="42"/>
    </row>
    <row r="554">
      <c r="A554" s="5"/>
      <c r="B554" s="5"/>
      <c r="C554" s="42"/>
      <c r="D554" s="5"/>
      <c r="E554" s="5"/>
      <c r="F554" s="42"/>
      <c r="G554" s="5"/>
      <c r="H554" s="5"/>
      <c r="I554" s="42"/>
      <c r="J554" s="5"/>
      <c r="K554" s="5"/>
      <c r="L554" s="42"/>
      <c r="M554" s="5"/>
      <c r="N554" s="5"/>
      <c r="O554" s="42"/>
      <c r="P554" s="5"/>
      <c r="Q554" s="5"/>
      <c r="R554" s="42"/>
      <c r="S554" s="5"/>
      <c r="T554" s="5"/>
      <c r="U554" s="42"/>
      <c r="V554" s="5"/>
      <c r="W554" s="5"/>
      <c r="X554" s="42"/>
      <c r="Y554" s="5"/>
      <c r="Z554" s="5"/>
      <c r="AA554" s="42"/>
      <c r="AB554" s="5"/>
      <c r="AC554" s="5"/>
      <c r="AD554" s="42"/>
    </row>
    <row r="555">
      <c r="A555" s="5"/>
      <c r="B555" s="5"/>
      <c r="C555" s="42"/>
      <c r="D555" s="5"/>
      <c r="E555" s="5"/>
      <c r="F555" s="42"/>
      <c r="G555" s="5"/>
      <c r="H555" s="5"/>
      <c r="I555" s="42"/>
      <c r="J555" s="5"/>
      <c r="K555" s="5"/>
      <c r="L555" s="42"/>
      <c r="M555" s="5"/>
      <c r="N555" s="5"/>
      <c r="O555" s="42"/>
      <c r="P555" s="5"/>
      <c r="Q555" s="5"/>
      <c r="R555" s="42"/>
      <c r="S555" s="5"/>
      <c r="T555" s="5"/>
      <c r="U555" s="42"/>
      <c r="V555" s="5"/>
      <c r="W555" s="5"/>
      <c r="X555" s="42"/>
      <c r="Y555" s="5"/>
      <c r="Z555" s="5"/>
      <c r="AA555" s="42"/>
      <c r="AB555" s="5"/>
      <c r="AC555" s="5"/>
      <c r="AD555" s="42"/>
    </row>
    <row r="556">
      <c r="A556" s="5"/>
      <c r="B556" s="5"/>
      <c r="C556" s="42"/>
      <c r="D556" s="5"/>
      <c r="E556" s="5"/>
      <c r="F556" s="42"/>
      <c r="G556" s="5"/>
      <c r="H556" s="5"/>
      <c r="I556" s="42"/>
      <c r="J556" s="5"/>
      <c r="K556" s="5"/>
      <c r="L556" s="42"/>
      <c r="M556" s="5"/>
      <c r="N556" s="5"/>
      <c r="O556" s="42"/>
      <c r="P556" s="5"/>
      <c r="Q556" s="5"/>
      <c r="R556" s="42"/>
      <c r="S556" s="5"/>
      <c r="T556" s="5"/>
      <c r="U556" s="42"/>
      <c r="V556" s="5"/>
      <c r="W556" s="5"/>
      <c r="X556" s="42"/>
      <c r="Y556" s="5"/>
      <c r="Z556" s="5"/>
      <c r="AA556" s="42"/>
      <c r="AB556" s="5"/>
      <c r="AC556" s="5"/>
      <c r="AD556" s="42"/>
    </row>
    <row r="557">
      <c r="A557" s="5"/>
      <c r="B557" s="5"/>
      <c r="C557" s="42"/>
      <c r="D557" s="5"/>
      <c r="E557" s="5"/>
      <c r="F557" s="42"/>
      <c r="G557" s="5"/>
      <c r="H557" s="5"/>
      <c r="I557" s="42"/>
      <c r="J557" s="5"/>
      <c r="K557" s="5"/>
      <c r="L557" s="42"/>
      <c r="M557" s="5"/>
      <c r="N557" s="5"/>
      <c r="O557" s="42"/>
      <c r="P557" s="5"/>
      <c r="Q557" s="5"/>
      <c r="R557" s="42"/>
      <c r="S557" s="5"/>
      <c r="T557" s="5"/>
      <c r="U557" s="42"/>
      <c r="V557" s="5"/>
      <c r="W557" s="5"/>
      <c r="X557" s="42"/>
      <c r="Y557" s="5"/>
      <c r="Z557" s="5"/>
      <c r="AA557" s="42"/>
      <c r="AB557" s="5"/>
      <c r="AC557" s="5"/>
      <c r="AD557" s="42"/>
    </row>
    <row r="558">
      <c r="A558" s="5"/>
      <c r="B558" s="5"/>
      <c r="C558" s="42"/>
      <c r="D558" s="5"/>
      <c r="E558" s="5"/>
      <c r="F558" s="42"/>
      <c r="G558" s="5"/>
      <c r="H558" s="5"/>
      <c r="I558" s="42"/>
      <c r="J558" s="5"/>
      <c r="K558" s="5"/>
      <c r="L558" s="42"/>
      <c r="M558" s="5"/>
      <c r="N558" s="5"/>
      <c r="O558" s="42"/>
      <c r="P558" s="5"/>
      <c r="Q558" s="5"/>
      <c r="R558" s="42"/>
      <c r="S558" s="5"/>
      <c r="T558" s="5"/>
      <c r="U558" s="42"/>
      <c r="V558" s="5"/>
      <c r="W558" s="5"/>
      <c r="X558" s="42"/>
      <c r="Y558" s="5"/>
      <c r="Z558" s="5"/>
      <c r="AA558" s="42"/>
      <c r="AB558" s="5"/>
      <c r="AC558" s="5"/>
      <c r="AD558" s="42"/>
    </row>
    <row r="559">
      <c r="A559" s="5"/>
      <c r="B559" s="5"/>
      <c r="C559" s="42"/>
      <c r="D559" s="5"/>
      <c r="E559" s="5"/>
      <c r="F559" s="42"/>
      <c r="G559" s="5"/>
      <c r="H559" s="5"/>
      <c r="I559" s="42"/>
      <c r="J559" s="5"/>
      <c r="K559" s="5"/>
      <c r="L559" s="42"/>
      <c r="M559" s="5"/>
      <c r="N559" s="5"/>
      <c r="O559" s="42"/>
      <c r="P559" s="5"/>
      <c r="Q559" s="5"/>
      <c r="R559" s="42"/>
      <c r="S559" s="5"/>
      <c r="T559" s="5"/>
      <c r="U559" s="42"/>
      <c r="V559" s="5"/>
      <c r="W559" s="5"/>
      <c r="X559" s="42"/>
      <c r="Y559" s="5"/>
      <c r="Z559" s="5"/>
      <c r="AA559" s="42"/>
      <c r="AB559" s="5"/>
      <c r="AC559" s="5"/>
      <c r="AD559" s="42"/>
    </row>
    <row r="560">
      <c r="A560" s="5"/>
      <c r="B560" s="5"/>
      <c r="C560" s="42"/>
      <c r="D560" s="5"/>
      <c r="E560" s="5"/>
      <c r="F560" s="42"/>
      <c r="G560" s="5"/>
      <c r="H560" s="5"/>
      <c r="I560" s="42"/>
      <c r="J560" s="5"/>
      <c r="K560" s="5"/>
      <c r="L560" s="42"/>
      <c r="M560" s="5"/>
      <c r="N560" s="5"/>
      <c r="O560" s="42"/>
      <c r="P560" s="5"/>
      <c r="Q560" s="5"/>
      <c r="R560" s="42"/>
      <c r="S560" s="5"/>
      <c r="T560" s="5"/>
      <c r="U560" s="42"/>
      <c r="V560" s="5"/>
      <c r="W560" s="5"/>
      <c r="X560" s="42"/>
      <c r="Y560" s="5"/>
      <c r="Z560" s="5"/>
      <c r="AA560" s="42"/>
      <c r="AB560" s="5"/>
      <c r="AC560" s="5"/>
      <c r="AD560" s="42"/>
    </row>
    <row r="561">
      <c r="A561" s="5"/>
      <c r="B561" s="5"/>
      <c r="C561" s="42"/>
      <c r="D561" s="5"/>
      <c r="E561" s="5"/>
      <c r="F561" s="42"/>
      <c r="G561" s="5"/>
      <c r="H561" s="5"/>
      <c r="I561" s="42"/>
      <c r="J561" s="5"/>
      <c r="K561" s="5"/>
      <c r="L561" s="42"/>
      <c r="M561" s="5"/>
      <c r="N561" s="5"/>
      <c r="O561" s="42"/>
      <c r="P561" s="5"/>
      <c r="Q561" s="5"/>
      <c r="R561" s="42"/>
      <c r="S561" s="5"/>
      <c r="T561" s="5"/>
      <c r="U561" s="42"/>
      <c r="V561" s="5"/>
      <c r="W561" s="5"/>
      <c r="X561" s="42"/>
      <c r="Y561" s="5"/>
      <c r="Z561" s="5"/>
      <c r="AA561" s="42"/>
      <c r="AB561" s="5"/>
      <c r="AC561" s="5"/>
      <c r="AD561" s="42"/>
    </row>
    <row r="562">
      <c r="A562" s="5"/>
      <c r="B562" s="5"/>
      <c r="C562" s="42"/>
      <c r="D562" s="5"/>
      <c r="E562" s="5"/>
      <c r="F562" s="42"/>
      <c r="G562" s="5"/>
      <c r="H562" s="5"/>
      <c r="I562" s="42"/>
      <c r="J562" s="5"/>
      <c r="K562" s="5"/>
      <c r="L562" s="42"/>
      <c r="M562" s="5"/>
      <c r="N562" s="5"/>
      <c r="O562" s="42"/>
      <c r="P562" s="5"/>
      <c r="Q562" s="5"/>
      <c r="R562" s="42"/>
      <c r="S562" s="5"/>
      <c r="T562" s="5"/>
      <c r="U562" s="42"/>
      <c r="V562" s="5"/>
      <c r="W562" s="5"/>
      <c r="X562" s="42"/>
      <c r="Y562" s="5"/>
      <c r="Z562" s="5"/>
      <c r="AA562" s="42"/>
      <c r="AB562" s="5"/>
      <c r="AC562" s="5"/>
      <c r="AD562" s="42"/>
    </row>
    <row r="563">
      <c r="A563" s="5"/>
      <c r="B563" s="5"/>
      <c r="C563" s="42"/>
      <c r="D563" s="5"/>
      <c r="E563" s="5"/>
      <c r="F563" s="42"/>
      <c r="G563" s="5"/>
      <c r="H563" s="5"/>
      <c r="I563" s="42"/>
      <c r="J563" s="5"/>
      <c r="K563" s="5"/>
      <c r="L563" s="42"/>
      <c r="M563" s="5"/>
      <c r="N563" s="5"/>
      <c r="O563" s="42"/>
      <c r="P563" s="5"/>
      <c r="Q563" s="5"/>
      <c r="R563" s="42"/>
      <c r="S563" s="5"/>
      <c r="T563" s="5"/>
      <c r="U563" s="42"/>
      <c r="V563" s="5"/>
      <c r="W563" s="5"/>
      <c r="X563" s="42"/>
      <c r="Y563" s="5"/>
      <c r="Z563" s="5"/>
      <c r="AA563" s="42"/>
      <c r="AB563" s="5"/>
      <c r="AC563" s="5"/>
      <c r="AD563" s="42"/>
    </row>
    <row r="564">
      <c r="A564" s="5"/>
      <c r="B564" s="5"/>
      <c r="C564" s="42"/>
      <c r="D564" s="5"/>
      <c r="E564" s="5"/>
      <c r="F564" s="42"/>
      <c r="G564" s="5"/>
      <c r="H564" s="5"/>
      <c r="I564" s="42"/>
      <c r="J564" s="5"/>
      <c r="K564" s="5"/>
      <c r="L564" s="42"/>
      <c r="M564" s="5"/>
      <c r="N564" s="5"/>
      <c r="O564" s="42"/>
      <c r="P564" s="5"/>
      <c r="Q564" s="5"/>
      <c r="R564" s="42"/>
      <c r="S564" s="5"/>
      <c r="T564" s="5"/>
      <c r="U564" s="42"/>
      <c r="V564" s="5"/>
      <c r="W564" s="5"/>
      <c r="X564" s="42"/>
      <c r="Y564" s="5"/>
      <c r="Z564" s="5"/>
      <c r="AA564" s="42"/>
      <c r="AB564" s="5"/>
      <c r="AC564" s="5"/>
      <c r="AD564" s="42"/>
    </row>
    <row r="565">
      <c r="A565" s="5"/>
      <c r="B565" s="5"/>
      <c r="C565" s="42"/>
      <c r="D565" s="5"/>
      <c r="E565" s="5"/>
      <c r="F565" s="42"/>
      <c r="G565" s="5"/>
      <c r="H565" s="5"/>
      <c r="I565" s="42"/>
      <c r="J565" s="5"/>
      <c r="K565" s="5"/>
      <c r="L565" s="42"/>
      <c r="M565" s="5"/>
      <c r="N565" s="5"/>
      <c r="O565" s="42"/>
      <c r="P565" s="5"/>
      <c r="Q565" s="5"/>
      <c r="R565" s="42"/>
      <c r="S565" s="5"/>
      <c r="T565" s="5"/>
      <c r="U565" s="42"/>
      <c r="V565" s="5"/>
      <c r="W565" s="5"/>
      <c r="X565" s="42"/>
      <c r="Y565" s="5"/>
      <c r="Z565" s="5"/>
      <c r="AA565" s="42"/>
      <c r="AB565" s="5"/>
      <c r="AC565" s="5"/>
      <c r="AD565" s="42"/>
    </row>
    <row r="566">
      <c r="A566" s="5"/>
      <c r="B566" s="5"/>
      <c r="C566" s="42"/>
      <c r="D566" s="5"/>
      <c r="E566" s="5"/>
      <c r="F566" s="42"/>
      <c r="G566" s="5"/>
      <c r="H566" s="5"/>
      <c r="I566" s="42"/>
      <c r="J566" s="5"/>
      <c r="K566" s="5"/>
      <c r="L566" s="42"/>
      <c r="M566" s="5"/>
      <c r="N566" s="5"/>
      <c r="O566" s="42"/>
      <c r="P566" s="5"/>
      <c r="Q566" s="5"/>
      <c r="R566" s="42"/>
      <c r="S566" s="5"/>
      <c r="T566" s="5"/>
      <c r="U566" s="42"/>
      <c r="V566" s="5"/>
      <c r="W566" s="5"/>
      <c r="X566" s="42"/>
      <c r="Y566" s="5"/>
      <c r="Z566" s="5"/>
      <c r="AA566" s="42"/>
      <c r="AB566" s="5"/>
      <c r="AC566" s="5"/>
      <c r="AD566" s="42"/>
    </row>
    <row r="567">
      <c r="A567" s="5"/>
      <c r="B567" s="5"/>
      <c r="C567" s="42"/>
      <c r="D567" s="5"/>
      <c r="E567" s="5"/>
      <c r="F567" s="42"/>
      <c r="G567" s="5"/>
      <c r="H567" s="5"/>
      <c r="I567" s="42"/>
      <c r="J567" s="5"/>
      <c r="K567" s="5"/>
      <c r="L567" s="42"/>
      <c r="M567" s="5"/>
      <c r="N567" s="5"/>
      <c r="O567" s="42"/>
      <c r="P567" s="5"/>
      <c r="Q567" s="5"/>
      <c r="R567" s="42"/>
      <c r="S567" s="5"/>
      <c r="T567" s="5"/>
      <c r="U567" s="42"/>
      <c r="V567" s="5"/>
      <c r="W567" s="5"/>
      <c r="X567" s="42"/>
      <c r="Y567" s="5"/>
      <c r="Z567" s="5"/>
      <c r="AA567" s="42"/>
      <c r="AB567" s="5"/>
      <c r="AC567" s="5"/>
      <c r="AD567" s="42"/>
    </row>
    <row r="568">
      <c r="A568" s="5"/>
      <c r="B568" s="5"/>
      <c r="C568" s="42"/>
      <c r="D568" s="5"/>
      <c r="E568" s="5"/>
      <c r="F568" s="42"/>
      <c r="G568" s="5"/>
      <c r="H568" s="5"/>
      <c r="I568" s="42"/>
      <c r="J568" s="5"/>
      <c r="K568" s="5"/>
      <c r="L568" s="42"/>
      <c r="M568" s="5"/>
      <c r="N568" s="5"/>
      <c r="O568" s="42"/>
      <c r="P568" s="5"/>
      <c r="Q568" s="5"/>
      <c r="R568" s="42"/>
      <c r="S568" s="5"/>
      <c r="T568" s="5"/>
      <c r="U568" s="42"/>
      <c r="V568" s="5"/>
      <c r="W568" s="5"/>
      <c r="X568" s="42"/>
      <c r="Y568" s="5"/>
      <c r="Z568" s="5"/>
      <c r="AA568" s="42"/>
      <c r="AB568" s="5"/>
      <c r="AC568" s="5"/>
      <c r="AD568" s="42"/>
    </row>
    <row r="569">
      <c r="A569" s="5"/>
      <c r="B569" s="5"/>
      <c r="C569" s="42"/>
      <c r="D569" s="5"/>
      <c r="E569" s="5"/>
      <c r="F569" s="42"/>
      <c r="G569" s="5"/>
      <c r="H569" s="5"/>
      <c r="I569" s="42"/>
      <c r="J569" s="5"/>
      <c r="K569" s="5"/>
      <c r="L569" s="42"/>
      <c r="M569" s="5"/>
      <c r="N569" s="5"/>
      <c r="O569" s="42"/>
      <c r="P569" s="5"/>
      <c r="Q569" s="5"/>
      <c r="R569" s="42"/>
      <c r="S569" s="5"/>
      <c r="T569" s="5"/>
      <c r="U569" s="42"/>
      <c r="V569" s="5"/>
      <c r="W569" s="5"/>
      <c r="X569" s="42"/>
      <c r="Y569" s="5"/>
      <c r="Z569" s="5"/>
      <c r="AA569" s="42"/>
      <c r="AB569" s="5"/>
      <c r="AC569" s="5"/>
      <c r="AD569" s="42"/>
    </row>
    <row r="570">
      <c r="A570" s="5"/>
      <c r="B570" s="5"/>
      <c r="C570" s="42"/>
      <c r="D570" s="5"/>
      <c r="E570" s="5"/>
      <c r="F570" s="42"/>
      <c r="G570" s="5"/>
      <c r="H570" s="5"/>
      <c r="I570" s="42"/>
      <c r="J570" s="5"/>
      <c r="K570" s="5"/>
      <c r="L570" s="42"/>
      <c r="M570" s="5"/>
      <c r="N570" s="5"/>
      <c r="O570" s="42"/>
      <c r="P570" s="5"/>
      <c r="Q570" s="5"/>
      <c r="R570" s="42"/>
      <c r="S570" s="5"/>
      <c r="T570" s="5"/>
      <c r="U570" s="42"/>
      <c r="V570" s="5"/>
      <c r="W570" s="5"/>
      <c r="X570" s="42"/>
      <c r="Y570" s="5"/>
      <c r="Z570" s="5"/>
      <c r="AA570" s="42"/>
      <c r="AB570" s="5"/>
      <c r="AC570" s="5"/>
      <c r="AD570" s="42"/>
    </row>
    <row r="571">
      <c r="A571" s="5"/>
      <c r="B571" s="5"/>
      <c r="C571" s="42"/>
      <c r="D571" s="5"/>
      <c r="E571" s="5"/>
      <c r="F571" s="42"/>
      <c r="G571" s="5"/>
      <c r="H571" s="5"/>
      <c r="I571" s="42"/>
      <c r="J571" s="5"/>
      <c r="K571" s="5"/>
      <c r="L571" s="42"/>
      <c r="M571" s="5"/>
      <c r="N571" s="5"/>
      <c r="O571" s="42"/>
      <c r="P571" s="5"/>
      <c r="Q571" s="5"/>
      <c r="R571" s="42"/>
      <c r="S571" s="5"/>
      <c r="T571" s="5"/>
      <c r="U571" s="42"/>
      <c r="V571" s="5"/>
      <c r="W571" s="5"/>
      <c r="X571" s="42"/>
      <c r="Y571" s="5"/>
      <c r="Z571" s="5"/>
      <c r="AA571" s="42"/>
      <c r="AB571" s="5"/>
      <c r="AC571" s="5"/>
      <c r="AD571" s="42"/>
    </row>
    <row r="572">
      <c r="A572" s="5"/>
      <c r="B572" s="5"/>
      <c r="C572" s="42"/>
      <c r="D572" s="5"/>
      <c r="E572" s="5"/>
      <c r="F572" s="42"/>
      <c r="G572" s="5"/>
      <c r="H572" s="5"/>
      <c r="I572" s="42"/>
      <c r="J572" s="5"/>
      <c r="K572" s="5"/>
      <c r="L572" s="42"/>
      <c r="M572" s="5"/>
      <c r="N572" s="5"/>
      <c r="O572" s="42"/>
      <c r="P572" s="5"/>
      <c r="Q572" s="5"/>
      <c r="R572" s="42"/>
      <c r="S572" s="5"/>
      <c r="T572" s="5"/>
      <c r="U572" s="42"/>
      <c r="V572" s="5"/>
      <c r="W572" s="5"/>
      <c r="X572" s="42"/>
      <c r="Y572" s="5"/>
      <c r="Z572" s="5"/>
      <c r="AA572" s="42"/>
      <c r="AB572" s="5"/>
      <c r="AC572" s="5"/>
      <c r="AD572" s="42"/>
    </row>
    <row r="573">
      <c r="A573" s="5"/>
      <c r="B573" s="5"/>
      <c r="C573" s="42"/>
      <c r="D573" s="5"/>
      <c r="E573" s="5"/>
      <c r="F573" s="42"/>
      <c r="G573" s="5"/>
      <c r="H573" s="5"/>
      <c r="I573" s="42"/>
      <c r="J573" s="5"/>
      <c r="K573" s="5"/>
      <c r="L573" s="42"/>
      <c r="M573" s="5"/>
      <c r="N573" s="5"/>
      <c r="O573" s="42"/>
      <c r="P573" s="5"/>
      <c r="Q573" s="5"/>
      <c r="R573" s="42"/>
      <c r="S573" s="5"/>
      <c r="T573" s="5"/>
      <c r="U573" s="42"/>
      <c r="V573" s="5"/>
      <c r="W573" s="5"/>
      <c r="X573" s="42"/>
      <c r="Y573" s="5"/>
      <c r="Z573" s="5"/>
      <c r="AA573" s="42"/>
      <c r="AB573" s="5"/>
      <c r="AC573" s="5"/>
      <c r="AD573" s="42"/>
    </row>
    <row r="574">
      <c r="A574" s="5"/>
      <c r="B574" s="5"/>
      <c r="C574" s="42"/>
      <c r="D574" s="5"/>
      <c r="E574" s="5"/>
      <c r="F574" s="42"/>
      <c r="G574" s="5"/>
      <c r="H574" s="5"/>
      <c r="I574" s="42"/>
      <c r="J574" s="5"/>
      <c r="K574" s="5"/>
      <c r="L574" s="42"/>
      <c r="M574" s="5"/>
      <c r="N574" s="5"/>
      <c r="O574" s="42"/>
      <c r="P574" s="5"/>
      <c r="Q574" s="5"/>
      <c r="R574" s="42"/>
      <c r="S574" s="5"/>
      <c r="T574" s="5"/>
      <c r="U574" s="42"/>
      <c r="V574" s="5"/>
      <c r="W574" s="5"/>
      <c r="X574" s="42"/>
      <c r="Y574" s="5"/>
      <c r="Z574" s="5"/>
      <c r="AA574" s="42"/>
      <c r="AB574" s="5"/>
      <c r="AC574" s="5"/>
      <c r="AD574" s="42"/>
    </row>
    <row r="575">
      <c r="A575" s="5"/>
      <c r="B575" s="5"/>
      <c r="C575" s="42"/>
      <c r="D575" s="5"/>
      <c r="E575" s="5"/>
      <c r="F575" s="42"/>
      <c r="G575" s="5"/>
      <c r="H575" s="5"/>
      <c r="I575" s="42"/>
      <c r="J575" s="5"/>
      <c r="K575" s="5"/>
      <c r="L575" s="42"/>
      <c r="M575" s="5"/>
      <c r="N575" s="5"/>
      <c r="O575" s="42"/>
      <c r="P575" s="5"/>
      <c r="Q575" s="5"/>
      <c r="R575" s="42"/>
      <c r="S575" s="5"/>
      <c r="T575" s="5"/>
      <c r="U575" s="42"/>
      <c r="V575" s="5"/>
      <c r="W575" s="5"/>
      <c r="X575" s="42"/>
      <c r="Y575" s="5"/>
      <c r="Z575" s="5"/>
      <c r="AA575" s="42"/>
      <c r="AB575" s="5"/>
      <c r="AC575" s="5"/>
      <c r="AD575" s="42"/>
    </row>
    <row r="576">
      <c r="A576" s="5"/>
      <c r="B576" s="5"/>
      <c r="C576" s="42"/>
      <c r="D576" s="5"/>
      <c r="E576" s="5"/>
      <c r="F576" s="42"/>
      <c r="G576" s="5"/>
      <c r="H576" s="5"/>
      <c r="I576" s="42"/>
      <c r="J576" s="5"/>
      <c r="K576" s="5"/>
      <c r="L576" s="42"/>
      <c r="M576" s="5"/>
      <c r="N576" s="5"/>
      <c r="O576" s="42"/>
      <c r="P576" s="5"/>
      <c r="Q576" s="5"/>
      <c r="R576" s="42"/>
      <c r="S576" s="5"/>
      <c r="T576" s="5"/>
      <c r="U576" s="42"/>
      <c r="V576" s="5"/>
      <c r="W576" s="5"/>
      <c r="X576" s="42"/>
      <c r="Y576" s="5"/>
      <c r="Z576" s="5"/>
      <c r="AA576" s="42"/>
      <c r="AB576" s="5"/>
      <c r="AC576" s="5"/>
      <c r="AD576" s="42"/>
    </row>
    <row r="577">
      <c r="A577" s="5"/>
      <c r="B577" s="5"/>
      <c r="C577" s="42"/>
      <c r="D577" s="5"/>
      <c r="E577" s="5"/>
      <c r="F577" s="42"/>
      <c r="G577" s="5"/>
      <c r="H577" s="5"/>
      <c r="I577" s="42"/>
      <c r="J577" s="5"/>
      <c r="K577" s="5"/>
      <c r="L577" s="42"/>
      <c r="M577" s="5"/>
      <c r="N577" s="5"/>
      <c r="O577" s="42"/>
      <c r="P577" s="5"/>
      <c r="Q577" s="5"/>
      <c r="R577" s="42"/>
      <c r="S577" s="5"/>
      <c r="T577" s="5"/>
      <c r="U577" s="42"/>
      <c r="V577" s="5"/>
      <c r="W577" s="5"/>
      <c r="X577" s="42"/>
      <c r="Y577" s="5"/>
      <c r="Z577" s="5"/>
      <c r="AA577" s="42"/>
      <c r="AB577" s="5"/>
      <c r="AC577" s="5"/>
      <c r="AD577" s="42"/>
    </row>
    <row r="578">
      <c r="A578" s="5"/>
      <c r="B578" s="5"/>
      <c r="C578" s="42"/>
      <c r="D578" s="5"/>
      <c r="E578" s="5"/>
      <c r="F578" s="42"/>
      <c r="G578" s="5"/>
      <c r="H578" s="5"/>
      <c r="I578" s="42"/>
      <c r="J578" s="5"/>
      <c r="K578" s="5"/>
      <c r="L578" s="42"/>
      <c r="M578" s="5"/>
      <c r="N578" s="5"/>
      <c r="O578" s="42"/>
      <c r="P578" s="5"/>
      <c r="Q578" s="5"/>
      <c r="R578" s="42"/>
      <c r="S578" s="5"/>
      <c r="T578" s="5"/>
      <c r="U578" s="42"/>
      <c r="V578" s="5"/>
      <c r="W578" s="5"/>
      <c r="X578" s="42"/>
      <c r="Y578" s="5"/>
      <c r="Z578" s="5"/>
      <c r="AA578" s="42"/>
      <c r="AB578" s="5"/>
      <c r="AC578" s="5"/>
      <c r="AD578" s="42"/>
    </row>
    <row r="579">
      <c r="A579" s="5"/>
      <c r="B579" s="5"/>
      <c r="C579" s="42"/>
      <c r="D579" s="5"/>
      <c r="E579" s="5"/>
      <c r="F579" s="42"/>
      <c r="G579" s="5"/>
      <c r="H579" s="5"/>
      <c r="I579" s="42"/>
      <c r="J579" s="5"/>
      <c r="K579" s="5"/>
      <c r="L579" s="42"/>
      <c r="M579" s="5"/>
      <c r="N579" s="5"/>
      <c r="O579" s="42"/>
      <c r="P579" s="5"/>
      <c r="Q579" s="5"/>
      <c r="R579" s="42"/>
      <c r="S579" s="5"/>
      <c r="T579" s="5"/>
      <c r="U579" s="42"/>
      <c r="V579" s="5"/>
      <c r="W579" s="5"/>
      <c r="X579" s="42"/>
      <c r="Y579" s="5"/>
      <c r="Z579" s="5"/>
      <c r="AA579" s="42"/>
      <c r="AB579" s="5"/>
      <c r="AC579" s="5"/>
      <c r="AD579" s="42"/>
    </row>
    <row r="580">
      <c r="A580" s="5"/>
      <c r="B580" s="5"/>
      <c r="C580" s="42"/>
      <c r="D580" s="5"/>
      <c r="E580" s="5"/>
      <c r="F580" s="42"/>
      <c r="G580" s="5"/>
      <c r="H580" s="5"/>
      <c r="I580" s="42"/>
      <c r="J580" s="5"/>
      <c r="K580" s="5"/>
      <c r="L580" s="42"/>
      <c r="M580" s="5"/>
      <c r="N580" s="5"/>
      <c r="O580" s="42"/>
      <c r="P580" s="5"/>
      <c r="Q580" s="5"/>
      <c r="R580" s="42"/>
      <c r="S580" s="5"/>
      <c r="T580" s="5"/>
      <c r="U580" s="42"/>
      <c r="V580" s="5"/>
      <c r="W580" s="5"/>
      <c r="X580" s="42"/>
      <c r="Y580" s="5"/>
      <c r="Z580" s="5"/>
      <c r="AA580" s="42"/>
      <c r="AB580" s="5"/>
      <c r="AC580" s="5"/>
      <c r="AD580" s="42"/>
    </row>
    <row r="581">
      <c r="A581" s="5"/>
      <c r="B581" s="5"/>
      <c r="C581" s="42"/>
      <c r="D581" s="5"/>
      <c r="E581" s="5"/>
      <c r="F581" s="42"/>
      <c r="G581" s="5"/>
      <c r="H581" s="5"/>
      <c r="I581" s="42"/>
      <c r="J581" s="5"/>
      <c r="K581" s="5"/>
      <c r="L581" s="42"/>
      <c r="M581" s="5"/>
      <c r="N581" s="5"/>
      <c r="O581" s="42"/>
      <c r="P581" s="5"/>
      <c r="Q581" s="5"/>
      <c r="R581" s="42"/>
      <c r="S581" s="5"/>
      <c r="T581" s="5"/>
      <c r="U581" s="42"/>
      <c r="V581" s="5"/>
      <c r="W581" s="5"/>
      <c r="X581" s="42"/>
      <c r="Y581" s="5"/>
      <c r="Z581" s="5"/>
      <c r="AA581" s="42"/>
      <c r="AB581" s="5"/>
      <c r="AC581" s="5"/>
      <c r="AD581" s="42"/>
    </row>
    <row r="582">
      <c r="A582" s="5"/>
      <c r="B582" s="5"/>
      <c r="C582" s="42"/>
      <c r="D582" s="5"/>
      <c r="E582" s="5"/>
      <c r="F582" s="42"/>
      <c r="G582" s="5"/>
      <c r="H582" s="5"/>
      <c r="I582" s="42"/>
      <c r="J582" s="5"/>
      <c r="K582" s="5"/>
      <c r="L582" s="42"/>
      <c r="M582" s="5"/>
      <c r="N582" s="5"/>
      <c r="O582" s="42"/>
      <c r="P582" s="5"/>
      <c r="Q582" s="5"/>
      <c r="R582" s="42"/>
      <c r="S582" s="5"/>
      <c r="T582" s="5"/>
      <c r="U582" s="42"/>
      <c r="V582" s="5"/>
      <c r="W582" s="5"/>
      <c r="X582" s="42"/>
      <c r="Y582" s="5"/>
      <c r="Z582" s="5"/>
      <c r="AA582" s="42"/>
      <c r="AB582" s="5"/>
      <c r="AC582" s="5"/>
      <c r="AD582" s="42"/>
    </row>
    <row r="583">
      <c r="A583" s="5"/>
      <c r="B583" s="5"/>
      <c r="C583" s="42"/>
      <c r="D583" s="5"/>
      <c r="E583" s="5"/>
      <c r="F583" s="42"/>
      <c r="G583" s="5"/>
      <c r="H583" s="5"/>
      <c r="I583" s="42"/>
      <c r="J583" s="5"/>
      <c r="K583" s="5"/>
      <c r="L583" s="42"/>
      <c r="M583" s="5"/>
      <c r="N583" s="5"/>
      <c r="O583" s="42"/>
      <c r="P583" s="5"/>
      <c r="Q583" s="5"/>
      <c r="R583" s="42"/>
      <c r="S583" s="5"/>
      <c r="T583" s="5"/>
      <c r="U583" s="42"/>
      <c r="V583" s="5"/>
      <c r="W583" s="5"/>
      <c r="X583" s="42"/>
      <c r="Y583" s="5"/>
      <c r="Z583" s="5"/>
      <c r="AA583" s="42"/>
      <c r="AB583" s="5"/>
      <c r="AC583" s="5"/>
      <c r="AD583" s="42"/>
    </row>
    <row r="584">
      <c r="A584" s="5"/>
      <c r="B584" s="5"/>
      <c r="C584" s="42"/>
      <c r="D584" s="5"/>
      <c r="E584" s="5"/>
      <c r="F584" s="42"/>
      <c r="G584" s="5"/>
      <c r="H584" s="5"/>
      <c r="I584" s="42"/>
      <c r="J584" s="5"/>
      <c r="K584" s="5"/>
      <c r="L584" s="42"/>
      <c r="M584" s="5"/>
      <c r="N584" s="5"/>
      <c r="O584" s="42"/>
      <c r="P584" s="5"/>
      <c r="Q584" s="5"/>
      <c r="R584" s="42"/>
      <c r="S584" s="5"/>
      <c r="T584" s="5"/>
      <c r="U584" s="42"/>
      <c r="V584" s="5"/>
      <c r="W584" s="5"/>
      <c r="X584" s="42"/>
      <c r="Y584" s="5"/>
      <c r="Z584" s="5"/>
      <c r="AA584" s="42"/>
      <c r="AB584" s="5"/>
      <c r="AC584" s="5"/>
      <c r="AD584" s="42"/>
    </row>
    <row r="585">
      <c r="A585" s="5"/>
      <c r="B585" s="5"/>
      <c r="C585" s="42"/>
      <c r="D585" s="5"/>
      <c r="E585" s="5"/>
      <c r="F585" s="42"/>
      <c r="G585" s="5"/>
      <c r="H585" s="5"/>
      <c r="I585" s="42"/>
      <c r="J585" s="5"/>
      <c r="K585" s="5"/>
      <c r="L585" s="42"/>
      <c r="M585" s="5"/>
      <c r="N585" s="5"/>
      <c r="O585" s="42"/>
      <c r="P585" s="5"/>
      <c r="Q585" s="5"/>
      <c r="R585" s="42"/>
      <c r="S585" s="5"/>
      <c r="T585" s="5"/>
      <c r="U585" s="42"/>
      <c r="V585" s="5"/>
      <c r="W585" s="5"/>
      <c r="X585" s="42"/>
      <c r="Y585" s="5"/>
      <c r="Z585" s="5"/>
      <c r="AA585" s="42"/>
      <c r="AB585" s="5"/>
      <c r="AC585" s="5"/>
      <c r="AD585" s="42"/>
    </row>
    <row r="586">
      <c r="A586" s="5"/>
      <c r="B586" s="5"/>
      <c r="C586" s="42"/>
      <c r="D586" s="5"/>
      <c r="E586" s="5"/>
      <c r="F586" s="42"/>
      <c r="G586" s="5"/>
      <c r="H586" s="5"/>
      <c r="I586" s="42"/>
      <c r="J586" s="5"/>
      <c r="K586" s="5"/>
      <c r="L586" s="42"/>
      <c r="M586" s="5"/>
      <c r="N586" s="5"/>
      <c r="O586" s="42"/>
      <c r="P586" s="5"/>
      <c r="Q586" s="5"/>
      <c r="R586" s="42"/>
      <c r="S586" s="5"/>
      <c r="T586" s="5"/>
      <c r="U586" s="42"/>
      <c r="V586" s="5"/>
      <c r="W586" s="5"/>
      <c r="X586" s="42"/>
      <c r="Y586" s="5"/>
      <c r="Z586" s="5"/>
      <c r="AA586" s="42"/>
      <c r="AB586" s="5"/>
      <c r="AC586" s="5"/>
      <c r="AD586" s="42"/>
    </row>
    <row r="587">
      <c r="A587" s="5"/>
      <c r="B587" s="5"/>
      <c r="C587" s="42"/>
      <c r="D587" s="5"/>
      <c r="E587" s="5"/>
      <c r="F587" s="42"/>
      <c r="G587" s="5"/>
      <c r="H587" s="5"/>
      <c r="I587" s="42"/>
      <c r="J587" s="5"/>
      <c r="K587" s="5"/>
      <c r="L587" s="42"/>
      <c r="M587" s="5"/>
      <c r="N587" s="5"/>
      <c r="O587" s="42"/>
      <c r="P587" s="5"/>
      <c r="Q587" s="5"/>
      <c r="R587" s="42"/>
      <c r="S587" s="5"/>
      <c r="T587" s="5"/>
      <c r="U587" s="42"/>
      <c r="V587" s="5"/>
      <c r="W587" s="5"/>
      <c r="X587" s="42"/>
      <c r="Y587" s="5"/>
      <c r="Z587" s="5"/>
      <c r="AA587" s="42"/>
      <c r="AB587" s="5"/>
      <c r="AC587" s="5"/>
      <c r="AD587" s="42"/>
    </row>
    <row r="588">
      <c r="A588" s="5"/>
      <c r="B588" s="5"/>
      <c r="C588" s="42"/>
      <c r="D588" s="5"/>
      <c r="E588" s="5"/>
      <c r="F588" s="42"/>
      <c r="G588" s="5"/>
      <c r="H588" s="5"/>
      <c r="I588" s="42"/>
      <c r="J588" s="5"/>
      <c r="K588" s="5"/>
      <c r="L588" s="42"/>
      <c r="M588" s="5"/>
      <c r="N588" s="5"/>
      <c r="O588" s="42"/>
      <c r="P588" s="5"/>
      <c r="Q588" s="5"/>
      <c r="R588" s="42"/>
      <c r="S588" s="5"/>
      <c r="T588" s="5"/>
      <c r="U588" s="42"/>
      <c r="V588" s="5"/>
      <c r="W588" s="5"/>
      <c r="X588" s="42"/>
      <c r="Y588" s="5"/>
      <c r="Z588" s="5"/>
      <c r="AA588" s="42"/>
      <c r="AB588" s="5"/>
      <c r="AC588" s="5"/>
      <c r="AD588" s="42"/>
    </row>
    <row r="589">
      <c r="A589" s="5"/>
      <c r="B589" s="5"/>
      <c r="C589" s="42"/>
      <c r="D589" s="5"/>
      <c r="E589" s="5"/>
      <c r="F589" s="42"/>
      <c r="G589" s="5"/>
      <c r="H589" s="5"/>
      <c r="I589" s="42"/>
      <c r="J589" s="5"/>
      <c r="K589" s="5"/>
      <c r="L589" s="42"/>
      <c r="M589" s="5"/>
      <c r="N589" s="5"/>
      <c r="O589" s="42"/>
      <c r="P589" s="5"/>
      <c r="Q589" s="5"/>
      <c r="R589" s="42"/>
      <c r="S589" s="5"/>
      <c r="T589" s="5"/>
      <c r="U589" s="42"/>
      <c r="V589" s="5"/>
      <c r="W589" s="5"/>
      <c r="X589" s="42"/>
      <c r="Y589" s="5"/>
      <c r="Z589" s="5"/>
      <c r="AA589" s="42"/>
      <c r="AB589" s="5"/>
      <c r="AC589" s="5"/>
      <c r="AD589" s="42"/>
    </row>
    <row r="590">
      <c r="A590" s="5"/>
      <c r="B590" s="5"/>
      <c r="C590" s="42"/>
      <c r="D590" s="5"/>
      <c r="E590" s="5"/>
      <c r="F590" s="42"/>
      <c r="G590" s="5"/>
      <c r="H590" s="5"/>
      <c r="I590" s="42"/>
      <c r="J590" s="5"/>
      <c r="K590" s="5"/>
      <c r="L590" s="42"/>
      <c r="M590" s="5"/>
      <c r="N590" s="5"/>
      <c r="O590" s="42"/>
      <c r="P590" s="5"/>
      <c r="Q590" s="5"/>
      <c r="R590" s="42"/>
      <c r="S590" s="5"/>
      <c r="T590" s="5"/>
      <c r="U590" s="42"/>
      <c r="V590" s="5"/>
      <c r="W590" s="5"/>
      <c r="X590" s="42"/>
      <c r="Y590" s="5"/>
      <c r="Z590" s="5"/>
      <c r="AA590" s="42"/>
      <c r="AB590" s="5"/>
      <c r="AC590" s="5"/>
      <c r="AD590" s="42"/>
    </row>
    <row r="591">
      <c r="A591" s="5"/>
      <c r="B591" s="5"/>
      <c r="C591" s="42"/>
      <c r="D591" s="5"/>
      <c r="E591" s="5"/>
      <c r="F591" s="42"/>
      <c r="G591" s="5"/>
      <c r="H591" s="5"/>
      <c r="I591" s="42"/>
      <c r="J591" s="5"/>
      <c r="K591" s="5"/>
      <c r="L591" s="42"/>
      <c r="M591" s="5"/>
      <c r="N591" s="5"/>
      <c r="O591" s="42"/>
      <c r="P591" s="5"/>
      <c r="Q591" s="5"/>
      <c r="R591" s="42"/>
      <c r="S591" s="5"/>
      <c r="T591" s="5"/>
      <c r="U591" s="42"/>
      <c r="V591" s="5"/>
      <c r="W591" s="5"/>
      <c r="X591" s="42"/>
      <c r="Y591" s="5"/>
      <c r="Z591" s="5"/>
      <c r="AA591" s="42"/>
      <c r="AB591" s="5"/>
      <c r="AC591" s="5"/>
      <c r="AD591" s="42"/>
    </row>
    <row r="592">
      <c r="A592" s="5"/>
      <c r="B592" s="5"/>
      <c r="C592" s="42"/>
      <c r="D592" s="5"/>
      <c r="E592" s="5"/>
      <c r="F592" s="42"/>
      <c r="G592" s="5"/>
      <c r="H592" s="5"/>
      <c r="I592" s="42"/>
      <c r="J592" s="5"/>
      <c r="K592" s="5"/>
      <c r="L592" s="42"/>
      <c r="M592" s="5"/>
      <c r="N592" s="5"/>
      <c r="O592" s="42"/>
      <c r="P592" s="5"/>
      <c r="Q592" s="5"/>
      <c r="R592" s="42"/>
      <c r="S592" s="5"/>
      <c r="T592" s="5"/>
      <c r="U592" s="42"/>
      <c r="V592" s="5"/>
      <c r="W592" s="5"/>
      <c r="X592" s="42"/>
      <c r="Y592" s="5"/>
      <c r="Z592" s="5"/>
      <c r="AA592" s="42"/>
      <c r="AB592" s="5"/>
      <c r="AC592" s="5"/>
      <c r="AD592" s="42"/>
    </row>
    <row r="593">
      <c r="A593" s="5"/>
      <c r="B593" s="5"/>
      <c r="C593" s="42"/>
      <c r="D593" s="5"/>
      <c r="E593" s="5"/>
      <c r="F593" s="42"/>
      <c r="G593" s="5"/>
      <c r="H593" s="5"/>
      <c r="I593" s="42"/>
      <c r="J593" s="5"/>
      <c r="K593" s="5"/>
      <c r="L593" s="42"/>
      <c r="M593" s="5"/>
      <c r="N593" s="5"/>
      <c r="O593" s="42"/>
      <c r="P593" s="5"/>
      <c r="Q593" s="5"/>
      <c r="R593" s="42"/>
      <c r="S593" s="5"/>
      <c r="T593" s="5"/>
      <c r="U593" s="42"/>
      <c r="V593" s="5"/>
      <c r="W593" s="5"/>
      <c r="X593" s="42"/>
      <c r="Y593" s="5"/>
      <c r="Z593" s="5"/>
      <c r="AA593" s="42"/>
      <c r="AB593" s="5"/>
      <c r="AC593" s="5"/>
      <c r="AD593" s="42"/>
    </row>
    <row r="594">
      <c r="A594" s="5"/>
      <c r="B594" s="5"/>
      <c r="C594" s="42"/>
      <c r="D594" s="5"/>
      <c r="E594" s="5"/>
      <c r="F594" s="42"/>
      <c r="G594" s="5"/>
      <c r="H594" s="5"/>
      <c r="I594" s="42"/>
      <c r="J594" s="5"/>
      <c r="K594" s="5"/>
      <c r="L594" s="42"/>
      <c r="M594" s="5"/>
      <c r="N594" s="5"/>
      <c r="O594" s="42"/>
      <c r="P594" s="5"/>
      <c r="Q594" s="5"/>
      <c r="R594" s="42"/>
      <c r="S594" s="5"/>
      <c r="T594" s="5"/>
      <c r="U594" s="42"/>
      <c r="V594" s="5"/>
      <c r="W594" s="5"/>
      <c r="X594" s="42"/>
      <c r="Y594" s="5"/>
      <c r="Z594" s="5"/>
      <c r="AA594" s="42"/>
      <c r="AB594" s="5"/>
      <c r="AC594" s="5"/>
      <c r="AD594" s="42"/>
    </row>
    <row r="595">
      <c r="A595" s="5"/>
      <c r="B595" s="5"/>
      <c r="C595" s="42"/>
      <c r="D595" s="5"/>
      <c r="E595" s="5"/>
      <c r="F595" s="42"/>
      <c r="G595" s="5"/>
      <c r="H595" s="5"/>
      <c r="I595" s="42"/>
      <c r="J595" s="5"/>
      <c r="K595" s="5"/>
      <c r="L595" s="42"/>
      <c r="M595" s="5"/>
      <c r="N595" s="5"/>
      <c r="O595" s="42"/>
      <c r="P595" s="5"/>
      <c r="Q595" s="5"/>
      <c r="R595" s="42"/>
      <c r="S595" s="5"/>
      <c r="T595" s="5"/>
      <c r="U595" s="42"/>
      <c r="V595" s="5"/>
      <c r="W595" s="5"/>
      <c r="X595" s="42"/>
      <c r="Y595" s="5"/>
      <c r="Z595" s="5"/>
      <c r="AA595" s="42"/>
      <c r="AB595" s="5"/>
      <c r="AC595" s="5"/>
      <c r="AD595" s="42"/>
    </row>
    <row r="596">
      <c r="A596" s="5"/>
      <c r="B596" s="5"/>
      <c r="C596" s="42"/>
      <c r="D596" s="5"/>
      <c r="E596" s="5"/>
      <c r="F596" s="42"/>
      <c r="G596" s="5"/>
      <c r="H596" s="5"/>
      <c r="I596" s="42"/>
      <c r="J596" s="5"/>
      <c r="K596" s="5"/>
      <c r="L596" s="42"/>
      <c r="M596" s="5"/>
      <c r="N596" s="5"/>
      <c r="O596" s="42"/>
      <c r="P596" s="5"/>
      <c r="Q596" s="5"/>
      <c r="R596" s="42"/>
      <c r="S596" s="5"/>
      <c r="T596" s="5"/>
      <c r="U596" s="42"/>
      <c r="V596" s="5"/>
      <c r="W596" s="5"/>
      <c r="X596" s="42"/>
      <c r="Y596" s="5"/>
      <c r="Z596" s="5"/>
      <c r="AA596" s="42"/>
      <c r="AB596" s="5"/>
      <c r="AC596" s="5"/>
      <c r="AD596" s="42"/>
    </row>
    <row r="597">
      <c r="A597" s="5"/>
      <c r="B597" s="5"/>
      <c r="C597" s="42"/>
      <c r="D597" s="5"/>
      <c r="E597" s="5"/>
      <c r="F597" s="42"/>
      <c r="G597" s="5"/>
      <c r="H597" s="5"/>
      <c r="I597" s="42"/>
      <c r="J597" s="5"/>
      <c r="K597" s="5"/>
      <c r="L597" s="42"/>
      <c r="M597" s="5"/>
      <c r="N597" s="5"/>
      <c r="O597" s="42"/>
      <c r="P597" s="5"/>
      <c r="Q597" s="5"/>
      <c r="R597" s="42"/>
      <c r="S597" s="5"/>
      <c r="T597" s="5"/>
      <c r="U597" s="42"/>
      <c r="V597" s="5"/>
      <c r="W597" s="5"/>
      <c r="X597" s="42"/>
      <c r="Y597" s="5"/>
      <c r="Z597" s="5"/>
      <c r="AA597" s="42"/>
      <c r="AB597" s="5"/>
      <c r="AC597" s="5"/>
      <c r="AD597" s="42"/>
    </row>
    <row r="598">
      <c r="A598" s="5"/>
      <c r="B598" s="5"/>
      <c r="C598" s="42"/>
      <c r="D598" s="5"/>
      <c r="E598" s="5"/>
      <c r="F598" s="42"/>
      <c r="G598" s="5"/>
      <c r="H598" s="5"/>
      <c r="I598" s="42"/>
      <c r="J598" s="5"/>
      <c r="K598" s="5"/>
      <c r="L598" s="42"/>
      <c r="M598" s="5"/>
      <c r="N598" s="5"/>
      <c r="O598" s="42"/>
      <c r="P598" s="5"/>
      <c r="Q598" s="5"/>
      <c r="R598" s="42"/>
      <c r="S598" s="5"/>
      <c r="T598" s="5"/>
      <c r="U598" s="42"/>
      <c r="V598" s="5"/>
      <c r="W598" s="5"/>
      <c r="X598" s="42"/>
      <c r="Y598" s="5"/>
      <c r="Z598" s="5"/>
      <c r="AA598" s="42"/>
      <c r="AB598" s="5"/>
      <c r="AC598" s="5"/>
      <c r="AD598" s="42"/>
    </row>
    <row r="599">
      <c r="A599" s="5"/>
      <c r="B599" s="5"/>
      <c r="C599" s="42"/>
      <c r="D599" s="5"/>
      <c r="E599" s="5"/>
      <c r="F599" s="42"/>
      <c r="G599" s="5"/>
      <c r="H599" s="5"/>
      <c r="I599" s="42"/>
      <c r="J599" s="5"/>
      <c r="K599" s="5"/>
      <c r="L599" s="42"/>
      <c r="M599" s="5"/>
      <c r="N599" s="5"/>
      <c r="O599" s="42"/>
      <c r="P599" s="5"/>
      <c r="Q599" s="5"/>
      <c r="R599" s="42"/>
      <c r="S599" s="5"/>
      <c r="T599" s="5"/>
      <c r="U599" s="42"/>
      <c r="V599" s="5"/>
      <c r="W599" s="5"/>
      <c r="X599" s="42"/>
      <c r="Y599" s="5"/>
      <c r="Z599" s="5"/>
      <c r="AA599" s="42"/>
      <c r="AB599" s="5"/>
      <c r="AC599" s="5"/>
      <c r="AD599" s="42"/>
    </row>
    <row r="600">
      <c r="A600" s="5"/>
      <c r="B600" s="5"/>
      <c r="C600" s="42"/>
      <c r="D600" s="5"/>
      <c r="E600" s="5"/>
      <c r="F600" s="42"/>
      <c r="G600" s="5"/>
      <c r="H600" s="5"/>
      <c r="I600" s="42"/>
      <c r="J600" s="5"/>
      <c r="K600" s="5"/>
      <c r="L600" s="42"/>
      <c r="M600" s="5"/>
      <c r="N600" s="5"/>
      <c r="O600" s="42"/>
      <c r="P600" s="5"/>
      <c r="Q600" s="5"/>
      <c r="R600" s="42"/>
      <c r="S600" s="5"/>
      <c r="T600" s="5"/>
      <c r="U600" s="42"/>
      <c r="V600" s="5"/>
      <c r="W600" s="5"/>
      <c r="X600" s="42"/>
      <c r="Y600" s="5"/>
      <c r="Z600" s="5"/>
      <c r="AA600" s="42"/>
      <c r="AB600" s="5"/>
      <c r="AC600" s="5"/>
      <c r="AD600" s="42"/>
    </row>
    <row r="601">
      <c r="A601" s="5"/>
      <c r="B601" s="5"/>
      <c r="C601" s="42"/>
      <c r="D601" s="5"/>
      <c r="E601" s="5"/>
      <c r="F601" s="42"/>
      <c r="G601" s="5"/>
      <c r="H601" s="5"/>
      <c r="I601" s="42"/>
      <c r="J601" s="5"/>
      <c r="K601" s="5"/>
      <c r="L601" s="42"/>
      <c r="M601" s="5"/>
      <c r="N601" s="5"/>
      <c r="O601" s="42"/>
      <c r="P601" s="5"/>
      <c r="Q601" s="5"/>
      <c r="R601" s="42"/>
      <c r="S601" s="5"/>
      <c r="T601" s="5"/>
      <c r="U601" s="42"/>
      <c r="V601" s="5"/>
      <c r="W601" s="5"/>
      <c r="X601" s="42"/>
      <c r="Y601" s="5"/>
      <c r="Z601" s="5"/>
      <c r="AA601" s="42"/>
      <c r="AB601" s="5"/>
      <c r="AC601" s="5"/>
      <c r="AD601" s="42"/>
    </row>
    <row r="602">
      <c r="A602" s="5"/>
      <c r="B602" s="5"/>
      <c r="C602" s="42"/>
      <c r="D602" s="5"/>
      <c r="E602" s="5"/>
      <c r="F602" s="42"/>
      <c r="G602" s="5"/>
      <c r="H602" s="5"/>
      <c r="I602" s="42"/>
      <c r="J602" s="5"/>
      <c r="K602" s="5"/>
      <c r="L602" s="42"/>
      <c r="M602" s="5"/>
      <c r="N602" s="5"/>
      <c r="O602" s="42"/>
      <c r="P602" s="5"/>
      <c r="Q602" s="5"/>
      <c r="R602" s="42"/>
      <c r="S602" s="5"/>
      <c r="T602" s="5"/>
      <c r="U602" s="42"/>
      <c r="V602" s="5"/>
      <c r="W602" s="5"/>
      <c r="X602" s="42"/>
      <c r="Y602" s="5"/>
      <c r="Z602" s="5"/>
      <c r="AA602" s="42"/>
      <c r="AB602" s="5"/>
      <c r="AC602" s="5"/>
      <c r="AD602" s="42"/>
    </row>
    <row r="603">
      <c r="A603" s="5"/>
      <c r="B603" s="5"/>
      <c r="C603" s="42"/>
      <c r="D603" s="5"/>
      <c r="E603" s="5"/>
      <c r="F603" s="42"/>
      <c r="G603" s="5"/>
      <c r="H603" s="5"/>
      <c r="I603" s="42"/>
      <c r="J603" s="5"/>
      <c r="K603" s="5"/>
      <c r="L603" s="42"/>
      <c r="M603" s="5"/>
      <c r="N603" s="5"/>
      <c r="O603" s="42"/>
      <c r="P603" s="5"/>
      <c r="Q603" s="5"/>
      <c r="R603" s="42"/>
      <c r="S603" s="5"/>
      <c r="T603" s="5"/>
      <c r="U603" s="42"/>
      <c r="V603" s="5"/>
      <c r="W603" s="5"/>
      <c r="X603" s="42"/>
      <c r="Y603" s="5"/>
      <c r="Z603" s="5"/>
      <c r="AA603" s="42"/>
      <c r="AB603" s="5"/>
      <c r="AC603" s="5"/>
      <c r="AD603" s="42"/>
    </row>
    <row r="604">
      <c r="A604" s="5"/>
      <c r="B604" s="5"/>
      <c r="C604" s="42"/>
      <c r="D604" s="5"/>
      <c r="E604" s="5"/>
      <c r="F604" s="42"/>
      <c r="G604" s="5"/>
      <c r="H604" s="5"/>
      <c r="I604" s="42"/>
      <c r="J604" s="5"/>
      <c r="K604" s="5"/>
      <c r="L604" s="42"/>
      <c r="M604" s="5"/>
      <c r="N604" s="5"/>
      <c r="O604" s="42"/>
      <c r="P604" s="5"/>
      <c r="Q604" s="5"/>
      <c r="R604" s="42"/>
      <c r="S604" s="5"/>
      <c r="T604" s="5"/>
      <c r="U604" s="42"/>
      <c r="V604" s="5"/>
      <c r="W604" s="5"/>
      <c r="X604" s="42"/>
      <c r="Y604" s="5"/>
      <c r="Z604" s="5"/>
      <c r="AA604" s="42"/>
      <c r="AB604" s="5"/>
      <c r="AC604" s="5"/>
      <c r="AD604" s="42"/>
    </row>
    <row r="605">
      <c r="A605" s="5"/>
      <c r="B605" s="5"/>
      <c r="C605" s="42"/>
      <c r="D605" s="5"/>
      <c r="E605" s="5"/>
      <c r="F605" s="42"/>
      <c r="G605" s="5"/>
      <c r="H605" s="5"/>
      <c r="I605" s="42"/>
      <c r="J605" s="5"/>
      <c r="K605" s="5"/>
      <c r="L605" s="42"/>
      <c r="M605" s="5"/>
      <c r="N605" s="5"/>
      <c r="O605" s="42"/>
      <c r="P605" s="5"/>
      <c r="Q605" s="5"/>
      <c r="R605" s="42"/>
      <c r="S605" s="5"/>
      <c r="T605" s="5"/>
      <c r="U605" s="42"/>
      <c r="V605" s="5"/>
      <c r="W605" s="5"/>
      <c r="X605" s="42"/>
      <c r="Y605" s="5"/>
      <c r="Z605" s="5"/>
      <c r="AA605" s="42"/>
      <c r="AB605" s="5"/>
      <c r="AC605" s="5"/>
      <c r="AD605" s="42"/>
    </row>
    <row r="606">
      <c r="A606" s="5"/>
      <c r="B606" s="5"/>
      <c r="C606" s="42"/>
      <c r="D606" s="5"/>
      <c r="E606" s="5"/>
      <c r="F606" s="42"/>
      <c r="G606" s="5"/>
      <c r="H606" s="5"/>
      <c r="I606" s="42"/>
      <c r="J606" s="5"/>
      <c r="K606" s="5"/>
      <c r="L606" s="42"/>
      <c r="M606" s="5"/>
      <c r="N606" s="5"/>
      <c r="O606" s="42"/>
      <c r="P606" s="5"/>
      <c r="Q606" s="5"/>
      <c r="R606" s="42"/>
      <c r="S606" s="5"/>
      <c r="T606" s="5"/>
      <c r="U606" s="42"/>
      <c r="V606" s="5"/>
      <c r="W606" s="5"/>
      <c r="X606" s="42"/>
      <c r="Y606" s="5"/>
      <c r="Z606" s="5"/>
      <c r="AA606" s="42"/>
      <c r="AB606" s="5"/>
      <c r="AC606" s="5"/>
      <c r="AD606" s="42"/>
    </row>
    <row r="607">
      <c r="A607" s="5"/>
      <c r="B607" s="5"/>
      <c r="C607" s="42"/>
      <c r="D607" s="5"/>
      <c r="E607" s="5"/>
      <c r="F607" s="42"/>
      <c r="G607" s="5"/>
      <c r="H607" s="5"/>
      <c r="I607" s="42"/>
      <c r="J607" s="5"/>
      <c r="K607" s="5"/>
      <c r="L607" s="42"/>
      <c r="M607" s="5"/>
      <c r="N607" s="5"/>
      <c r="O607" s="42"/>
      <c r="P607" s="5"/>
      <c r="Q607" s="5"/>
      <c r="R607" s="42"/>
      <c r="S607" s="5"/>
      <c r="T607" s="5"/>
      <c r="U607" s="42"/>
      <c r="V607" s="5"/>
      <c r="W607" s="5"/>
      <c r="X607" s="42"/>
      <c r="Y607" s="5"/>
      <c r="Z607" s="5"/>
      <c r="AA607" s="42"/>
      <c r="AB607" s="5"/>
      <c r="AC607" s="5"/>
      <c r="AD607" s="42"/>
    </row>
    <row r="608">
      <c r="A608" s="5"/>
      <c r="B608" s="5"/>
      <c r="C608" s="42"/>
      <c r="D608" s="5"/>
      <c r="E608" s="5"/>
      <c r="F608" s="42"/>
      <c r="G608" s="5"/>
      <c r="H608" s="5"/>
      <c r="I608" s="42"/>
      <c r="J608" s="5"/>
      <c r="K608" s="5"/>
      <c r="L608" s="42"/>
      <c r="M608" s="5"/>
      <c r="N608" s="5"/>
      <c r="O608" s="42"/>
      <c r="P608" s="5"/>
      <c r="Q608" s="5"/>
      <c r="R608" s="42"/>
      <c r="S608" s="5"/>
      <c r="T608" s="5"/>
      <c r="U608" s="42"/>
      <c r="V608" s="5"/>
      <c r="W608" s="5"/>
      <c r="X608" s="42"/>
      <c r="Y608" s="5"/>
      <c r="Z608" s="5"/>
      <c r="AA608" s="42"/>
      <c r="AB608" s="5"/>
      <c r="AC608" s="5"/>
      <c r="AD608" s="42"/>
    </row>
    <row r="609">
      <c r="A609" s="5"/>
      <c r="B609" s="5"/>
      <c r="C609" s="42"/>
      <c r="D609" s="5"/>
      <c r="E609" s="5"/>
      <c r="F609" s="42"/>
      <c r="G609" s="5"/>
      <c r="H609" s="5"/>
      <c r="I609" s="42"/>
      <c r="J609" s="5"/>
      <c r="K609" s="5"/>
      <c r="L609" s="42"/>
      <c r="M609" s="5"/>
      <c r="N609" s="5"/>
      <c r="O609" s="42"/>
      <c r="P609" s="5"/>
      <c r="Q609" s="5"/>
      <c r="R609" s="42"/>
      <c r="S609" s="5"/>
      <c r="T609" s="5"/>
      <c r="U609" s="42"/>
      <c r="V609" s="5"/>
      <c r="W609" s="5"/>
      <c r="X609" s="42"/>
      <c r="Y609" s="5"/>
      <c r="Z609" s="5"/>
      <c r="AA609" s="42"/>
      <c r="AB609" s="5"/>
      <c r="AC609" s="5"/>
      <c r="AD609" s="42"/>
    </row>
    <row r="610">
      <c r="A610" s="5"/>
      <c r="B610" s="5"/>
      <c r="C610" s="42"/>
      <c r="D610" s="5"/>
      <c r="E610" s="5"/>
      <c r="F610" s="42"/>
      <c r="G610" s="5"/>
      <c r="H610" s="5"/>
      <c r="I610" s="42"/>
      <c r="J610" s="5"/>
      <c r="K610" s="5"/>
      <c r="L610" s="42"/>
      <c r="M610" s="5"/>
      <c r="N610" s="5"/>
      <c r="O610" s="42"/>
      <c r="P610" s="5"/>
      <c r="Q610" s="5"/>
      <c r="R610" s="42"/>
      <c r="S610" s="5"/>
      <c r="T610" s="5"/>
      <c r="U610" s="42"/>
      <c r="V610" s="5"/>
      <c r="W610" s="5"/>
      <c r="X610" s="42"/>
      <c r="Y610" s="5"/>
      <c r="Z610" s="5"/>
      <c r="AA610" s="42"/>
      <c r="AB610" s="5"/>
      <c r="AC610" s="5"/>
      <c r="AD610" s="42"/>
    </row>
    <row r="611">
      <c r="A611" s="5"/>
      <c r="B611" s="5"/>
      <c r="C611" s="42"/>
      <c r="D611" s="5"/>
      <c r="E611" s="5"/>
      <c r="F611" s="42"/>
      <c r="G611" s="5"/>
      <c r="H611" s="5"/>
      <c r="I611" s="42"/>
      <c r="J611" s="5"/>
      <c r="K611" s="5"/>
      <c r="L611" s="42"/>
      <c r="M611" s="5"/>
      <c r="N611" s="5"/>
      <c r="O611" s="42"/>
      <c r="P611" s="5"/>
      <c r="Q611" s="5"/>
      <c r="R611" s="42"/>
      <c r="S611" s="5"/>
      <c r="T611" s="5"/>
      <c r="U611" s="42"/>
      <c r="V611" s="5"/>
      <c r="W611" s="5"/>
      <c r="X611" s="42"/>
      <c r="Y611" s="5"/>
      <c r="Z611" s="5"/>
      <c r="AA611" s="42"/>
      <c r="AB611" s="5"/>
      <c r="AC611" s="5"/>
      <c r="AD611" s="42"/>
    </row>
    <row r="612">
      <c r="A612" s="5"/>
      <c r="B612" s="5"/>
      <c r="C612" s="42"/>
      <c r="D612" s="5"/>
      <c r="E612" s="5"/>
      <c r="F612" s="42"/>
      <c r="G612" s="5"/>
      <c r="H612" s="5"/>
      <c r="I612" s="42"/>
      <c r="J612" s="5"/>
      <c r="K612" s="5"/>
      <c r="L612" s="42"/>
      <c r="M612" s="5"/>
      <c r="N612" s="5"/>
      <c r="O612" s="42"/>
      <c r="P612" s="5"/>
      <c r="Q612" s="5"/>
      <c r="R612" s="42"/>
      <c r="S612" s="5"/>
      <c r="T612" s="5"/>
      <c r="U612" s="42"/>
      <c r="V612" s="5"/>
      <c r="W612" s="5"/>
      <c r="X612" s="42"/>
      <c r="Y612" s="5"/>
      <c r="Z612" s="5"/>
      <c r="AA612" s="42"/>
      <c r="AB612" s="5"/>
      <c r="AC612" s="5"/>
      <c r="AD612" s="42"/>
    </row>
    <row r="613">
      <c r="A613" s="5"/>
      <c r="B613" s="5"/>
      <c r="C613" s="42"/>
      <c r="D613" s="5"/>
      <c r="E613" s="5"/>
      <c r="F613" s="42"/>
      <c r="G613" s="5"/>
      <c r="H613" s="5"/>
      <c r="I613" s="42"/>
      <c r="J613" s="5"/>
      <c r="K613" s="5"/>
      <c r="L613" s="42"/>
      <c r="M613" s="5"/>
      <c r="N613" s="5"/>
      <c r="O613" s="42"/>
      <c r="P613" s="5"/>
      <c r="Q613" s="5"/>
      <c r="R613" s="42"/>
      <c r="S613" s="5"/>
      <c r="T613" s="5"/>
      <c r="U613" s="42"/>
      <c r="V613" s="5"/>
      <c r="W613" s="5"/>
      <c r="X613" s="42"/>
      <c r="Y613" s="5"/>
      <c r="Z613" s="5"/>
      <c r="AA613" s="42"/>
      <c r="AB613" s="5"/>
      <c r="AC613" s="5"/>
      <c r="AD613" s="42"/>
    </row>
    <row r="614">
      <c r="A614" s="5"/>
      <c r="B614" s="5"/>
      <c r="C614" s="42"/>
      <c r="D614" s="5"/>
      <c r="E614" s="5"/>
      <c r="F614" s="42"/>
      <c r="G614" s="5"/>
      <c r="H614" s="5"/>
      <c r="I614" s="42"/>
      <c r="J614" s="5"/>
      <c r="K614" s="5"/>
      <c r="L614" s="42"/>
      <c r="M614" s="5"/>
      <c r="N614" s="5"/>
      <c r="O614" s="42"/>
      <c r="P614" s="5"/>
      <c r="Q614" s="5"/>
      <c r="R614" s="42"/>
      <c r="S614" s="5"/>
      <c r="T614" s="5"/>
      <c r="U614" s="42"/>
      <c r="V614" s="5"/>
      <c r="W614" s="5"/>
      <c r="X614" s="42"/>
      <c r="Y614" s="5"/>
      <c r="Z614" s="5"/>
      <c r="AA614" s="42"/>
      <c r="AB614" s="5"/>
      <c r="AC614" s="5"/>
      <c r="AD614" s="42"/>
    </row>
    <row r="615">
      <c r="A615" s="5"/>
      <c r="B615" s="5"/>
      <c r="C615" s="42"/>
      <c r="D615" s="5"/>
      <c r="E615" s="5"/>
      <c r="F615" s="42"/>
      <c r="G615" s="5"/>
      <c r="H615" s="5"/>
      <c r="I615" s="42"/>
      <c r="J615" s="5"/>
      <c r="K615" s="5"/>
      <c r="L615" s="42"/>
      <c r="M615" s="5"/>
      <c r="N615" s="5"/>
      <c r="O615" s="42"/>
      <c r="P615" s="5"/>
      <c r="Q615" s="5"/>
      <c r="R615" s="42"/>
      <c r="S615" s="5"/>
      <c r="T615" s="5"/>
      <c r="U615" s="42"/>
      <c r="V615" s="5"/>
      <c r="W615" s="5"/>
      <c r="X615" s="42"/>
      <c r="Y615" s="5"/>
      <c r="Z615" s="5"/>
      <c r="AA615" s="42"/>
      <c r="AB615" s="5"/>
      <c r="AC615" s="5"/>
      <c r="AD615" s="42"/>
    </row>
    <row r="616">
      <c r="A616" s="5"/>
      <c r="B616" s="5"/>
      <c r="C616" s="42"/>
      <c r="D616" s="5"/>
      <c r="E616" s="5"/>
      <c r="F616" s="42"/>
      <c r="G616" s="5"/>
      <c r="H616" s="5"/>
      <c r="I616" s="42"/>
      <c r="J616" s="5"/>
      <c r="K616" s="5"/>
      <c r="L616" s="42"/>
      <c r="M616" s="5"/>
      <c r="N616" s="5"/>
      <c r="O616" s="42"/>
      <c r="P616" s="5"/>
      <c r="Q616" s="5"/>
      <c r="R616" s="42"/>
      <c r="S616" s="5"/>
      <c r="T616" s="5"/>
      <c r="U616" s="42"/>
      <c r="V616" s="5"/>
      <c r="W616" s="5"/>
      <c r="X616" s="42"/>
      <c r="Y616" s="5"/>
      <c r="Z616" s="5"/>
      <c r="AA616" s="42"/>
      <c r="AB616" s="5"/>
      <c r="AC616" s="5"/>
      <c r="AD616" s="42"/>
    </row>
    <row r="617">
      <c r="A617" s="5"/>
      <c r="B617" s="5"/>
      <c r="C617" s="42"/>
      <c r="D617" s="5"/>
      <c r="E617" s="5"/>
      <c r="F617" s="42"/>
      <c r="G617" s="5"/>
      <c r="H617" s="5"/>
      <c r="I617" s="42"/>
      <c r="J617" s="5"/>
      <c r="K617" s="5"/>
      <c r="L617" s="42"/>
      <c r="M617" s="5"/>
      <c r="N617" s="5"/>
      <c r="O617" s="42"/>
      <c r="P617" s="5"/>
      <c r="Q617" s="5"/>
      <c r="R617" s="42"/>
      <c r="S617" s="5"/>
      <c r="T617" s="5"/>
      <c r="U617" s="42"/>
      <c r="V617" s="5"/>
      <c r="W617" s="5"/>
      <c r="X617" s="42"/>
      <c r="Y617" s="5"/>
      <c r="Z617" s="5"/>
      <c r="AA617" s="42"/>
      <c r="AB617" s="5"/>
      <c r="AC617" s="5"/>
      <c r="AD617" s="42"/>
    </row>
    <row r="618">
      <c r="A618" s="5"/>
      <c r="B618" s="5"/>
      <c r="C618" s="42"/>
      <c r="D618" s="5"/>
      <c r="E618" s="5"/>
      <c r="F618" s="42"/>
      <c r="G618" s="5"/>
      <c r="H618" s="5"/>
      <c r="I618" s="42"/>
      <c r="J618" s="5"/>
      <c r="K618" s="5"/>
      <c r="L618" s="42"/>
      <c r="M618" s="5"/>
      <c r="N618" s="5"/>
      <c r="O618" s="42"/>
      <c r="P618" s="5"/>
      <c r="Q618" s="5"/>
      <c r="R618" s="42"/>
      <c r="S618" s="5"/>
      <c r="T618" s="5"/>
      <c r="U618" s="42"/>
      <c r="V618" s="5"/>
      <c r="W618" s="5"/>
      <c r="X618" s="42"/>
      <c r="Y618" s="5"/>
      <c r="Z618" s="5"/>
      <c r="AA618" s="42"/>
      <c r="AB618" s="5"/>
      <c r="AC618" s="5"/>
      <c r="AD618" s="42"/>
    </row>
    <row r="619">
      <c r="A619" s="5"/>
      <c r="B619" s="5"/>
      <c r="C619" s="42"/>
      <c r="D619" s="5"/>
      <c r="E619" s="5"/>
      <c r="F619" s="42"/>
      <c r="G619" s="5"/>
      <c r="H619" s="5"/>
      <c r="I619" s="42"/>
      <c r="J619" s="5"/>
      <c r="K619" s="5"/>
      <c r="L619" s="42"/>
      <c r="M619" s="5"/>
      <c r="N619" s="5"/>
      <c r="O619" s="42"/>
      <c r="P619" s="5"/>
      <c r="Q619" s="5"/>
      <c r="R619" s="42"/>
      <c r="S619" s="5"/>
      <c r="T619" s="5"/>
      <c r="U619" s="42"/>
      <c r="V619" s="5"/>
      <c r="W619" s="5"/>
      <c r="X619" s="42"/>
      <c r="Y619" s="5"/>
      <c r="Z619" s="5"/>
      <c r="AA619" s="42"/>
      <c r="AB619" s="5"/>
      <c r="AC619" s="5"/>
      <c r="AD619" s="42"/>
    </row>
    <row r="620">
      <c r="A620" s="5"/>
      <c r="B620" s="5"/>
      <c r="C620" s="42"/>
      <c r="D620" s="5"/>
      <c r="E620" s="5"/>
      <c r="F620" s="42"/>
      <c r="G620" s="5"/>
      <c r="H620" s="5"/>
      <c r="I620" s="42"/>
      <c r="J620" s="5"/>
      <c r="K620" s="5"/>
      <c r="L620" s="42"/>
      <c r="M620" s="5"/>
      <c r="N620" s="5"/>
      <c r="O620" s="42"/>
      <c r="P620" s="5"/>
      <c r="Q620" s="5"/>
      <c r="R620" s="42"/>
      <c r="S620" s="5"/>
      <c r="T620" s="5"/>
      <c r="U620" s="42"/>
      <c r="V620" s="5"/>
      <c r="W620" s="5"/>
      <c r="X620" s="42"/>
      <c r="Y620" s="5"/>
      <c r="Z620" s="5"/>
      <c r="AA620" s="42"/>
      <c r="AB620" s="5"/>
      <c r="AC620" s="5"/>
      <c r="AD620" s="42"/>
    </row>
    <row r="621">
      <c r="A621" s="5"/>
      <c r="B621" s="5"/>
      <c r="C621" s="42"/>
      <c r="D621" s="5"/>
      <c r="E621" s="5"/>
      <c r="F621" s="42"/>
      <c r="G621" s="5"/>
      <c r="H621" s="5"/>
      <c r="I621" s="42"/>
      <c r="J621" s="5"/>
      <c r="K621" s="5"/>
      <c r="L621" s="42"/>
      <c r="M621" s="5"/>
      <c r="N621" s="5"/>
      <c r="O621" s="42"/>
      <c r="P621" s="5"/>
      <c r="Q621" s="5"/>
      <c r="R621" s="42"/>
      <c r="S621" s="5"/>
      <c r="T621" s="5"/>
      <c r="U621" s="42"/>
      <c r="V621" s="5"/>
      <c r="W621" s="5"/>
      <c r="X621" s="42"/>
      <c r="Y621" s="5"/>
      <c r="Z621" s="5"/>
      <c r="AA621" s="42"/>
      <c r="AB621" s="5"/>
      <c r="AC621" s="5"/>
      <c r="AD621" s="42"/>
    </row>
    <row r="622">
      <c r="A622" s="5"/>
      <c r="B622" s="5"/>
      <c r="C622" s="42"/>
      <c r="D622" s="5"/>
      <c r="E622" s="5"/>
      <c r="F622" s="42"/>
      <c r="G622" s="5"/>
      <c r="H622" s="5"/>
      <c r="I622" s="42"/>
      <c r="J622" s="5"/>
      <c r="K622" s="5"/>
      <c r="L622" s="42"/>
      <c r="M622" s="5"/>
      <c r="N622" s="5"/>
      <c r="O622" s="42"/>
      <c r="P622" s="5"/>
      <c r="Q622" s="5"/>
      <c r="R622" s="42"/>
      <c r="S622" s="5"/>
      <c r="T622" s="5"/>
      <c r="U622" s="42"/>
      <c r="V622" s="5"/>
      <c r="W622" s="5"/>
      <c r="X622" s="42"/>
      <c r="Y622" s="5"/>
      <c r="Z622" s="5"/>
      <c r="AA622" s="42"/>
      <c r="AB622" s="5"/>
      <c r="AC622" s="5"/>
      <c r="AD622" s="42"/>
    </row>
    <row r="623">
      <c r="A623" s="5"/>
      <c r="B623" s="5"/>
      <c r="C623" s="42"/>
      <c r="D623" s="5"/>
      <c r="E623" s="5"/>
      <c r="F623" s="42"/>
      <c r="G623" s="5"/>
      <c r="H623" s="5"/>
      <c r="I623" s="42"/>
      <c r="J623" s="5"/>
      <c r="K623" s="5"/>
      <c r="L623" s="42"/>
      <c r="M623" s="5"/>
      <c r="N623" s="5"/>
      <c r="O623" s="42"/>
      <c r="P623" s="5"/>
      <c r="Q623" s="5"/>
      <c r="R623" s="42"/>
      <c r="S623" s="5"/>
      <c r="T623" s="5"/>
      <c r="U623" s="42"/>
      <c r="V623" s="5"/>
      <c r="W623" s="5"/>
      <c r="X623" s="42"/>
      <c r="Y623" s="5"/>
      <c r="Z623" s="5"/>
      <c r="AA623" s="42"/>
      <c r="AB623" s="5"/>
      <c r="AC623" s="5"/>
      <c r="AD623" s="42"/>
    </row>
    <row r="624">
      <c r="A624" s="5"/>
      <c r="B624" s="5"/>
      <c r="C624" s="42"/>
      <c r="D624" s="5"/>
      <c r="E624" s="5"/>
      <c r="F624" s="42"/>
      <c r="G624" s="5"/>
      <c r="H624" s="5"/>
      <c r="I624" s="42"/>
      <c r="J624" s="5"/>
      <c r="K624" s="5"/>
      <c r="L624" s="42"/>
      <c r="M624" s="5"/>
      <c r="N624" s="5"/>
      <c r="O624" s="42"/>
      <c r="P624" s="5"/>
      <c r="Q624" s="5"/>
      <c r="R624" s="42"/>
      <c r="S624" s="5"/>
      <c r="T624" s="5"/>
      <c r="U624" s="42"/>
      <c r="V624" s="5"/>
      <c r="W624" s="5"/>
      <c r="X624" s="42"/>
      <c r="Y624" s="5"/>
      <c r="Z624" s="5"/>
      <c r="AA624" s="42"/>
      <c r="AB624" s="5"/>
      <c r="AC624" s="5"/>
      <c r="AD624" s="42"/>
    </row>
    <row r="625">
      <c r="A625" s="5"/>
      <c r="B625" s="5"/>
      <c r="C625" s="42"/>
      <c r="D625" s="5"/>
      <c r="E625" s="5"/>
      <c r="F625" s="42"/>
      <c r="G625" s="5"/>
      <c r="H625" s="5"/>
      <c r="I625" s="42"/>
      <c r="J625" s="5"/>
      <c r="K625" s="5"/>
      <c r="L625" s="42"/>
      <c r="M625" s="5"/>
      <c r="N625" s="5"/>
      <c r="O625" s="42"/>
      <c r="P625" s="5"/>
      <c r="Q625" s="5"/>
      <c r="R625" s="42"/>
      <c r="S625" s="5"/>
      <c r="T625" s="5"/>
      <c r="U625" s="42"/>
      <c r="V625" s="5"/>
      <c r="W625" s="5"/>
      <c r="X625" s="42"/>
      <c r="Y625" s="5"/>
      <c r="Z625" s="5"/>
      <c r="AA625" s="42"/>
      <c r="AB625" s="5"/>
      <c r="AC625" s="5"/>
      <c r="AD625" s="42"/>
    </row>
    <row r="626">
      <c r="A626" s="5"/>
      <c r="B626" s="5"/>
      <c r="C626" s="42"/>
      <c r="D626" s="5"/>
      <c r="E626" s="5"/>
      <c r="F626" s="42"/>
      <c r="G626" s="5"/>
      <c r="H626" s="5"/>
      <c r="I626" s="42"/>
      <c r="J626" s="5"/>
      <c r="K626" s="5"/>
      <c r="L626" s="42"/>
      <c r="M626" s="5"/>
      <c r="N626" s="5"/>
      <c r="O626" s="42"/>
      <c r="P626" s="5"/>
      <c r="Q626" s="5"/>
      <c r="R626" s="42"/>
      <c r="S626" s="5"/>
      <c r="T626" s="5"/>
      <c r="U626" s="42"/>
      <c r="V626" s="5"/>
      <c r="W626" s="5"/>
      <c r="X626" s="42"/>
      <c r="Y626" s="5"/>
      <c r="Z626" s="5"/>
      <c r="AA626" s="42"/>
      <c r="AB626" s="5"/>
      <c r="AC626" s="5"/>
      <c r="AD626" s="42"/>
    </row>
    <row r="627">
      <c r="A627" s="5"/>
      <c r="B627" s="5"/>
      <c r="C627" s="42"/>
      <c r="D627" s="5"/>
      <c r="E627" s="5"/>
      <c r="F627" s="42"/>
      <c r="G627" s="5"/>
      <c r="H627" s="5"/>
      <c r="I627" s="42"/>
      <c r="J627" s="5"/>
      <c r="K627" s="5"/>
      <c r="L627" s="42"/>
      <c r="M627" s="5"/>
      <c r="N627" s="5"/>
      <c r="O627" s="42"/>
      <c r="P627" s="5"/>
      <c r="Q627" s="5"/>
      <c r="R627" s="42"/>
      <c r="S627" s="5"/>
      <c r="T627" s="5"/>
      <c r="U627" s="42"/>
      <c r="V627" s="5"/>
      <c r="W627" s="5"/>
      <c r="X627" s="42"/>
      <c r="Y627" s="5"/>
      <c r="Z627" s="5"/>
      <c r="AA627" s="42"/>
      <c r="AB627" s="5"/>
      <c r="AC627" s="5"/>
      <c r="AD627" s="42"/>
    </row>
    <row r="628">
      <c r="A628" s="5"/>
      <c r="B628" s="5"/>
      <c r="C628" s="42"/>
      <c r="D628" s="5"/>
      <c r="E628" s="5"/>
      <c r="F628" s="42"/>
      <c r="G628" s="5"/>
      <c r="H628" s="5"/>
      <c r="I628" s="42"/>
      <c r="J628" s="5"/>
      <c r="K628" s="5"/>
      <c r="L628" s="42"/>
      <c r="M628" s="5"/>
      <c r="N628" s="5"/>
      <c r="O628" s="42"/>
      <c r="P628" s="5"/>
      <c r="Q628" s="5"/>
      <c r="R628" s="42"/>
      <c r="S628" s="5"/>
      <c r="T628" s="5"/>
      <c r="U628" s="42"/>
      <c r="V628" s="5"/>
      <c r="W628" s="5"/>
      <c r="X628" s="42"/>
      <c r="Y628" s="5"/>
      <c r="Z628" s="5"/>
      <c r="AA628" s="42"/>
      <c r="AB628" s="5"/>
      <c r="AC628" s="5"/>
      <c r="AD628" s="42"/>
    </row>
    <row r="629">
      <c r="A629" s="5"/>
      <c r="B629" s="5"/>
      <c r="C629" s="42"/>
      <c r="D629" s="5"/>
      <c r="E629" s="5"/>
      <c r="F629" s="42"/>
      <c r="G629" s="5"/>
      <c r="H629" s="5"/>
      <c r="I629" s="42"/>
      <c r="J629" s="5"/>
      <c r="K629" s="5"/>
      <c r="L629" s="42"/>
      <c r="M629" s="5"/>
      <c r="N629" s="5"/>
      <c r="O629" s="42"/>
      <c r="P629" s="5"/>
      <c r="Q629" s="5"/>
      <c r="R629" s="42"/>
      <c r="S629" s="5"/>
      <c r="T629" s="5"/>
      <c r="U629" s="42"/>
      <c r="V629" s="5"/>
      <c r="W629" s="5"/>
      <c r="X629" s="42"/>
      <c r="Y629" s="5"/>
      <c r="Z629" s="5"/>
      <c r="AA629" s="42"/>
      <c r="AB629" s="5"/>
      <c r="AC629" s="5"/>
      <c r="AD629" s="42"/>
    </row>
    <row r="630">
      <c r="A630" s="5"/>
      <c r="B630" s="5"/>
      <c r="C630" s="42"/>
      <c r="D630" s="5"/>
      <c r="E630" s="5"/>
      <c r="F630" s="42"/>
      <c r="G630" s="5"/>
      <c r="H630" s="5"/>
      <c r="I630" s="42"/>
      <c r="J630" s="5"/>
      <c r="K630" s="5"/>
      <c r="L630" s="42"/>
      <c r="M630" s="5"/>
      <c r="N630" s="5"/>
      <c r="O630" s="42"/>
      <c r="P630" s="5"/>
      <c r="Q630" s="5"/>
      <c r="R630" s="42"/>
      <c r="S630" s="5"/>
      <c r="T630" s="5"/>
      <c r="U630" s="42"/>
      <c r="V630" s="5"/>
      <c r="W630" s="5"/>
      <c r="X630" s="42"/>
      <c r="Y630" s="5"/>
      <c r="Z630" s="5"/>
      <c r="AA630" s="42"/>
      <c r="AB630" s="5"/>
      <c r="AC630" s="5"/>
      <c r="AD630" s="42"/>
    </row>
    <row r="631">
      <c r="A631" s="5"/>
      <c r="B631" s="5"/>
      <c r="C631" s="42"/>
      <c r="D631" s="5"/>
      <c r="E631" s="5"/>
      <c r="F631" s="42"/>
      <c r="G631" s="5"/>
      <c r="H631" s="5"/>
      <c r="I631" s="42"/>
      <c r="J631" s="5"/>
      <c r="K631" s="5"/>
      <c r="L631" s="42"/>
      <c r="M631" s="5"/>
      <c r="N631" s="5"/>
      <c r="O631" s="42"/>
      <c r="P631" s="5"/>
      <c r="Q631" s="5"/>
      <c r="R631" s="42"/>
      <c r="S631" s="5"/>
      <c r="T631" s="5"/>
      <c r="U631" s="42"/>
      <c r="V631" s="5"/>
      <c r="W631" s="5"/>
      <c r="X631" s="42"/>
      <c r="Y631" s="5"/>
      <c r="Z631" s="5"/>
      <c r="AA631" s="42"/>
      <c r="AB631" s="5"/>
      <c r="AC631" s="5"/>
      <c r="AD631" s="42"/>
    </row>
    <row r="632">
      <c r="A632" s="5"/>
      <c r="B632" s="5"/>
      <c r="C632" s="42"/>
      <c r="D632" s="5"/>
      <c r="E632" s="5"/>
      <c r="F632" s="42"/>
      <c r="G632" s="5"/>
      <c r="H632" s="5"/>
      <c r="I632" s="42"/>
      <c r="J632" s="5"/>
      <c r="K632" s="5"/>
      <c r="L632" s="42"/>
      <c r="M632" s="5"/>
      <c r="N632" s="5"/>
      <c r="O632" s="42"/>
      <c r="P632" s="5"/>
      <c r="Q632" s="5"/>
      <c r="R632" s="42"/>
      <c r="S632" s="5"/>
      <c r="T632" s="5"/>
      <c r="U632" s="42"/>
      <c r="V632" s="5"/>
      <c r="W632" s="5"/>
      <c r="X632" s="42"/>
      <c r="Y632" s="5"/>
      <c r="Z632" s="5"/>
      <c r="AA632" s="42"/>
      <c r="AB632" s="5"/>
      <c r="AC632" s="5"/>
      <c r="AD632" s="42"/>
    </row>
    <row r="633">
      <c r="A633" s="5"/>
      <c r="B633" s="5"/>
      <c r="C633" s="42"/>
      <c r="D633" s="5"/>
      <c r="E633" s="5"/>
      <c r="F633" s="42"/>
      <c r="G633" s="5"/>
      <c r="H633" s="5"/>
      <c r="I633" s="42"/>
      <c r="J633" s="5"/>
      <c r="K633" s="5"/>
      <c r="L633" s="42"/>
      <c r="M633" s="5"/>
      <c r="N633" s="5"/>
      <c r="O633" s="42"/>
      <c r="P633" s="5"/>
      <c r="Q633" s="5"/>
      <c r="R633" s="42"/>
      <c r="S633" s="5"/>
      <c r="T633" s="5"/>
      <c r="U633" s="42"/>
      <c r="V633" s="5"/>
      <c r="W633" s="5"/>
      <c r="X633" s="42"/>
      <c r="Y633" s="5"/>
      <c r="Z633" s="5"/>
      <c r="AA633" s="42"/>
      <c r="AB633" s="5"/>
      <c r="AC633" s="5"/>
      <c r="AD633" s="42"/>
    </row>
    <row r="634">
      <c r="A634" s="5"/>
      <c r="B634" s="5"/>
      <c r="C634" s="42"/>
      <c r="D634" s="5"/>
      <c r="E634" s="5"/>
      <c r="F634" s="42"/>
      <c r="G634" s="5"/>
      <c r="H634" s="5"/>
      <c r="I634" s="42"/>
      <c r="J634" s="5"/>
      <c r="K634" s="5"/>
      <c r="L634" s="42"/>
      <c r="M634" s="5"/>
      <c r="N634" s="5"/>
      <c r="O634" s="42"/>
      <c r="P634" s="5"/>
      <c r="Q634" s="5"/>
      <c r="R634" s="42"/>
      <c r="S634" s="5"/>
      <c r="T634" s="5"/>
      <c r="U634" s="42"/>
      <c r="V634" s="5"/>
      <c r="W634" s="5"/>
      <c r="X634" s="42"/>
      <c r="Y634" s="5"/>
      <c r="Z634" s="5"/>
      <c r="AA634" s="42"/>
      <c r="AB634" s="5"/>
      <c r="AC634" s="5"/>
      <c r="AD634" s="42"/>
    </row>
    <row r="635">
      <c r="A635" s="5"/>
      <c r="B635" s="5"/>
      <c r="C635" s="42"/>
      <c r="D635" s="5"/>
      <c r="E635" s="5"/>
      <c r="F635" s="42"/>
      <c r="G635" s="5"/>
      <c r="H635" s="5"/>
      <c r="I635" s="42"/>
      <c r="J635" s="5"/>
      <c r="K635" s="5"/>
      <c r="L635" s="42"/>
      <c r="M635" s="5"/>
      <c r="N635" s="5"/>
      <c r="O635" s="42"/>
      <c r="P635" s="5"/>
      <c r="Q635" s="5"/>
      <c r="R635" s="42"/>
      <c r="S635" s="5"/>
      <c r="T635" s="5"/>
      <c r="U635" s="42"/>
      <c r="V635" s="5"/>
      <c r="W635" s="5"/>
      <c r="X635" s="42"/>
      <c r="Y635" s="5"/>
      <c r="Z635" s="5"/>
      <c r="AA635" s="42"/>
      <c r="AB635" s="5"/>
      <c r="AC635" s="5"/>
      <c r="AD635" s="42"/>
    </row>
    <row r="636">
      <c r="A636" s="5"/>
      <c r="B636" s="5"/>
      <c r="C636" s="42"/>
      <c r="D636" s="5"/>
      <c r="E636" s="5"/>
      <c r="F636" s="42"/>
      <c r="G636" s="5"/>
      <c r="H636" s="5"/>
      <c r="I636" s="42"/>
      <c r="J636" s="5"/>
      <c r="K636" s="5"/>
      <c r="L636" s="42"/>
      <c r="M636" s="5"/>
      <c r="N636" s="5"/>
      <c r="O636" s="42"/>
      <c r="P636" s="5"/>
      <c r="Q636" s="5"/>
      <c r="R636" s="42"/>
      <c r="S636" s="5"/>
      <c r="T636" s="5"/>
      <c r="U636" s="42"/>
      <c r="V636" s="5"/>
      <c r="W636" s="5"/>
      <c r="X636" s="42"/>
      <c r="Y636" s="5"/>
      <c r="Z636" s="5"/>
      <c r="AA636" s="42"/>
      <c r="AB636" s="5"/>
      <c r="AC636" s="5"/>
      <c r="AD636" s="42"/>
    </row>
    <row r="637">
      <c r="A637" s="5"/>
      <c r="B637" s="5"/>
      <c r="C637" s="42"/>
      <c r="D637" s="5"/>
      <c r="E637" s="5"/>
      <c r="F637" s="42"/>
      <c r="G637" s="5"/>
      <c r="H637" s="5"/>
      <c r="I637" s="42"/>
      <c r="J637" s="5"/>
      <c r="K637" s="5"/>
      <c r="L637" s="42"/>
      <c r="M637" s="5"/>
      <c r="N637" s="5"/>
      <c r="O637" s="42"/>
      <c r="P637" s="5"/>
      <c r="Q637" s="5"/>
      <c r="R637" s="42"/>
      <c r="S637" s="5"/>
      <c r="T637" s="5"/>
      <c r="U637" s="42"/>
      <c r="V637" s="5"/>
      <c r="W637" s="5"/>
      <c r="X637" s="42"/>
      <c r="Y637" s="5"/>
      <c r="Z637" s="5"/>
      <c r="AA637" s="42"/>
      <c r="AB637" s="5"/>
      <c r="AC637" s="5"/>
      <c r="AD637" s="42"/>
    </row>
    <row r="638">
      <c r="A638" s="5"/>
      <c r="B638" s="5"/>
      <c r="C638" s="42"/>
      <c r="D638" s="5"/>
      <c r="E638" s="5"/>
      <c r="F638" s="42"/>
      <c r="G638" s="5"/>
      <c r="H638" s="5"/>
      <c r="I638" s="42"/>
      <c r="J638" s="5"/>
      <c r="K638" s="5"/>
      <c r="L638" s="42"/>
      <c r="M638" s="5"/>
      <c r="N638" s="5"/>
      <c r="O638" s="42"/>
      <c r="P638" s="5"/>
      <c r="Q638" s="5"/>
      <c r="R638" s="42"/>
      <c r="S638" s="5"/>
      <c r="T638" s="5"/>
      <c r="U638" s="42"/>
      <c r="V638" s="5"/>
      <c r="W638" s="5"/>
      <c r="X638" s="42"/>
      <c r="Y638" s="5"/>
      <c r="Z638" s="5"/>
      <c r="AA638" s="42"/>
      <c r="AB638" s="5"/>
      <c r="AC638" s="5"/>
      <c r="AD638" s="42"/>
    </row>
    <row r="639">
      <c r="A639" s="5"/>
      <c r="B639" s="5"/>
      <c r="C639" s="42"/>
      <c r="D639" s="5"/>
      <c r="E639" s="5"/>
      <c r="F639" s="42"/>
      <c r="G639" s="5"/>
      <c r="H639" s="5"/>
      <c r="I639" s="42"/>
      <c r="J639" s="5"/>
      <c r="K639" s="5"/>
      <c r="L639" s="42"/>
      <c r="M639" s="5"/>
      <c r="N639" s="5"/>
      <c r="O639" s="42"/>
      <c r="P639" s="5"/>
      <c r="Q639" s="5"/>
      <c r="R639" s="42"/>
      <c r="S639" s="5"/>
      <c r="T639" s="5"/>
      <c r="U639" s="42"/>
      <c r="V639" s="5"/>
      <c r="W639" s="5"/>
      <c r="X639" s="42"/>
      <c r="Y639" s="5"/>
      <c r="Z639" s="5"/>
      <c r="AA639" s="42"/>
      <c r="AB639" s="5"/>
      <c r="AC639" s="5"/>
      <c r="AD639" s="42"/>
    </row>
    <row r="640">
      <c r="A640" s="5"/>
      <c r="B640" s="5"/>
      <c r="C640" s="42"/>
      <c r="D640" s="5"/>
      <c r="E640" s="5"/>
      <c r="F640" s="42"/>
      <c r="G640" s="5"/>
      <c r="H640" s="5"/>
      <c r="I640" s="42"/>
      <c r="J640" s="5"/>
      <c r="K640" s="5"/>
      <c r="L640" s="42"/>
      <c r="M640" s="5"/>
      <c r="N640" s="5"/>
      <c r="O640" s="42"/>
      <c r="P640" s="5"/>
      <c r="Q640" s="5"/>
      <c r="R640" s="42"/>
      <c r="S640" s="5"/>
      <c r="T640" s="5"/>
      <c r="U640" s="42"/>
      <c r="V640" s="5"/>
      <c r="W640" s="5"/>
      <c r="X640" s="42"/>
      <c r="Y640" s="5"/>
      <c r="Z640" s="5"/>
      <c r="AA640" s="42"/>
      <c r="AB640" s="5"/>
      <c r="AC640" s="5"/>
      <c r="AD640" s="42"/>
    </row>
    <row r="641">
      <c r="A641" s="5"/>
      <c r="B641" s="5"/>
      <c r="C641" s="42"/>
      <c r="D641" s="5"/>
      <c r="E641" s="5"/>
      <c r="F641" s="42"/>
      <c r="G641" s="5"/>
      <c r="H641" s="5"/>
      <c r="I641" s="42"/>
      <c r="J641" s="5"/>
      <c r="K641" s="5"/>
      <c r="L641" s="42"/>
      <c r="M641" s="5"/>
      <c r="N641" s="5"/>
      <c r="O641" s="42"/>
      <c r="P641" s="5"/>
      <c r="Q641" s="5"/>
      <c r="R641" s="42"/>
      <c r="S641" s="5"/>
      <c r="T641" s="5"/>
      <c r="U641" s="42"/>
      <c r="V641" s="5"/>
      <c r="W641" s="5"/>
      <c r="X641" s="42"/>
      <c r="Y641" s="5"/>
      <c r="Z641" s="5"/>
      <c r="AA641" s="42"/>
      <c r="AB641" s="5"/>
      <c r="AC641" s="5"/>
      <c r="AD641" s="42"/>
    </row>
    <row r="642">
      <c r="A642" s="5"/>
      <c r="B642" s="5"/>
      <c r="C642" s="42"/>
      <c r="D642" s="5"/>
      <c r="E642" s="5"/>
      <c r="F642" s="42"/>
      <c r="G642" s="5"/>
      <c r="H642" s="5"/>
      <c r="I642" s="42"/>
      <c r="J642" s="5"/>
      <c r="K642" s="5"/>
      <c r="L642" s="42"/>
      <c r="M642" s="5"/>
      <c r="N642" s="5"/>
      <c r="O642" s="42"/>
      <c r="P642" s="5"/>
      <c r="Q642" s="5"/>
      <c r="R642" s="42"/>
      <c r="S642" s="5"/>
      <c r="T642" s="5"/>
      <c r="U642" s="42"/>
      <c r="V642" s="5"/>
      <c r="W642" s="5"/>
      <c r="X642" s="42"/>
      <c r="Y642" s="5"/>
      <c r="Z642" s="5"/>
      <c r="AA642" s="42"/>
      <c r="AB642" s="5"/>
      <c r="AC642" s="5"/>
      <c r="AD642" s="42"/>
    </row>
    <row r="643">
      <c r="A643" s="5"/>
      <c r="B643" s="5"/>
      <c r="C643" s="42"/>
      <c r="D643" s="5"/>
      <c r="E643" s="5"/>
      <c r="F643" s="42"/>
      <c r="G643" s="5"/>
      <c r="H643" s="5"/>
      <c r="I643" s="42"/>
      <c r="J643" s="5"/>
      <c r="K643" s="5"/>
      <c r="L643" s="42"/>
      <c r="M643" s="5"/>
      <c r="N643" s="5"/>
      <c r="O643" s="42"/>
      <c r="P643" s="5"/>
      <c r="Q643" s="5"/>
      <c r="R643" s="42"/>
      <c r="S643" s="5"/>
      <c r="T643" s="5"/>
      <c r="U643" s="42"/>
      <c r="V643" s="5"/>
      <c r="W643" s="5"/>
      <c r="X643" s="42"/>
      <c r="Y643" s="5"/>
      <c r="Z643" s="5"/>
      <c r="AA643" s="42"/>
      <c r="AB643" s="5"/>
      <c r="AC643" s="5"/>
      <c r="AD643" s="42"/>
    </row>
    <row r="644">
      <c r="A644" s="5"/>
      <c r="B644" s="5"/>
      <c r="C644" s="42"/>
      <c r="D644" s="5"/>
      <c r="E644" s="5"/>
      <c r="F644" s="42"/>
      <c r="G644" s="5"/>
      <c r="H644" s="5"/>
      <c r="I644" s="42"/>
      <c r="J644" s="5"/>
      <c r="K644" s="5"/>
      <c r="L644" s="42"/>
      <c r="M644" s="5"/>
      <c r="N644" s="5"/>
      <c r="O644" s="42"/>
      <c r="P644" s="5"/>
      <c r="Q644" s="5"/>
      <c r="R644" s="42"/>
      <c r="S644" s="5"/>
      <c r="T644" s="5"/>
      <c r="U644" s="42"/>
      <c r="V644" s="5"/>
      <c r="W644" s="5"/>
      <c r="X644" s="42"/>
      <c r="Y644" s="5"/>
      <c r="Z644" s="5"/>
      <c r="AA644" s="42"/>
      <c r="AB644" s="5"/>
      <c r="AC644" s="5"/>
      <c r="AD644" s="42"/>
    </row>
    <row r="645">
      <c r="A645" s="5"/>
      <c r="B645" s="5"/>
      <c r="C645" s="42"/>
      <c r="D645" s="5"/>
      <c r="E645" s="5"/>
      <c r="F645" s="42"/>
      <c r="G645" s="5"/>
      <c r="H645" s="5"/>
      <c r="I645" s="42"/>
      <c r="J645" s="5"/>
      <c r="K645" s="5"/>
      <c r="L645" s="42"/>
      <c r="M645" s="5"/>
      <c r="N645" s="5"/>
      <c r="O645" s="42"/>
      <c r="P645" s="5"/>
      <c r="Q645" s="5"/>
      <c r="R645" s="42"/>
      <c r="S645" s="5"/>
      <c r="T645" s="5"/>
      <c r="U645" s="42"/>
      <c r="V645" s="5"/>
      <c r="W645" s="5"/>
      <c r="X645" s="42"/>
      <c r="Y645" s="5"/>
      <c r="Z645" s="5"/>
      <c r="AA645" s="42"/>
      <c r="AB645" s="5"/>
      <c r="AC645" s="5"/>
      <c r="AD645" s="42"/>
    </row>
    <row r="646">
      <c r="A646" s="5"/>
      <c r="B646" s="5"/>
      <c r="C646" s="42"/>
      <c r="D646" s="5"/>
      <c r="E646" s="5"/>
      <c r="F646" s="42"/>
      <c r="G646" s="5"/>
      <c r="H646" s="5"/>
      <c r="I646" s="42"/>
      <c r="J646" s="5"/>
      <c r="K646" s="5"/>
      <c r="L646" s="42"/>
      <c r="M646" s="5"/>
      <c r="N646" s="5"/>
      <c r="O646" s="42"/>
      <c r="P646" s="5"/>
      <c r="Q646" s="5"/>
      <c r="R646" s="42"/>
      <c r="S646" s="5"/>
      <c r="T646" s="5"/>
      <c r="U646" s="42"/>
      <c r="V646" s="5"/>
      <c r="W646" s="5"/>
      <c r="X646" s="42"/>
      <c r="Y646" s="5"/>
      <c r="Z646" s="5"/>
      <c r="AA646" s="42"/>
      <c r="AB646" s="5"/>
      <c r="AC646" s="5"/>
      <c r="AD646" s="42"/>
    </row>
    <row r="647">
      <c r="A647" s="5"/>
      <c r="B647" s="5"/>
      <c r="C647" s="42"/>
      <c r="D647" s="5"/>
      <c r="E647" s="5"/>
      <c r="F647" s="42"/>
      <c r="G647" s="5"/>
      <c r="H647" s="5"/>
      <c r="I647" s="42"/>
      <c r="J647" s="5"/>
      <c r="K647" s="5"/>
      <c r="L647" s="42"/>
      <c r="M647" s="5"/>
      <c r="N647" s="5"/>
      <c r="O647" s="42"/>
      <c r="P647" s="5"/>
      <c r="Q647" s="5"/>
      <c r="R647" s="42"/>
      <c r="S647" s="5"/>
      <c r="T647" s="5"/>
      <c r="U647" s="42"/>
      <c r="V647" s="5"/>
      <c r="W647" s="5"/>
      <c r="X647" s="42"/>
      <c r="Y647" s="5"/>
      <c r="Z647" s="5"/>
      <c r="AA647" s="42"/>
      <c r="AB647" s="5"/>
      <c r="AC647" s="5"/>
      <c r="AD647" s="42"/>
    </row>
    <row r="648">
      <c r="A648" s="5"/>
      <c r="B648" s="5"/>
      <c r="C648" s="42"/>
      <c r="D648" s="5"/>
      <c r="E648" s="5"/>
      <c r="F648" s="42"/>
      <c r="G648" s="5"/>
      <c r="H648" s="5"/>
      <c r="I648" s="42"/>
      <c r="J648" s="5"/>
      <c r="K648" s="5"/>
      <c r="L648" s="42"/>
      <c r="M648" s="5"/>
      <c r="N648" s="5"/>
      <c r="O648" s="42"/>
      <c r="P648" s="5"/>
      <c r="Q648" s="5"/>
      <c r="R648" s="42"/>
      <c r="S648" s="5"/>
      <c r="T648" s="5"/>
      <c r="U648" s="42"/>
      <c r="V648" s="5"/>
      <c r="W648" s="5"/>
      <c r="X648" s="42"/>
      <c r="Y648" s="5"/>
      <c r="Z648" s="5"/>
      <c r="AA648" s="42"/>
      <c r="AB648" s="5"/>
      <c r="AC648" s="5"/>
      <c r="AD648" s="42"/>
    </row>
    <row r="649">
      <c r="A649" s="5"/>
      <c r="B649" s="5"/>
      <c r="C649" s="42"/>
      <c r="D649" s="5"/>
      <c r="E649" s="5"/>
      <c r="F649" s="42"/>
      <c r="G649" s="5"/>
      <c r="H649" s="5"/>
      <c r="I649" s="42"/>
      <c r="J649" s="5"/>
      <c r="K649" s="5"/>
      <c r="L649" s="42"/>
      <c r="M649" s="5"/>
      <c r="N649" s="5"/>
      <c r="O649" s="42"/>
      <c r="P649" s="5"/>
      <c r="Q649" s="5"/>
      <c r="R649" s="42"/>
      <c r="S649" s="5"/>
      <c r="T649" s="5"/>
      <c r="U649" s="42"/>
      <c r="V649" s="5"/>
      <c r="W649" s="5"/>
      <c r="X649" s="42"/>
      <c r="Y649" s="5"/>
      <c r="Z649" s="5"/>
      <c r="AA649" s="42"/>
      <c r="AB649" s="5"/>
      <c r="AC649" s="5"/>
      <c r="AD649" s="42"/>
    </row>
    <row r="650">
      <c r="A650" s="5"/>
      <c r="B650" s="5"/>
      <c r="C650" s="42"/>
      <c r="D650" s="5"/>
      <c r="E650" s="5"/>
      <c r="F650" s="42"/>
      <c r="G650" s="5"/>
      <c r="H650" s="5"/>
      <c r="I650" s="42"/>
      <c r="J650" s="5"/>
      <c r="K650" s="5"/>
      <c r="L650" s="42"/>
      <c r="M650" s="5"/>
      <c r="N650" s="5"/>
      <c r="O650" s="42"/>
      <c r="P650" s="5"/>
      <c r="Q650" s="5"/>
      <c r="R650" s="42"/>
      <c r="S650" s="5"/>
      <c r="T650" s="5"/>
      <c r="U650" s="42"/>
      <c r="V650" s="5"/>
      <c r="W650" s="5"/>
      <c r="X650" s="42"/>
      <c r="Y650" s="5"/>
      <c r="Z650" s="5"/>
      <c r="AA650" s="42"/>
      <c r="AB650" s="5"/>
      <c r="AC650" s="5"/>
      <c r="AD650" s="42"/>
    </row>
    <row r="651">
      <c r="A651" s="5"/>
      <c r="B651" s="5"/>
      <c r="C651" s="42"/>
      <c r="D651" s="5"/>
      <c r="E651" s="5"/>
      <c r="F651" s="42"/>
      <c r="G651" s="5"/>
      <c r="H651" s="5"/>
      <c r="I651" s="42"/>
      <c r="J651" s="5"/>
      <c r="K651" s="5"/>
      <c r="L651" s="42"/>
      <c r="M651" s="5"/>
      <c r="N651" s="5"/>
      <c r="O651" s="42"/>
      <c r="P651" s="5"/>
      <c r="Q651" s="5"/>
      <c r="R651" s="42"/>
      <c r="S651" s="5"/>
      <c r="T651" s="5"/>
      <c r="U651" s="42"/>
      <c r="V651" s="5"/>
      <c r="W651" s="5"/>
      <c r="X651" s="42"/>
      <c r="Y651" s="5"/>
      <c r="Z651" s="5"/>
      <c r="AA651" s="42"/>
      <c r="AB651" s="5"/>
      <c r="AC651" s="5"/>
      <c r="AD651" s="42"/>
    </row>
    <row r="652">
      <c r="A652" s="5"/>
      <c r="B652" s="5"/>
      <c r="C652" s="42"/>
      <c r="D652" s="5"/>
      <c r="E652" s="5"/>
      <c r="F652" s="42"/>
      <c r="G652" s="5"/>
      <c r="H652" s="5"/>
      <c r="I652" s="42"/>
      <c r="J652" s="5"/>
      <c r="K652" s="5"/>
      <c r="L652" s="42"/>
      <c r="M652" s="5"/>
      <c r="N652" s="5"/>
      <c r="O652" s="42"/>
      <c r="P652" s="5"/>
      <c r="Q652" s="5"/>
      <c r="R652" s="42"/>
      <c r="S652" s="5"/>
      <c r="T652" s="5"/>
      <c r="U652" s="42"/>
      <c r="V652" s="5"/>
      <c r="W652" s="5"/>
      <c r="X652" s="42"/>
      <c r="Y652" s="5"/>
      <c r="Z652" s="5"/>
      <c r="AA652" s="42"/>
      <c r="AB652" s="5"/>
      <c r="AC652" s="5"/>
      <c r="AD652" s="42"/>
    </row>
    <row r="653">
      <c r="A653" s="5"/>
      <c r="B653" s="5"/>
      <c r="C653" s="42"/>
      <c r="D653" s="5"/>
      <c r="E653" s="5"/>
      <c r="F653" s="42"/>
      <c r="G653" s="5"/>
      <c r="H653" s="5"/>
      <c r="I653" s="42"/>
      <c r="J653" s="5"/>
      <c r="K653" s="5"/>
      <c r="L653" s="42"/>
      <c r="M653" s="5"/>
      <c r="N653" s="5"/>
      <c r="O653" s="42"/>
      <c r="P653" s="5"/>
      <c r="Q653" s="5"/>
      <c r="R653" s="42"/>
      <c r="S653" s="5"/>
      <c r="T653" s="5"/>
      <c r="U653" s="42"/>
      <c r="V653" s="5"/>
      <c r="W653" s="5"/>
      <c r="X653" s="42"/>
      <c r="Y653" s="5"/>
      <c r="Z653" s="5"/>
      <c r="AA653" s="42"/>
      <c r="AB653" s="5"/>
      <c r="AC653" s="5"/>
      <c r="AD653" s="42"/>
    </row>
    <row r="654">
      <c r="A654" s="5"/>
      <c r="B654" s="5"/>
      <c r="C654" s="42"/>
      <c r="D654" s="5"/>
      <c r="E654" s="5"/>
      <c r="F654" s="42"/>
      <c r="G654" s="5"/>
      <c r="H654" s="5"/>
      <c r="I654" s="42"/>
      <c r="J654" s="5"/>
      <c r="K654" s="5"/>
      <c r="L654" s="42"/>
      <c r="M654" s="5"/>
      <c r="N654" s="5"/>
      <c r="O654" s="42"/>
      <c r="P654" s="5"/>
      <c r="Q654" s="5"/>
      <c r="R654" s="42"/>
      <c r="S654" s="5"/>
      <c r="T654" s="5"/>
      <c r="U654" s="42"/>
      <c r="V654" s="5"/>
      <c r="W654" s="5"/>
      <c r="X654" s="42"/>
      <c r="Y654" s="5"/>
      <c r="Z654" s="5"/>
      <c r="AA654" s="42"/>
      <c r="AB654" s="5"/>
      <c r="AC654" s="5"/>
      <c r="AD654" s="42"/>
    </row>
    <row r="655">
      <c r="A655" s="5"/>
      <c r="B655" s="5"/>
      <c r="C655" s="42"/>
      <c r="D655" s="5"/>
      <c r="E655" s="5"/>
      <c r="F655" s="42"/>
      <c r="G655" s="5"/>
      <c r="H655" s="5"/>
      <c r="I655" s="42"/>
      <c r="J655" s="5"/>
      <c r="K655" s="5"/>
      <c r="L655" s="42"/>
      <c r="M655" s="5"/>
      <c r="N655" s="5"/>
      <c r="O655" s="42"/>
      <c r="P655" s="5"/>
      <c r="Q655" s="5"/>
      <c r="R655" s="42"/>
      <c r="S655" s="5"/>
      <c r="T655" s="5"/>
      <c r="U655" s="42"/>
      <c r="V655" s="5"/>
      <c r="W655" s="5"/>
      <c r="X655" s="42"/>
      <c r="Y655" s="5"/>
      <c r="Z655" s="5"/>
      <c r="AA655" s="42"/>
      <c r="AB655" s="5"/>
      <c r="AC655" s="5"/>
      <c r="AD655" s="42"/>
    </row>
    <row r="656">
      <c r="A656" s="5"/>
      <c r="B656" s="5"/>
      <c r="C656" s="42"/>
      <c r="D656" s="5"/>
      <c r="E656" s="5"/>
      <c r="F656" s="42"/>
      <c r="G656" s="5"/>
      <c r="H656" s="5"/>
      <c r="I656" s="42"/>
      <c r="J656" s="5"/>
      <c r="K656" s="5"/>
      <c r="L656" s="42"/>
      <c r="M656" s="5"/>
      <c r="N656" s="5"/>
      <c r="O656" s="42"/>
      <c r="P656" s="5"/>
      <c r="Q656" s="5"/>
      <c r="R656" s="42"/>
      <c r="S656" s="5"/>
      <c r="T656" s="5"/>
      <c r="U656" s="42"/>
      <c r="V656" s="5"/>
      <c r="W656" s="5"/>
      <c r="X656" s="42"/>
      <c r="Y656" s="5"/>
      <c r="Z656" s="5"/>
      <c r="AA656" s="42"/>
      <c r="AB656" s="5"/>
      <c r="AC656" s="5"/>
      <c r="AD656" s="42"/>
    </row>
    <row r="657">
      <c r="A657" s="5"/>
      <c r="B657" s="5"/>
      <c r="C657" s="42"/>
      <c r="D657" s="5"/>
      <c r="E657" s="5"/>
      <c r="F657" s="42"/>
      <c r="G657" s="5"/>
      <c r="H657" s="5"/>
      <c r="I657" s="42"/>
      <c r="J657" s="5"/>
      <c r="K657" s="5"/>
      <c r="L657" s="42"/>
      <c r="M657" s="5"/>
      <c r="N657" s="5"/>
      <c r="O657" s="42"/>
      <c r="P657" s="5"/>
      <c r="Q657" s="5"/>
      <c r="R657" s="42"/>
      <c r="S657" s="5"/>
      <c r="T657" s="5"/>
      <c r="U657" s="42"/>
      <c r="V657" s="5"/>
      <c r="W657" s="5"/>
      <c r="X657" s="42"/>
      <c r="Y657" s="5"/>
      <c r="Z657" s="5"/>
      <c r="AA657" s="42"/>
      <c r="AB657" s="5"/>
      <c r="AC657" s="5"/>
      <c r="AD657" s="42"/>
    </row>
    <row r="658">
      <c r="A658" s="5"/>
      <c r="B658" s="5"/>
      <c r="C658" s="42"/>
      <c r="D658" s="5"/>
      <c r="E658" s="5"/>
      <c r="F658" s="42"/>
      <c r="G658" s="5"/>
      <c r="H658" s="5"/>
      <c r="I658" s="42"/>
      <c r="J658" s="5"/>
      <c r="K658" s="5"/>
      <c r="L658" s="42"/>
      <c r="M658" s="5"/>
      <c r="N658" s="5"/>
      <c r="O658" s="42"/>
      <c r="P658" s="5"/>
      <c r="Q658" s="5"/>
      <c r="R658" s="42"/>
      <c r="S658" s="5"/>
      <c r="T658" s="5"/>
      <c r="U658" s="42"/>
      <c r="V658" s="5"/>
      <c r="W658" s="5"/>
      <c r="X658" s="42"/>
      <c r="Y658" s="5"/>
      <c r="Z658" s="5"/>
      <c r="AA658" s="42"/>
      <c r="AB658" s="5"/>
      <c r="AC658" s="5"/>
      <c r="AD658" s="42"/>
    </row>
    <row r="659">
      <c r="A659" s="5"/>
      <c r="B659" s="5"/>
      <c r="C659" s="42"/>
      <c r="D659" s="5"/>
      <c r="E659" s="5"/>
      <c r="F659" s="42"/>
      <c r="G659" s="5"/>
      <c r="H659" s="5"/>
      <c r="I659" s="42"/>
      <c r="J659" s="5"/>
      <c r="K659" s="5"/>
      <c r="L659" s="42"/>
      <c r="M659" s="5"/>
      <c r="N659" s="5"/>
      <c r="O659" s="42"/>
      <c r="P659" s="5"/>
      <c r="Q659" s="5"/>
      <c r="R659" s="42"/>
      <c r="S659" s="5"/>
      <c r="T659" s="5"/>
      <c r="U659" s="42"/>
      <c r="V659" s="5"/>
      <c r="W659" s="5"/>
      <c r="X659" s="42"/>
      <c r="Y659" s="5"/>
      <c r="Z659" s="5"/>
      <c r="AA659" s="42"/>
      <c r="AB659" s="5"/>
      <c r="AC659" s="5"/>
      <c r="AD659" s="42"/>
    </row>
    <row r="660">
      <c r="A660" s="5"/>
      <c r="B660" s="5"/>
      <c r="C660" s="42"/>
      <c r="D660" s="5"/>
      <c r="E660" s="5"/>
      <c r="F660" s="42"/>
      <c r="G660" s="5"/>
      <c r="H660" s="5"/>
      <c r="I660" s="42"/>
      <c r="J660" s="5"/>
      <c r="K660" s="5"/>
      <c r="L660" s="42"/>
      <c r="M660" s="5"/>
      <c r="N660" s="5"/>
      <c r="O660" s="42"/>
      <c r="P660" s="5"/>
      <c r="Q660" s="5"/>
      <c r="R660" s="42"/>
      <c r="S660" s="5"/>
      <c r="T660" s="5"/>
      <c r="U660" s="42"/>
      <c r="V660" s="5"/>
      <c r="W660" s="5"/>
      <c r="X660" s="42"/>
      <c r="Y660" s="5"/>
      <c r="Z660" s="5"/>
      <c r="AA660" s="42"/>
      <c r="AB660" s="5"/>
      <c r="AC660" s="5"/>
      <c r="AD660" s="42"/>
    </row>
    <row r="661">
      <c r="A661" s="5"/>
      <c r="B661" s="5"/>
      <c r="C661" s="42"/>
      <c r="D661" s="5"/>
      <c r="E661" s="5"/>
      <c r="F661" s="42"/>
      <c r="G661" s="5"/>
      <c r="H661" s="5"/>
      <c r="I661" s="42"/>
      <c r="J661" s="5"/>
      <c r="K661" s="5"/>
      <c r="L661" s="42"/>
      <c r="M661" s="5"/>
      <c r="N661" s="5"/>
      <c r="O661" s="42"/>
      <c r="P661" s="5"/>
      <c r="Q661" s="5"/>
      <c r="R661" s="42"/>
      <c r="S661" s="5"/>
      <c r="T661" s="5"/>
      <c r="U661" s="42"/>
      <c r="V661" s="5"/>
      <c r="W661" s="5"/>
      <c r="X661" s="42"/>
      <c r="Y661" s="5"/>
      <c r="Z661" s="5"/>
      <c r="AA661" s="42"/>
      <c r="AB661" s="5"/>
      <c r="AC661" s="5"/>
      <c r="AD661" s="42"/>
    </row>
    <row r="662">
      <c r="A662" s="5"/>
      <c r="B662" s="5"/>
      <c r="C662" s="42"/>
      <c r="D662" s="5"/>
      <c r="E662" s="5"/>
      <c r="F662" s="42"/>
      <c r="G662" s="5"/>
      <c r="H662" s="5"/>
      <c r="I662" s="42"/>
      <c r="J662" s="5"/>
      <c r="K662" s="5"/>
      <c r="L662" s="42"/>
      <c r="M662" s="5"/>
      <c r="N662" s="5"/>
      <c r="O662" s="42"/>
      <c r="P662" s="5"/>
      <c r="Q662" s="5"/>
      <c r="R662" s="42"/>
      <c r="S662" s="5"/>
      <c r="T662" s="5"/>
      <c r="U662" s="42"/>
      <c r="V662" s="5"/>
      <c r="W662" s="5"/>
      <c r="X662" s="42"/>
      <c r="Y662" s="5"/>
      <c r="Z662" s="5"/>
      <c r="AA662" s="42"/>
      <c r="AB662" s="5"/>
      <c r="AC662" s="5"/>
      <c r="AD662" s="42"/>
    </row>
    <row r="663">
      <c r="A663" s="5"/>
      <c r="B663" s="5"/>
      <c r="C663" s="42"/>
      <c r="D663" s="5"/>
      <c r="E663" s="5"/>
      <c r="F663" s="42"/>
      <c r="G663" s="5"/>
      <c r="H663" s="5"/>
      <c r="I663" s="42"/>
      <c r="J663" s="5"/>
      <c r="K663" s="5"/>
      <c r="L663" s="42"/>
      <c r="M663" s="5"/>
      <c r="N663" s="5"/>
      <c r="O663" s="42"/>
      <c r="P663" s="5"/>
      <c r="Q663" s="5"/>
      <c r="R663" s="42"/>
      <c r="S663" s="5"/>
      <c r="T663" s="5"/>
      <c r="U663" s="42"/>
      <c r="V663" s="5"/>
      <c r="W663" s="5"/>
      <c r="X663" s="42"/>
      <c r="Y663" s="5"/>
      <c r="Z663" s="5"/>
      <c r="AA663" s="42"/>
      <c r="AB663" s="5"/>
      <c r="AC663" s="5"/>
      <c r="AD663" s="42"/>
    </row>
    <row r="664">
      <c r="A664" s="5"/>
      <c r="B664" s="5"/>
      <c r="C664" s="42"/>
      <c r="D664" s="5"/>
      <c r="E664" s="5"/>
      <c r="F664" s="42"/>
      <c r="G664" s="5"/>
      <c r="H664" s="5"/>
      <c r="I664" s="42"/>
      <c r="J664" s="5"/>
      <c r="K664" s="5"/>
      <c r="L664" s="42"/>
      <c r="M664" s="5"/>
      <c r="N664" s="5"/>
      <c r="O664" s="42"/>
      <c r="P664" s="5"/>
      <c r="Q664" s="5"/>
      <c r="R664" s="42"/>
      <c r="S664" s="5"/>
      <c r="T664" s="5"/>
      <c r="U664" s="42"/>
      <c r="V664" s="5"/>
      <c r="W664" s="5"/>
      <c r="X664" s="42"/>
      <c r="Y664" s="5"/>
      <c r="Z664" s="5"/>
      <c r="AA664" s="42"/>
      <c r="AB664" s="5"/>
      <c r="AC664" s="5"/>
      <c r="AD664" s="42"/>
    </row>
    <row r="665">
      <c r="A665" s="5"/>
      <c r="B665" s="5"/>
      <c r="C665" s="42"/>
      <c r="D665" s="5"/>
      <c r="E665" s="5"/>
      <c r="F665" s="42"/>
      <c r="G665" s="5"/>
      <c r="H665" s="5"/>
      <c r="I665" s="42"/>
      <c r="J665" s="5"/>
      <c r="K665" s="5"/>
      <c r="L665" s="42"/>
      <c r="M665" s="5"/>
      <c r="N665" s="5"/>
      <c r="O665" s="42"/>
      <c r="P665" s="5"/>
      <c r="Q665" s="5"/>
      <c r="R665" s="42"/>
      <c r="S665" s="5"/>
      <c r="T665" s="5"/>
      <c r="U665" s="42"/>
      <c r="V665" s="5"/>
      <c r="W665" s="5"/>
      <c r="X665" s="42"/>
      <c r="Y665" s="5"/>
      <c r="Z665" s="5"/>
      <c r="AA665" s="42"/>
      <c r="AB665" s="5"/>
      <c r="AC665" s="5"/>
      <c r="AD665" s="42"/>
    </row>
    <row r="666">
      <c r="A666" s="5"/>
      <c r="B666" s="5"/>
      <c r="C666" s="42"/>
      <c r="D666" s="5"/>
      <c r="E666" s="5"/>
      <c r="F666" s="42"/>
      <c r="G666" s="5"/>
      <c r="H666" s="5"/>
      <c r="I666" s="42"/>
      <c r="J666" s="5"/>
      <c r="K666" s="5"/>
      <c r="L666" s="42"/>
      <c r="M666" s="5"/>
      <c r="N666" s="5"/>
      <c r="O666" s="42"/>
      <c r="P666" s="5"/>
      <c r="Q666" s="5"/>
      <c r="R666" s="42"/>
      <c r="S666" s="5"/>
      <c r="T666" s="5"/>
      <c r="U666" s="42"/>
      <c r="V666" s="5"/>
      <c r="W666" s="5"/>
      <c r="X666" s="42"/>
      <c r="Y666" s="5"/>
      <c r="Z666" s="5"/>
      <c r="AA666" s="42"/>
      <c r="AB666" s="5"/>
      <c r="AC666" s="5"/>
      <c r="AD666" s="42"/>
    </row>
    <row r="667">
      <c r="A667" s="5"/>
      <c r="B667" s="5"/>
      <c r="C667" s="42"/>
      <c r="D667" s="5"/>
      <c r="E667" s="5"/>
      <c r="F667" s="42"/>
      <c r="G667" s="5"/>
      <c r="H667" s="5"/>
      <c r="I667" s="42"/>
      <c r="J667" s="5"/>
      <c r="K667" s="5"/>
      <c r="L667" s="42"/>
      <c r="M667" s="5"/>
      <c r="N667" s="5"/>
      <c r="O667" s="42"/>
      <c r="P667" s="5"/>
      <c r="Q667" s="5"/>
      <c r="R667" s="42"/>
      <c r="S667" s="5"/>
      <c r="T667" s="5"/>
      <c r="U667" s="42"/>
      <c r="V667" s="5"/>
      <c r="W667" s="5"/>
      <c r="X667" s="42"/>
      <c r="Y667" s="5"/>
      <c r="Z667" s="5"/>
      <c r="AA667" s="42"/>
      <c r="AB667" s="5"/>
      <c r="AC667" s="5"/>
      <c r="AD667" s="42"/>
    </row>
    <row r="668">
      <c r="A668" s="5"/>
      <c r="B668" s="5"/>
      <c r="C668" s="42"/>
      <c r="D668" s="5"/>
      <c r="E668" s="5"/>
      <c r="F668" s="42"/>
      <c r="G668" s="5"/>
      <c r="H668" s="5"/>
      <c r="I668" s="42"/>
      <c r="J668" s="5"/>
      <c r="K668" s="5"/>
      <c r="L668" s="42"/>
      <c r="M668" s="5"/>
      <c r="N668" s="5"/>
      <c r="O668" s="42"/>
      <c r="P668" s="5"/>
      <c r="Q668" s="5"/>
      <c r="R668" s="42"/>
      <c r="S668" s="5"/>
      <c r="T668" s="5"/>
      <c r="U668" s="42"/>
      <c r="V668" s="5"/>
      <c r="W668" s="5"/>
      <c r="X668" s="42"/>
      <c r="Y668" s="5"/>
      <c r="Z668" s="5"/>
      <c r="AA668" s="42"/>
      <c r="AB668" s="5"/>
      <c r="AC668" s="5"/>
      <c r="AD668" s="42"/>
    </row>
    <row r="669">
      <c r="A669" s="5"/>
      <c r="B669" s="5"/>
      <c r="C669" s="42"/>
      <c r="D669" s="5"/>
      <c r="E669" s="5"/>
      <c r="F669" s="42"/>
      <c r="G669" s="5"/>
      <c r="H669" s="5"/>
      <c r="I669" s="42"/>
      <c r="J669" s="5"/>
      <c r="K669" s="5"/>
      <c r="L669" s="42"/>
      <c r="M669" s="5"/>
      <c r="N669" s="5"/>
      <c r="O669" s="42"/>
      <c r="P669" s="5"/>
      <c r="Q669" s="5"/>
      <c r="R669" s="42"/>
      <c r="S669" s="5"/>
      <c r="T669" s="5"/>
      <c r="U669" s="42"/>
      <c r="V669" s="5"/>
      <c r="W669" s="5"/>
      <c r="X669" s="42"/>
      <c r="Y669" s="5"/>
      <c r="Z669" s="5"/>
      <c r="AA669" s="42"/>
      <c r="AB669" s="5"/>
      <c r="AC669" s="5"/>
      <c r="AD669" s="42"/>
    </row>
    <row r="670">
      <c r="A670" s="5"/>
      <c r="B670" s="5"/>
      <c r="C670" s="42"/>
      <c r="D670" s="5"/>
      <c r="E670" s="5"/>
      <c r="F670" s="42"/>
      <c r="G670" s="5"/>
      <c r="H670" s="5"/>
      <c r="I670" s="42"/>
      <c r="J670" s="5"/>
      <c r="K670" s="5"/>
      <c r="L670" s="42"/>
      <c r="M670" s="5"/>
      <c r="N670" s="5"/>
      <c r="O670" s="42"/>
      <c r="P670" s="5"/>
      <c r="Q670" s="5"/>
      <c r="R670" s="42"/>
      <c r="S670" s="5"/>
      <c r="T670" s="5"/>
      <c r="U670" s="42"/>
      <c r="V670" s="5"/>
      <c r="W670" s="5"/>
      <c r="X670" s="42"/>
      <c r="Y670" s="5"/>
      <c r="Z670" s="5"/>
      <c r="AA670" s="42"/>
      <c r="AB670" s="5"/>
      <c r="AC670" s="5"/>
      <c r="AD670" s="42"/>
    </row>
    <row r="671">
      <c r="A671" s="5"/>
      <c r="B671" s="5"/>
      <c r="C671" s="42"/>
      <c r="D671" s="5"/>
      <c r="E671" s="5"/>
      <c r="F671" s="42"/>
      <c r="G671" s="5"/>
      <c r="H671" s="5"/>
      <c r="I671" s="42"/>
      <c r="J671" s="5"/>
      <c r="K671" s="5"/>
      <c r="L671" s="42"/>
      <c r="M671" s="5"/>
      <c r="N671" s="5"/>
      <c r="O671" s="42"/>
      <c r="P671" s="5"/>
      <c r="Q671" s="5"/>
      <c r="R671" s="42"/>
      <c r="S671" s="5"/>
      <c r="T671" s="5"/>
      <c r="U671" s="42"/>
      <c r="V671" s="5"/>
      <c r="W671" s="5"/>
      <c r="X671" s="42"/>
      <c r="Y671" s="5"/>
      <c r="Z671" s="5"/>
      <c r="AA671" s="42"/>
      <c r="AB671" s="5"/>
      <c r="AC671" s="5"/>
      <c r="AD671" s="42"/>
    </row>
    <row r="672">
      <c r="A672" s="5"/>
      <c r="B672" s="5"/>
      <c r="C672" s="42"/>
      <c r="D672" s="5"/>
      <c r="E672" s="5"/>
      <c r="F672" s="42"/>
      <c r="G672" s="5"/>
      <c r="H672" s="5"/>
      <c r="I672" s="42"/>
      <c r="J672" s="5"/>
      <c r="K672" s="5"/>
      <c r="L672" s="42"/>
      <c r="M672" s="5"/>
      <c r="N672" s="5"/>
      <c r="O672" s="42"/>
      <c r="P672" s="5"/>
      <c r="Q672" s="5"/>
      <c r="R672" s="42"/>
      <c r="S672" s="5"/>
      <c r="T672" s="5"/>
      <c r="U672" s="42"/>
      <c r="V672" s="5"/>
      <c r="W672" s="5"/>
      <c r="X672" s="42"/>
      <c r="Y672" s="5"/>
      <c r="Z672" s="5"/>
      <c r="AA672" s="42"/>
      <c r="AB672" s="5"/>
      <c r="AC672" s="5"/>
      <c r="AD672" s="42"/>
    </row>
    <row r="673">
      <c r="A673" s="5"/>
      <c r="B673" s="5"/>
      <c r="C673" s="42"/>
      <c r="D673" s="5"/>
      <c r="E673" s="5"/>
      <c r="F673" s="42"/>
      <c r="G673" s="5"/>
      <c r="H673" s="5"/>
      <c r="I673" s="42"/>
      <c r="J673" s="5"/>
      <c r="K673" s="5"/>
      <c r="L673" s="42"/>
      <c r="M673" s="5"/>
      <c r="N673" s="5"/>
      <c r="O673" s="42"/>
      <c r="P673" s="5"/>
      <c r="Q673" s="5"/>
      <c r="R673" s="42"/>
      <c r="S673" s="5"/>
      <c r="T673" s="5"/>
      <c r="U673" s="42"/>
      <c r="V673" s="5"/>
      <c r="W673" s="5"/>
      <c r="X673" s="42"/>
      <c r="Y673" s="5"/>
      <c r="Z673" s="5"/>
      <c r="AA673" s="42"/>
      <c r="AB673" s="5"/>
      <c r="AC673" s="5"/>
      <c r="AD673" s="42"/>
    </row>
    <row r="674">
      <c r="A674" s="5"/>
      <c r="B674" s="5"/>
      <c r="C674" s="42"/>
      <c r="D674" s="5"/>
      <c r="E674" s="5"/>
      <c r="F674" s="42"/>
      <c r="G674" s="5"/>
      <c r="H674" s="5"/>
      <c r="I674" s="42"/>
      <c r="J674" s="5"/>
      <c r="K674" s="5"/>
      <c r="L674" s="42"/>
      <c r="M674" s="5"/>
      <c r="N674" s="5"/>
      <c r="O674" s="42"/>
      <c r="P674" s="5"/>
      <c r="Q674" s="5"/>
      <c r="R674" s="42"/>
      <c r="S674" s="5"/>
      <c r="T674" s="5"/>
      <c r="U674" s="42"/>
      <c r="V674" s="5"/>
      <c r="W674" s="5"/>
      <c r="X674" s="42"/>
      <c r="Y674" s="5"/>
      <c r="Z674" s="5"/>
      <c r="AA674" s="42"/>
      <c r="AB674" s="5"/>
      <c r="AC674" s="5"/>
      <c r="AD674" s="42"/>
    </row>
    <row r="675">
      <c r="A675" s="5"/>
      <c r="B675" s="5"/>
      <c r="C675" s="42"/>
      <c r="D675" s="5"/>
      <c r="E675" s="5"/>
      <c r="F675" s="42"/>
      <c r="G675" s="5"/>
      <c r="H675" s="5"/>
      <c r="I675" s="42"/>
      <c r="J675" s="5"/>
      <c r="K675" s="5"/>
      <c r="L675" s="42"/>
      <c r="M675" s="5"/>
      <c r="N675" s="5"/>
      <c r="O675" s="42"/>
      <c r="P675" s="5"/>
      <c r="Q675" s="5"/>
      <c r="R675" s="42"/>
      <c r="S675" s="5"/>
      <c r="T675" s="5"/>
      <c r="U675" s="42"/>
      <c r="V675" s="5"/>
      <c r="W675" s="5"/>
      <c r="X675" s="42"/>
      <c r="Y675" s="5"/>
      <c r="Z675" s="5"/>
      <c r="AA675" s="42"/>
      <c r="AB675" s="5"/>
      <c r="AC675" s="5"/>
      <c r="AD675" s="42"/>
    </row>
    <row r="676">
      <c r="A676" s="5"/>
      <c r="B676" s="5"/>
      <c r="C676" s="42"/>
      <c r="D676" s="5"/>
      <c r="E676" s="5"/>
      <c r="F676" s="42"/>
      <c r="G676" s="5"/>
      <c r="H676" s="5"/>
      <c r="I676" s="42"/>
      <c r="J676" s="5"/>
      <c r="K676" s="5"/>
      <c r="L676" s="42"/>
      <c r="M676" s="5"/>
      <c r="N676" s="5"/>
      <c r="O676" s="42"/>
      <c r="P676" s="5"/>
      <c r="Q676" s="5"/>
      <c r="R676" s="42"/>
      <c r="S676" s="5"/>
      <c r="T676" s="5"/>
      <c r="U676" s="42"/>
      <c r="V676" s="5"/>
      <c r="W676" s="5"/>
      <c r="X676" s="42"/>
      <c r="Y676" s="5"/>
      <c r="Z676" s="5"/>
      <c r="AA676" s="42"/>
      <c r="AB676" s="5"/>
      <c r="AC676" s="5"/>
      <c r="AD676" s="42"/>
    </row>
    <row r="677">
      <c r="A677" s="5"/>
      <c r="B677" s="5"/>
      <c r="C677" s="42"/>
      <c r="D677" s="5"/>
      <c r="E677" s="5"/>
      <c r="F677" s="42"/>
      <c r="G677" s="5"/>
      <c r="H677" s="5"/>
      <c r="I677" s="42"/>
      <c r="J677" s="5"/>
      <c r="K677" s="5"/>
      <c r="L677" s="42"/>
      <c r="M677" s="5"/>
      <c r="N677" s="5"/>
      <c r="O677" s="42"/>
      <c r="P677" s="5"/>
      <c r="Q677" s="5"/>
      <c r="R677" s="42"/>
      <c r="S677" s="5"/>
      <c r="T677" s="5"/>
      <c r="U677" s="42"/>
      <c r="V677" s="5"/>
      <c r="W677" s="5"/>
      <c r="X677" s="42"/>
      <c r="Y677" s="5"/>
      <c r="Z677" s="5"/>
      <c r="AA677" s="42"/>
      <c r="AB677" s="5"/>
      <c r="AC677" s="5"/>
      <c r="AD677" s="42"/>
    </row>
    <row r="678">
      <c r="A678" s="5"/>
      <c r="B678" s="5"/>
      <c r="C678" s="42"/>
      <c r="D678" s="5"/>
      <c r="E678" s="5"/>
      <c r="F678" s="42"/>
      <c r="G678" s="5"/>
      <c r="H678" s="5"/>
      <c r="I678" s="42"/>
      <c r="J678" s="5"/>
      <c r="K678" s="5"/>
      <c r="L678" s="42"/>
      <c r="M678" s="5"/>
      <c r="N678" s="5"/>
      <c r="O678" s="42"/>
      <c r="P678" s="5"/>
      <c r="Q678" s="5"/>
      <c r="R678" s="42"/>
      <c r="S678" s="5"/>
      <c r="T678" s="5"/>
      <c r="U678" s="42"/>
      <c r="V678" s="5"/>
      <c r="W678" s="5"/>
      <c r="X678" s="42"/>
      <c r="Y678" s="5"/>
      <c r="Z678" s="5"/>
      <c r="AA678" s="42"/>
      <c r="AB678" s="5"/>
      <c r="AC678" s="5"/>
      <c r="AD678" s="42"/>
    </row>
    <row r="679">
      <c r="A679" s="5"/>
      <c r="B679" s="5"/>
      <c r="C679" s="42"/>
      <c r="D679" s="5"/>
      <c r="E679" s="5"/>
      <c r="F679" s="42"/>
      <c r="G679" s="5"/>
      <c r="H679" s="5"/>
      <c r="I679" s="42"/>
      <c r="J679" s="5"/>
      <c r="K679" s="5"/>
      <c r="L679" s="42"/>
      <c r="M679" s="5"/>
      <c r="N679" s="5"/>
      <c r="O679" s="42"/>
      <c r="P679" s="5"/>
      <c r="Q679" s="5"/>
      <c r="R679" s="42"/>
      <c r="S679" s="5"/>
      <c r="T679" s="5"/>
      <c r="U679" s="42"/>
      <c r="V679" s="5"/>
      <c r="W679" s="5"/>
      <c r="X679" s="42"/>
      <c r="Y679" s="5"/>
      <c r="Z679" s="5"/>
      <c r="AA679" s="42"/>
      <c r="AB679" s="5"/>
      <c r="AC679" s="5"/>
      <c r="AD679" s="42"/>
    </row>
    <row r="680">
      <c r="A680" s="5"/>
      <c r="B680" s="5"/>
      <c r="C680" s="42"/>
      <c r="D680" s="5"/>
      <c r="E680" s="5"/>
      <c r="F680" s="42"/>
      <c r="G680" s="5"/>
      <c r="H680" s="5"/>
      <c r="I680" s="42"/>
      <c r="J680" s="5"/>
      <c r="K680" s="5"/>
      <c r="L680" s="42"/>
      <c r="M680" s="5"/>
      <c r="N680" s="5"/>
      <c r="O680" s="42"/>
      <c r="P680" s="5"/>
      <c r="Q680" s="5"/>
      <c r="R680" s="42"/>
      <c r="S680" s="5"/>
      <c r="T680" s="5"/>
      <c r="U680" s="42"/>
      <c r="V680" s="5"/>
      <c r="W680" s="5"/>
      <c r="X680" s="42"/>
      <c r="Y680" s="5"/>
      <c r="Z680" s="5"/>
      <c r="AA680" s="42"/>
      <c r="AB680" s="5"/>
      <c r="AC680" s="5"/>
      <c r="AD680" s="42"/>
    </row>
    <row r="681">
      <c r="A681" s="5"/>
      <c r="B681" s="5"/>
      <c r="C681" s="42"/>
      <c r="D681" s="5"/>
      <c r="E681" s="5"/>
      <c r="F681" s="42"/>
      <c r="G681" s="5"/>
      <c r="H681" s="5"/>
      <c r="I681" s="42"/>
      <c r="J681" s="5"/>
      <c r="K681" s="5"/>
      <c r="L681" s="42"/>
      <c r="M681" s="5"/>
      <c r="N681" s="5"/>
      <c r="O681" s="42"/>
      <c r="P681" s="5"/>
      <c r="Q681" s="5"/>
      <c r="R681" s="42"/>
      <c r="S681" s="5"/>
      <c r="T681" s="5"/>
      <c r="U681" s="42"/>
      <c r="V681" s="5"/>
      <c r="W681" s="5"/>
      <c r="X681" s="42"/>
      <c r="Y681" s="5"/>
      <c r="Z681" s="5"/>
      <c r="AA681" s="42"/>
      <c r="AB681" s="5"/>
      <c r="AC681" s="5"/>
      <c r="AD681" s="42"/>
    </row>
    <row r="682">
      <c r="A682" s="5"/>
      <c r="B682" s="5"/>
      <c r="C682" s="42"/>
      <c r="D682" s="5"/>
      <c r="E682" s="5"/>
      <c r="F682" s="42"/>
      <c r="G682" s="5"/>
      <c r="H682" s="5"/>
      <c r="I682" s="42"/>
      <c r="J682" s="5"/>
      <c r="K682" s="5"/>
      <c r="L682" s="42"/>
      <c r="M682" s="5"/>
      <c r="N682" s="5"/>
      <c r="O682" s="42"/>
      <c r="P682" s="5"/>
      <c r="Q682" s="5"/>
      <c r="R682" s="42"/>
      <c r="S682" s="5"/>
      <c r="T682" s="5"/>
      <c r="U682" s="42"/>
      <c r="V682" s="5"/>
      <c r="W682" s="5"/>
      <c r="X682" s="42"/>
      <c r="Y682" s="5"/>
      <c r="Z682" s="5"/>
      <c r="AA682" s="42"/>
      <c r="AB682" s="5"/>
      <c r="AC682" s="5"/>
      <c r="AD682" s="42"/>
    </row>
    <row r="683">
      <c r="A683" s="5"/>
      <c r="B683" s="5"/>
      <c r="C683" s="42"/>
      <c r="D683" s="5"/>
      <c r="E683" s="5"/>
      <c r="F683" s="42"/>
      <c r="G683" s="5"/>
      <c r="H683" s="5"/>
      <c r="I683" s="42"/>
      <c r="J683" s="5"/>
      <c r="K683" s="5"/>
      <c r="L683" s="42"/>
      <c r="M683" s="5"/>
      <c r="N683" s="5"/>
      <c r="O683" s="42"/>
      <c r="P683" s="5"/>
      <c r="Q683" s="5"/>
      <c r="R683" s="42"/>
      <c r="S683" s="5"/>
      <c r="T683" s="5"/>
      <c r="U683" s="42"/>
      <c r="V683" s="5"/>
      <c r="W683" s="5"/>
      <c r="X683" s="42"/>
      <c r="Y683" s="5"/>
      <c r="Z683" s="5"/>
      <c r="AA683" s="42"/>
      <c r="AB683" s="5"/>
      <c r="AC683" s="5"/>
      <c r="AD683" s="42"/>
    </row>
    <row r="684">
      <c r="A684" s="5"/>
      <c r="B684" s="5"/>
      <c r="C684" s="42"/>
      <c r="D684" s="5"/>
      <c r="E684" s="5"/>
      <c r="F684" s="42"/>
      <c r="G684" s="5"/>
      <c r="H684" s="5"/>
      <c r="I684" s="42"/>
      <c r="J684" s="5"/>
      <c r="K684" s="5"/>
      <c r="L684" s="42"/>
      <c r="M684" s="5"/>
      <c r="N684" s="5"/>
      <c r="O684" s="42"/>
      <c r="P684" s="5"/>
      <c r="Q684" s="5"/>
      <c r="R684" s="42"/>
      <c r="S684" s="5"/>
      <c r="T684" s="5"/>
      <c r="U684" s="42"/>
      <c r="V684" s="5"/>
      <c r="W684" s="5"/>
      <c r="X684" s="42"/>
      <c r="Y684" s="5"/>
      <c r="Z684" s="5"/>
      <c r="AA684" s="42"/>
      <c r="AB684" s="5"/>
      <c r="AC684" s="5"/>
      <c r="AD684" s="42"/>
    </row>
    <row r="685">
      <c r="A685" s="5"/>
      <c r="B685" s="5"/>
      <c r="C685" s="42"/>
      <c r="D685" s="5"/>
      <c r="E685" s="5"/>
      <c r="F685" s="42"/>
      <c r="G685" s="5"/>
      <c r="H685" s="5"/>
      <c r="I685" s="42"/>
      <c r="J685" s="5"/>
      <c r="K685" s="5"/>
      <c r="L685" s="42"/>
      <c r="M685" s="5"/>
      <c r="N685" s="5"/>
      <c r="O685" s="42"/>
      <c r="P685" s="5"/>
      <c r="Q685" s="5"/>
      <c r="R685" s="42"/>
      <c r="S685" s="5"/>
      <c r="T685" s="5"/>
      <c r="U685" s="42"/>
      <c r="V685" s="5"/>
      <c r="W685" s="5"/>
      <c r="X685" s="42"/>
      <c r="Y685" s="5"/>
      <c r="Z685" s="5"/>
      <c r="AA685" s="42"/>
      <c r="AB685" s="5"/>
      <c r="AC685" s="5"/>
      <c r="AD685" s="42"/>
    </row>
    <row r="686">
      <c r="A686" s="5"/>
      <c r="B686" s="5"/>
      <c r="C686" s="42"/>
      <c r="D686" s="5"/>
      <c r="E686" s="5"/>
      <c r="F686" s="42"/>
      <c r="G686" s="5"/>
      <c r="H686" s="5"/>
      <c r="I686" s="42"/>
      <c r="J686" s="5"/>
      <c r="K686" s="5"/>
      <c r="L686" s="42"/>
      <c r="M686" s="5"/>
      <c r="N686" s="5"/>
      <c r="O686" s="42"/>
      <c r="P686" s="5"/>
      <c r="Q686" s="5"/>
      <c r="R686" s="42"/>
      <c r="S686" s="5"/>
      <c r="T686" s="5"/>
      <c r="U686" s="42"/>
      <c r="V686" s="5"/>
      <c r="W686" s="5"/>
      <c r="X686" s="42"/>
      <c r="Y686" s="5"/>
      <c r="Z686" s="5"/>
      <c r="AA686" s="42"/>
      <c r="AB686" s="5"/>
      <c r="AC686" s="5"/>
      <c r="AD686" s="42"/>
    </row>
    <row r="687">
      <c r="A687" s="5"/>
      <c r="B687" s="5"/>
      <c r="C687" s="42"/>
      <c r="D687" s="5"/>
      <c r="E687" s="5"/>
      <c r="F687" s="42"/>
      <c r="G687" s="5"/>
      <c r="H687" s="5"/>
      <c r="I687" s="42"/>
      <c r="J687" s="5"/>
      <c r="K687" s="5"/>
      <c r="L687" s="42"/>
      <c r="M687" s="5"/>
      <c r="N687" s="5"/>
      <c r="O687" s="42"/>
      <c r="P687" s="5"/>
      <c r="Q687" s="5"/>
      <c r="R687" s="42"/>
      <c r="S687" s="5"/>
      <c r="T687" s="5"/>
      <c r="U687" s="42"/>
      <c r="V687" s="5"/>
      <c r="W687" s="5"/>
      <c r="X687" s="42"/>
      <c r="Y687" s="5"/>
      <c r="Z687" s="5"/>
      <c r="AA687" s="42"/>
      <c r="AB687" s="5"/>
      <c r="AC687" s="5"/>
      <c r="AD687" s="42"/>
    </row>
    <row r="688">
      <c r="A688" s="5"/>
      <c r="B688" s="5"/>
      <c r="C688" s="42"/>
      <c r="D688" s="5"/>
      <c r="E688" s="5"/>
      <c r="F688" s="42"/>
      <c r="G688" s="5"/>
      <c r="H688" s="5"/>
      <c r="I688" s="42"/>
      <c r="J688" s="5"/>
      <c r="K688" s="5"/>
      <c r="L688" s="42"/>
      <c r="M688" s="5"/>
      <c r="N688" s="5"/>
      <c r="O688" s="42"/>
      <c r="P688" s="5"/>
      <c r="Q688" s="5"/>
      <c r="R688" s="42"/>
      <c r="S688" s="5"/>
      <c r="T688" s="5"/>
      <c r="U688" s="42"/>
      <c r="V688" s="5"/>
      <c r="W688" s="5"/>
      <c r="X688" s="42"/>
      <c r="Y688" s="5"/>
      <c r="Z688" s="5"/>
      <c r="AA688" s="42"/>
      <c r="AB688" s="5"/>
      <c r="AC688" s="5"/>
      <c r="AD688" s="42"/>
    </row>
    <row r="689">
      <c r="A689" s="5"/>
      <c r="B689" s="5"/>
      <c r="C689" s="42"/>
      <c r="D689" s="5"/>
      <c r="E689" s="5"/>
      <c r="F689" s="42"/>
      <c r="G689" s="5"/>
      <c r="H689" s="5"/>
      <c r="I689" s="42"/>
      <c r="J689" s="5"/>
      <c r="K689" s="5"/>
      <c r="L689" s="42"/>
      <c r="M689" s="5"/>
      <c r="N689" s="5"/>
      <c r="O689" s="42"/>
      <c r="P689" s="5"/>
      <c r="Q689" s="5"/>
      <c r="R689" s="42"/>
      <c r="S689" s="5"/>
      <c r="T689" s="5"/>
      <c r="U689" s="42"/>
      <c r="V689" s="5"/>
      <c r="W689" s="5"/>
      <c r="X689" s="42"/>
      <c r="Y689" s="5"/>
      <c r="Z689" s="5"/>
      <c r="AA689" s="42"/>
      <c r="AB689" s="5"/>
      <c r="AC689" s="5"/>
      <c r="AD689" s="42"/>
    </row>
    <row r="690">
      <c r="A690" s="5"/>
      <c r="B690" s="5"/>
      <c r="C690" s="42"/>
      <c r="D690" s="5"/>
      <c r="E690" s="5"/>
      <c r="F690" s="42"/>
      <c r="G690" s="5"/>
      <c r="H690" s="5"/>
      <c r="I690" s="42"/>
      <c r="J690" s="5"/>
      <c r="K690" s="5"/>
      <c r="L690" s="42"/>
      <c r="M690" s="5"/>
      <c r="N690" s="5"/>
      <c r="O690" s="42"/>
      <c r="P690" s="5"/>
      <c r="Q690" s="5"/>
      <c r="R690" s="42"/>
      <c r="S690" s="5"/>
      <c r="T690" s="5"/>
      <c r="U690" s="42"/>
      <c r="V690" s="5"/>
      <c r="W690" s="5"/>
      <c r="X690" s="42"/>
      <c r="Y690" s="5"/>
      <c r="Z690" s="5"/>
      <c r="AA690" s="42"/>
      <c r="AB690" s="5"/>
      <c r="AC690" s="5"/>
      <c r="AD690" s="42"/>
    </row>
    <row r="691">
      <c r="A691" s="5"/>
      <c r="B691" s="5"/>
      <c r="C691" s="42"/>
      <c r="D691" s="5"/>
      <c r="E691" s="5"/>
      <c r="F691" s="42"/>
      <c r="G691" s="5"/>
      <c r="H691" s="5"/>
      <c r="I691" s="42"/>
      <c r="J691" s="5"/>
      <c r="K691" s="5"/>
      <c r="L691" s="42"/>
      <c r="M691" s="5"/>
      <c r="N691" s="5"/>
      <c r="O691" s="42"/>
      <c r="P691" s="5"/>
      <c r="Q691" s="5"/>
      <c r="R691" s="42"/>
      <c r="S691" s="5"/>
      <c r="T691" s="5"/>
      <c r="U691" s="42"/>
      <c r="V691" s="5"/>
      <c r="W691" s="5"/>
      <c r="X691" s="42"/>
      <c r="Y691" s="5"/>
      <c r="Z691" s="5"/>
      <c r="AA691" s="42"/>
      <c r="AB691" s="5"/>
      <c r="AC691" s="5"/>
      <c r="AD691" s="42"/>
    </row>
    <row r="692">
      <c r="A692" s="5"/>
      <c r="B692" s="5"/>
      <c r="C692" s="42"/>
      <c r="D692" s="5"/>
      <c r="E692" s="5"/>
      <c r="F692" s="42"/>
      <c r="G692" s="5"/>
      <c r="H692" s="5"/>
      <c r="I692" s="42"/>
      <c r="J692" s="5"/>
      <c r="K692" s="5"/>
      <c r="L692" s="42"/>
      <c r="M692" s="5"/>
      <c r="N692" s="5"/>
      <c r="O692" s="42"/>
      <c r="P692" s="5"/>
      <c r="Q692" s="5"/>
      <c r="R692" s="42"/>
      <c r="S692" s="5"/>
      <c r="T692" s="5"/>
      <c r="U692" s="42"/>
      <c r="V692" s="5"/>
      <c r="W692" s="5"/>
      <c r="X692" s="42"/>
      <c r="Y692" s="5"/>
      <c r="Z692" s="5"/>
      <c r="AA692" s="42"/>
      <c r="AB692" s="5"/>
      <c r="AC692" s="5"/>
      <c r="AD692" s="42"/>
    </row>
    <row r="693">
      <c r="A693" s="5"/>
      <c r="B693" s="5"/>
      <c r="C693" s="42"/>
      <c r="D693" s="5"/>
      <c r="E693" s="5"/>
      <c r="F693" s="42"/>
      <c r="G693" s="5"/>
      <c r="H693" s="5"/>
      <c r="I693" s="42"/>
      <c r="J693" s="5"/>
      <c r="K693" s="5"/>
      <c r="L693" s="42"/>
      <c r="M693" s="5"/>
      <c r="N693" s="5"/>
      <c r="O693" s="42"/>
      <c r="P693" s="5"/>
      <c r="Q693" s="5"/>
      <c r="R693" s="42"/>
      <c r="S693" s="5"/>
      <c r="T693" s="5"/>
      <c r="U693" s="42"/>
      <c r="V693" s="5"/>
      <c r="W693" s="5"/>
      <c r="X693" s="42"/>
      <c r="Y693" s="5"/>
      <c r="Z693" s="5"/>
      <c r="AA693" s="42"/>
      <c r="AB693" s="5"/>
      <c r="AC693" s="5"/>
      <c r="AD693" s="42"/>
    </row>
    <row r="694">
      <c r="A694" s="5"/>
      <c r="B694" s="5"/>
      <c r="C694" s="42"/>
      <c r="D694" s="5"/>
      <c r="E694" s="5"/>
      <c r="F694" s="42"/>
      <c r="G694" s="5"/>
      <c r="H694" s="5"/>
      <c r="I694" s="42"/>
      <c r="J694" s="5"/>
      <c r="K694" s="5"/>
      <c r="L694" s="42"/>
      <c r="M694" s="5"/>
      <c r="N694" s="5"/>
      <c r="O694" s="42"/>
      <c r="P694" s="5"/>
      <c r="Q694" s="5"/>
      <c r="R694" s="42"/>
      <c r="S694" s="5"/>
      <c r="T694" s="5"/>
      <c r="U694" s="42"/>
      <c r="V694" s="5"/>
      <c r="W694" s="5"/>
      <c r="X694" s="42"/>
      <c r="Y694" s="5"/>
      <c r="Z694" s="5"/>
      <c r="AA694" s="42"/>
      <c r="AB694" s="5"/>
      <c r="AC694" s="5"/>
      <c r="AD694" s="42"/>
    </row>
    <row r="695">
      <c r="A695" s="5"/>
      <c r="B695" s="5"/>
      <c r="C695" s="42"/>
      <c r="D695" s="5"/>
      <c r="E695" s="5"/>
      <c r="F695" s="42"/>
      <c r="G695" s="5"/>
      <c r="H695" s="5"/>
      <c r="I695" s="42"/>
      <c r="J695" s="5"/>
      <c r="K695" s="5"/>
      <c r="L695" s="42"/>
      <c r="M695" s="5"/>
      <c r="N695" s="5"/>
      <c r="O695" s="42"/>
      <c r="P695" s="5"/>
      <c r="Q695" s="5"/>
      <c r="R695" s="42"/>
      <c r="S695" s="5"/>
      <c r="T695" s="5"/>
      <c r="U695" s="42"/>
      <c r="V695" s="5"/>
      <c r="W695" s="5"/>
      <c r="X695" s="42"/>
      <c r="Y695" s="5"/>
      <c r="Z695" s="5"/>
      <c r="AA695" s="42"/>
      <c r="AB695" s="5"/>
      <c r="AC695" s="5"/>
      <c r="AD695" s="42"/>
    </row>
    <row r="696">
      <c r="A696" s="5"/>
      <c r="B696" s="5"/>
      <c r="C696" s="42"/>
      <c r="D696" s="5"/>
      <c r="E696" s="5"/>
      <c r="F696" s="42"/>
      <c r="G696" s="5"/>
      <c r="H696" s="5"/>
      <c r="I696" s="42"/>
      <c r="J696" s="5"/>
      <c r="K696" s="5"/>
      <c r="L696" s="42"/>
      <c r="M696" s="5"/>
      <c r="N696" s="5"/>
      <c r="O696" s="42"/>
      <c r="P696" s="5"/>
      <c r="Q696" s="5"/>
      <c r="R696" s="42"/>
      <c r="S696" s="5"/>
      <c r="T696" s="5"/>
      <c r="U696" s="42"/>
      <c r="V696" s="5"/>
      <c r="W696" s="5"/>
      <c r="X696" s="42"/>
      <c r="Y696" s="5"/>
      <c r="Z696" s="5"/>
      <c r="AA696" s="42"/>
      <c r="AB696" s="5"/>
      <c r="AC696" s="5"/>
      <c r="AD696" s="42"/>
    </row>
    <row r="697">
      <c r="A697" s="5"/>
      <c r="B697" s="5"/>
      <c r="C697" s="42"/>
      <c r="D697" s="5"/>
      <c r="E697" s="5"/>
      <c r="F697" s="42"/>
      <c r="G697" s="5"/>
      <c r="H697" s="5"/>
      <c r="I697" s="42"/>
      <c r="J697" s="5"/>
      <c r="K697" s="5"/>
      <c r="L697" s="42"/>
      <c r="M697" s="5"/>
      <c r="N697" s="5"/>
      <c r="O697" s="42"/>
      <c r="P697" s="5"/>
      <c r="Q697" s="5"/>
      <c r="R697" s="42"/>
      <c r="S697" s="5"/>
      <c r="T697" s="5"/>
      <c r="U697" s="42"/>
      <c r="V697" s="5"/>
      <c r="W697" s="5"/>
      <c r="X697" s="42"/>
      <c r="Y697" s="5"/>
      <c r="Z697" s="5"/>
      <c r="AA697" s="42"/>
      <c r="AB697" s="5"/>
      <c r="AC697" s="5"/>
      <c r="AD697" s="42"/>
    </row>
    <row r="698">
      <c r="A698" s="5"/>
      <c r="B698" s="5"/>
      <c r="C698" s="42"/>
      <c r="D698" s="5"/>
      <c r="E698" s="5"/>
      <c r="F698" s="42"/>
      <c r="G698" s="5"/>
      <c r="H698" s="5"/>
      <c r="I698" s="42"/>
      <c r="J698" s="5"/>
      <c r="K698" s="5"/>
      <c r="L698" s="42"/>
      <c r="M698" s="5"/>
      <c r="N698" s="5"/>
      <c r="O698" s="42"/>
      <c r="P698" s="5"/>
      <c r="Q698" s="5"/>
      <c r="R698" s="42"/>
      <c r="S698" s="5"/>
      <c r="T698" s="5"/>
      <c r="U698" s="42"/>
      <c r="V698" s="5"/>
      <c r="W698" s="5"/>
      <c r="X698" s="42"/>
      <c r="Y698" s="5"/>
      <c r="Z698" s="5"/>
      <c r="AA698" s="42"/>
      <c r="AB698" s="5"/>
      <c r="AC698" s="5"/>
      <c r="AD698" s="42"/>
    </row>
    <row r="699">
      <c r="A699" s="5"/>
      <c r="B699" s="5"/>
      <c r="C699" s="42"/>
      <c r="D699" s="5"/>
      <c r="E699" s="5"/>
      <c r="F699" s="42"/>
      <c r="G699" s="5"/>
      <c r="H699" s="5"/>
      <c r="I699" s="42"/>
      <c r="J699" s="5"/>
      <c r="K699" s="5"/>
      <c r="L699" s="42"/>
      <c r="M699" s="5"/>
      <c r="N699" s="5"/>
      <c r="O699" s="42"/>
      <c r="P699" s="5"/>
      <c r="Q699" s="5"/>
      <c r="R699" s="42"/>
      <c r="S699" s="5"/>
      <c r="T699" s="5"/>
      <c r="U699" s="42"/>
      <c r="V699" s="5"/>
      <c r="W699" s="5"/>
      <c r="X699" s="42"/>
      <c r="Y699" s="5"/>
      <c r="Z699" s="5"/>
      <c r="AA699" s="42"/>
      <c r="AB699" s="5"/>
      <c r="AC699" s="5"/>
      <c r="AD699" s="42"/>
    </row>
    <row r="700">
      <c r="A700" s="5"/>
      <c r="B700" s="5"/>
      <c r="C700" s="42"/>
      <c r="D700" s="5"/>
      <c r="E700" s="5"/>
      <c r="F700" s="42"/>
      <c r="G700" s="5"/>
      <c r="H700" s="5"/>
      <c r="I700" s="42"/>
      <c r="J700" s="5"/>
      <c r="K700" s="5"/>
      <c r="L700" s="42"/>
      <c r="M700" s="5"/>
      <c r="N700" s="5"/>
      <c r="O700" s="42"/>
      <c r="P700" s="5"/>
      <c r="Q700" s="5"/>
      <c r="R700" s="42"/>
      <c r="S700" s="5"/>
      <c r="T700" s="5"/>
      <c r="U700" s="42"/>
      <c r="V700" s="5"/>
      <c r="W700" s="5"/>
      <c r="X700" s="42"/>
      <c r="Y700" s="5"/>
      <c r="Z700" s="5"/>
      <c r="AA700" s="42"/>
      <c r="AB700" s="5"/>
      <c r="AC700" s="5"/>
      <c r="AD700" s="42"/>
    </row>
    <row r="701">
      <c r="A701" s="5"/>
      <c r="B701" s="5"/>
      <c r="C701" s="42"/>
      <c r="D701" s="5"/>
      <c r="E701" s="5"/>
      <c r="F701" s="42"/>
      <c r="G701" s="5"/>
      <c r="H701" s="5"/>
      <c r="I701" s="42"/>
      <c r="J701" s="5"/>
      <c r="K701" s="5"/>
      <c r="L701" s="42"/>
      <c r="M701" s="5"/>
      <c r="N701" s="5"/>
      <c r="O701" s="42"/>
      <c r="P701" s="5"/>
      <c r="Q701" s="5"/>
      <c r="R701" s="42"/>
      <c r="S701" s="5"/>
      <c r="T701" s="5"/>
      <c r="U701" s="42"/>
      <c r="V701" s="5"/>
      <c r="W701" s="5"/>
      <c r="X701" s="42"/>
      <c r="Y701" s="5"/>
      <c r="Z701" s="5"/>
      <c r="AA701" s="42"/>
      <c r="AB701" s="5"/>
      <c r="AC701" s="5"/>
      <c r="AD701" s="42"/>
    </row>
    <row r="702">
      <c r="A702" s="5"/>
      <c r="B702" s="5"/>
      <c r="C702" s="42"/>
      <c r="D702" s="5"/>
      <c r="E702" s="5"/>
      <c r="F702" s="42"/>
      <c r="G702" s="5"/>
      <c r="H702" s="5"/>
      <c r="I702" s="42"/>
      <c r="J702" s="5"/>
      <c r="K702" s="5"/>
      <c r="L702" s="42"/>
      <c r="M702" s="5"/>
      <c r="N702" s="5"/>
      <c r="O702" s="42"/>
      <c r="P702" s="5"/>
      <c r="Q702" s="5"/>
      <c r="R702" s="42"/>
      <c r="S702" s="5"/>
      <c r="T702" s="5"/>
      <c r="U702" s="42"/>
      <c r="V702" s="5"/>
      <c r="W702" s="5"/>
      <c r="X702" s="42"/>
      <c r="Y702" s="5"/>
      <c r="Z702" s="5"/>
      <c r="AA702" s="42"/>
      <c r="AB702" s="5"/>
      <c r="AC702" s="5"/>
      <c r="AD702" s="42"/>
    </row>
    <row r="703">
      <c r="A703" s="5"/>
      <c r="B703" s="5"/>
      <c r="C703" s="42"/>
      <c r="D703" s="5"/>
      <c r="E703" s="5"/>
      <c r="F703" s="42"/>
      <c r="G703" s="5"/>
      <c r="H703" s="5"/>
      <c r="I703" s="42"/>
      <c r="J703" s="5"/>
      <c r="K703" s="5"/>
      <c r="L703" s="42"/>
      <c r="M703" s="5"/>
      <c r="N703" s="5"/>
      <c r="O703" s="42"/>
      <c r="P703" s="5"/>
      <c r="Q703" s="5"/>
      <c r="R703" s="42"/>
      <c r="S703" s="5"/>
      <c r="T703" s="5"/>
      <c r="U703" s="42"/>
      <c r="V703" s="5"/>
      <c r="W703" s="5"/>
      <c r="X703" s="42"/>
      <c r="Y703" s="5"/>
      <c r="Z703" s="5"/>
      <c r="AA703" s="42"/>
      <c r="AB703" s="5"/>
      <c r="AC703" s="5"/>
      <c r="AD703" s="42"/>
    </row>
    <row r="704">
      <c r="A704" s="5"/>
      <c r="B704" s="5"/>
      <c r="C704" s="42"/>
      <c r="D704" s="5"/>
      <c r="E704" s="5"/>
      <c r="F704" s="42"/>
      <c r="G704" s="5"/>
      <c r="H704" s="5"/>
      <c r="I704" s="42"/>
      <c r="J704" s="5"/>
      <c r="K704" s="5"/>
      <c r="L704" s="42"/>
      <c r="M704" s="5"/>
      <c r="N704" s="5"/>
      <c r="O704" s="42"/>
      <c r="P704" s="5"/>
      <c r="Q704" s="5"/>
      <c r="R704" s="42"/>
      <c r="S704" s="5"/>
      <c r="T704" s="5"/>
      <c r="U704" s="42"/>
      <c r="V704" s="5"/>
      <c r="W704" s="5"/>
      <c r="X704" s="42"/>
      <c r="Y704" s="5"/>
      <c r="Z704" s="5"/>
      <c r="AA704" s="42"/>
      <c r="AB704" s="5"/>
      <c r="AC704" s="5"/>
      <c r="AD704" s="42"/>
    </row>
    <row r="705">
      <c r="A705" s="5"/>
      <c r="B705" s="5"/>
      <c r="C705" s="42"/>
      <c r="D705" s="5"/>
      <c r="E705" s="5"/>
      <c r="F705" s="42"/>
      <c r="G705" s="5"/>
      <c r="H705" s="5"/>
      <c r="I705" s="42"/>
      <c r="J705" s="5"/>
      <c r="K705" s="5"/>
      <c r="L705" s="42"/>
      <c r="M705" s="5"/>
      <c r="N705" s="5"/>
      <c r="O705" s="42"/>
      <c r="P705" s="5"/>
      <c r="Q705" s="5"/>
      <c r="R705" s="42"/>
      <c r="S705" s="5"/>
      <c r="T705" s="5"/>
      <c r="U705" s="42"/>
      <c r="V705" s="5"/>
      <c r="W705" s="5"/>
      <c r="X705" s="42"/>
      <c r="Y705" s="5"/>
      <c r="Z705" s="5"/>
      <c r="AA705" s="42"/>
      <c r="AB705" s="5"/>
      <c r="AC705" s="5"/>
      <c r="AD705" s="42"/>
    </row>
    <row r="706">
      <c r="A706" s="5"/>
      <c r="B706" s="5"/>
      <c r="C706" s="42"/>
      <c r="D706" s="5"/>
      <c r="E706" s="5"/>
      <c r="F706" s="42"/>
      <c r="G706" s="5"/>
      <c r="H706" s="5"/>
      <c r="I706" s="42"/>
      <c r="J706" s="5"/>
      <c r="K706" s="5"/>
      <c r="L706" s="42"/>
      <c r="M706" s="5"/>
      <c r="N706" s="5"/>
      <c r="O706" s="42"/>
      <c r="P706" s="5"/>
      <c r="Q706" s="5"/>
      <c r="R706" s="42"/>
      <c r="S706" s="5"/>
      <c r="T706" s="5"/>
      <c r="U706" s="42"/>
      <c r="V706" s="5"/>
      <c r="W706" s="5"/>
      <c r="X706" s="42"/>
      <c r="Y706" s="5"/>
      <c r="Z706" s="5"/>
      <c r="AA706" s="42"/>
      <c r="AB706" s="5"/>
      <c r="AC706" s="5"/>
      <c r="AD706" s="42"/>
    </row>
    <row r="707">
      <c r="A707" s="5"/>
      <c r="B707" s="5"/>
      <c r="C707" s="42"/>
      <c r="D707" s="5"/>
      <c r="E707" s="5"/>
      <c r="F707" s="42"/>
      <c r="G707" s="5"/>
      <c r="H707" s="5"/>
      <c r="I707" s="42"/>
      <c r="J707" s="5"/>
      <c r="K707" s="5"/>
      <c r="L707" s="42"/>
      <c r="M707" s="5"/>
      <c r="N707" s="5"/>
      <c r="O707" s="42"/>
      <c r="P707" s="5"/>
      <c r="Q707" s="5"/>
      <c r="R707" s="42"/>
      <c r="S707" s="5"/>
      <c r="T707" s="5"/>
      <c r="U707" s="42"/>
      <c r="V707" s="5"/>
      <c r="W707" s="5"/>
      <c r="X707" s="42"/>
      <c r="Y707" s="5"/>
      <c r="Z707" s="5"/>
      <c r="AA707" s="42"/>
      <c r="AB707" s="5"/>
      <c r="AC707" s="5"/>
      <c r="AD707" s="42"/>
    </row>
    <row r="708">
      <c r="A708" s="5"/>
      <c r="B708" s="5"/>
      <c r="C708" s="42"/>
      <c r="D708" s="5"/>
      <c r="E708" s="5"/>
      <c r="F708" s="42"/>
      <c r="G708" s="5"/>
      <c r="H708" s="5"/>
      <c r="I708" s="42"/>
      <c r="J708" s="5"/>
      <c r="K708" s="5"/>
      <c r="L708" s="42"/>
      <c r="M708" s="5"/>
      <c r="N708" s="5"/>
      <c r="O708" s="42"/>
      <c r="P708" s="5"/>
      <c r="Q708" s="5"/>
      <c r="R708" s="42"/>
      <c r="S708" s="5"/>
      <c r="T708" s="5"/>
      <c r="U708" s="42"/>
      <c r="V708" s="5"/>
      <c r="W708" s="5"/>
      <c r="X708" s="42"/>
      <c r="Y708" s="5"/>
      <c r="Z708" s="5"/>
      <c r="AA708" s="42"/>
      <c r="AB708" s="5"/>
      <c r="AC708" s="5"/>
      <c r="AD708" s="42"/>
    </row>
    <row r="709">
      <c r="A709" s="5"/>
      <c r="B709" s="5"/>
      <c r="C709" s="42"/>
      <c r="D709" s="5"/>
      <c r="E709" s="5"/>
      <c r="F709" s="42"/>
      <c r="G709" s="5"/>
      <c r="H709" s="5"/>
      <c r="I709" s="42"/>
      <c r="J709" s="5"/>
      <c r="K709" s="5"/>
      <c r="L709" s="42"/>
      <c r="M709" s="5"/>
      <c r="N709" s="5"/>
      <c r="O709" s="42"/>
      <c r="P709" s="5"/>
      <c r="Q709" s="5"/>
      <c r="R709" s="42"/>
      <c r="S709" s="5"/>
      <c r="T709" s="5"/>
      <c r="U709" s="42"/>
      <c r="V709" s="5"/>
      <c r="W709" s="5"/>
      <c r="X709" s="42"/>
      <c r="Y709" s="5"/>
      <c r="Z709" s="5"/>
      <c r="AA709" s="42"/>
      <c r="AB709" s="5"/>
      <c r="AC709" s="5"/>
      <c r="AD709" s="42"/>
    </row>
    <row r="710">
      <c r="A710" s="5"/>
      <c r="B710" s="5"/>
      <c r="C710" s="42"/>
      <c r="D710" s="5"/>
      <c r="E710" s="5"/>
      <c r="F710" s="42"/>
      <c r="G710" s="5"/>
      <c r="H710" s="5"/>
      <c r="I710" s="42"/>
      <c r="J710" s="5"/>
      <c r="K710" s="5"/>
      <c r="L710" s="42"/>
      <c r="M710" s="5"/>
      <c r="N710" s="5"/>
      <c r="O710" s="42"/>
      <c r="P710" s="5"/>
      <c r="Q710" s="5"/>
      <c r="R710" s="42"/>
      <c r="S710" s="5"/>
      <c r="T710" s="5"/>
      <c r="U710" s="42"/>
      <c r="V710" s="5"/>
      <c r="W710" s="5"/>
      <c r="X710" s="42"/>
      <c r="Y710" s="5"/>
      <c r="Z710" s="5"/>
      <c r="AA710" s="42"/>
      <c r="AB710" s="5"/>
      <c r="AC710" s="5"/>
      <c r="AD710" s="42"/>
    </row>
    <row r="711">
      <c r="A711" s="5"/>
      <c r="B711" s="5"/>
      <c r="C711" s="42"/>
      <c r="D711" s="5"/>
      <c r="E711" s="5"/>
      <c r="F711" s="42"/>
      <c r="G711" s="5"/>
      <c r="H711" s="5"/>
      <c r="I711" s="42"/>
      <c r="J711" s="5"/>
      <c r="K711" s="5"/>
      <c r="L711" s="42"/>
      <c r="M711" s="5"/>
      <c r="N711" s="5"/>
      <c r="O711" s="42"/>
      <c r="P711" s="5"/>
      <c r="Q711" s="5"/>
      <c r="R711" s="42"/>
      <c r="S711" s="5"/>
      <c r="T711" s="5"/>
      <c r="U711" s="42"/>
      <c r="V711" s="5"/>
      <c r="W711" s="5"/>
      <c r="X711" s="42"/>
      <c r="Y711" s="5"/>
      <c r="Z711" s="5"/>
      <c r="AA711" s="42"/>
      <c r="AB711" s="5"/>
      <c r="AC711" s="5"/>
      <c r="AD711" s="42"/>
    </row>
    <row r="712">
      <c r="A712" s="5"/>
      <c r="B712" s="5"/>
      <c r="C712" s="42"/>
      <c r="D712" s="5"/>
      <c r="E712" s="5"/>
      <c r="F712" s="42"/>
      <c r="G712" s="5"/>
      <c r="H712" s="5"/>
      <c r="I712" s="42"/>
      <c r="J712" s="5"/>
      <c r="K712" s="5"/>
      <c r="L712" s="42"/>
      <c r="M712" s="5"/>
      <c r="N712" s="5"/>
      <c r="O712" s="42"/>
      <c r="P712" s="5"/>
      <c r="Q712" s="5"/>
      <c r="R712" s="42"/>
      <c r="S712" s="5"/>
      <c r="T712" s="5"/>
      <c r="U712" s="42"/>
      <c r="V712" s="5"/>
      <c r="W712" s="5"/>
      <c r="X712" s="42"/>
      <c r="Y712" s="5"/>
      <c r="Z712" s="5"/>
      <c r="AA712" s="42"/>
      <c r="AB712" s="5"/>
      <c r="AC712" s="5"/>
      <c r="AD712" s="42"/>
    </row>
    <row r="713">
      <c r="A713" s="5"/>
      <c r="B713" s="5"/>
      <c r="C713" s="42"/>
      <c r="D713" s="5"/>
      <c r="E713" s="5"/>
      <c r="F713" s="42"/>
      <c r="G713" s="5"/>
      <c r="H713" s="5"/>
      <c r="I713" s="42"/>
      <c r="J713" s="5"/>
      <c r="K713" s="5"/>
      <c r="L713" s="42"/>
      <c r="M713" s="5"/>
      <c r="N713" s="5"/>
      <c r="O713" s="42"/>
      <c r="P713" s="5"/>
      <c r="Q713" s="5"/>
      <c r="R713" s="42"/>
      <c r="S713" s="5"/>
      <c r="T713" s="5"/>
      <c r="U713" s="42"/>
      <c r="V713" s="5"/>
      <c r="W713" s="5"/>
      <c r="X713" s="42"/>
      <c r="Y713" s="5"/>
      <c r="Z713" s="5"/>
      <c r="AA713" s="42"/>
      <c r="AB713" s="5"/>
      <c r="AC713" s="5"/>
      <c r="AD713" s="42"/>
    </row>
    <row r="714">
      <c r="A714" s="5"/>
      <c r="B714" s="5"/>
      <c r="C714" s="42"/>
      <c r="D714" s="5"/>
      <c r="E714" s="5"/>
      <c r="F714" s="42"/>
      <c r="G714" s="5"/>
      <c r="H714" s="5"/>
      <c r="I714" s="42"/>
      <c r="J714" s="5"/>
      <c r="K714" s="5"/>
      <c r="L714" s="42"/>
      <c r="M714" s="5"/>
      <c r="N714" s="5"/>
      <c r="O714" s="42"/>
      <c r="P714" s="5"/>
      <c r="Q714" s="5"/>
      <c r="R714" s="42"/>
      <c r="S714" s="5"/>
      <c r="T714" s="5"/>
      <c r="U714" s="42"/>
      <c r="V714" s="5"/>
      <c r="W714" s="5"/>
      <c r="X714" s="42"/>
      <c r="Y714" s="5"/>
      <c r="Z714" s="5"/>
      <c r="AA714" s="42"/>
      <c r="AB714" s="5"/>
      <c r="AC714" s="5"/>
      <c r="AD714" s="42"/>
    </row>
    <row r="715">
      <c r="A715" s="5"/>
      <c r="B715" s="5"/>
      <c r="C715" s="42"/>
      <c r="D715" s="5"/>
      <c r="E715" s="5"/>
      <c r="F715" s="42"/>
      <c r="G715" s="5"/>
      <c r="H715" s="5"/>
      <c r="I715" s="42"/>
      <c r="J715" s="5"/>
      <c r="K715" s="5"/>
      <c r="L715" s="42"/>
      <c r="M715" s="5"/>
      <c r="N715" s="5"/>
      <c r="O715" s="42"/>
      <c r="P715" s="5"/>
      <c r="Q715" s="5"/>
      <c r="R715" s="42"/>
      <c r="S715" s="5"/>
      <c r="T715" s="5"/>
      <c r="U715" s="42"/>
      <c r="V715" s="5"/>
      <c r="W715" s="5"/>
      <c r="X715" s="42"/>
      <c r="Y715" s="5"/>
      <c r="Z715" s="5"/>
      <c r="AA715" s="42"/>
      <c r="AB715" s="5"/>
      <c r="AC715" s="5"/>
      <c r="AD715" s="42"/>
    </row>
    <row r="716">
      <c r="A716" s="5"/>
      <c r="B716" s="5"/>
      <c r="C716" s="42"/>
      <c r="D716" s="5"/>
      <c r="E716" s="5"/>
      <c r="F716" s="42"/>
      <c r="G716" s="5"/>
      <c r="H716" s="5"/>
      <c r="I716" s="42"/>
      <c r="J716" s="5"/>
      <c r="K716" s="5"/>
      <c r="L716" s="42"/>
      <c r="M716" s="5"/>
      <c r="N716" s="5"/>
      <c r="O716" s="42"/>
      <c r="P716" s="5"/>
      <c r="Q716" s="5"/>
      <c r="R716" s="42"/>
      <c r="S716" s="5"/>
      <c r="T716" s="5"/>
      <c r="U716" s="42"/>
      <c r="V716" s="5"/>
      <c r="W716" s="5"/>
      <c r="X716" s="42"/>
      <c r="Y716" s="5"/>
      <c r="Z716" s="5"/>
      <c r="AA716" s="42"/>
      <c r="AB716" s="5"/>
      <c r="AC716" s="5"/>
      <c r="AD716" s="42"/>
    </row>
    <row r="717">
      <c r="A717" s="5"/>
      <c r="B717" s="5"/>
      <c r="C717" s="42"/>
      <c r="D717" s="5"/>
      <c r="E717" s="5"/>
      <c r="F717" s="42"/>
      <c r="G717" s="5"/>
      <c r="H717" s="5"/>
      <c r="I717" s="42"/>
      <c r="J717" s="5"/>
      <c r="K717" s="5"/>
      <c r="L717" s="42"/>
      <c r="M717" s="5"/>
      <c r="N717" s="5"/>
      <c r="O717" s="42"/>
      <c r="P717" s="5"/>
      <c r="Q717" s="5"/>
      <c r="R717" s="42"/>
      <c r="S717" s="5"/>
      <c r="T717" s="5"/>
      <c r="U717" s="42"/>
      <c r="V717" s="5"/>
      <c r="W717" s="5"/>
      <c r="X717" s="42"/>
      <c r="Y717" s="5"/>
      <c r="Z717" s="5"/>
      <c r="AA717" s="42"/>
      <c r="AB717" s="5"/>
      <c r="AC717" s="5"/>
      <c r="AD717" s="42"/>
    </row>
    <row r="718">
      <c r="A718" s="5"/>
      <c r="B718" s="5"/>
      <c r="C718" s="42"/>
      <c r="D718" s="5"/>
      <c r="E718" s="5"/>
      <c r="F718" s="42"/>
      <c r="G718" s="5"/>
      <c r="H718" s="5"/>
      <c r="I718" s="42"/>
      <c r="J718" s="5"/>
      <c r="K718" s="5"/>
      <c r="L718" s="42"/>
      <c r="M718" s="5"/>
      <c r="N718" s="5"/>
      <c r="O718" s="42"/>
      <c r="P718" s="5"/>
      <c r="Q718" s="5"/>
      <c r="R718" s="42"/>
      <c r="S718" s="5"/>
      <c r="T718" s="5"/>
      <c r="U718" s="42"/>
      <c r="V718" s="5"/>
      <c r="W718" s="5"/>
      <c r="X718" s="42"/>
      <c r="Y718" s="5"/>
      <c r="Z718" s="5"/>
      <c r="AA718" s="42"/>
      <c r="AB718" s="5"/>
      <c r="AC718" s="5"/>
      <c r="AD718" s="42"/>
    </row>
    <row r="719">
      <c r="A719" s="5"/>
      <c r="B719" s="5"/>
      <c r="C719" s="42"/>
      <c r="D719" s="5"/>
      <c r="E719" s="5"/>
      <c r="F719" s="42"/>
      <c r="G719" s="5"/>
      <c r="H719" s="5"/>
      <c r="I719" s="42"/>
      <c r="J719" s="5"/>
      <c r="K719" s="5"/>
      <c r="L719" s="42"/>
      <c r="M719" s="5"/>
      <c r="N719" s="5"/>
      <c r="O719" s="42"/>
      <c r="P719" s="5"/>
      <c r="Q719" s="5"/>
      <c r="R719" s="42"/>
      <c r="S719" s="5"/>
      <c r="T719" s="5"/>
      <c r="U719" s="42"/>
      <c r="V719" s="5"/>
      <c r="W719" s="5"/>
      <c r="X719" s="42"/>
      <c r="Y719" s="5"/>
      <c r="Z719" s="5"/>
      <c r="AA719" s="42"/>
      <c r="AB719" s="5"/>
      <c r="AC719" s="5"/>
      <c r="AD719" s="42"/>
    </row>
    <row r="720">
      <c r="A720" s="5"/>
      <c r="B720" s="5"/>
      <c r="C720" s="42"/>
      <c r="D720" s="5"/>
      <c r="E720" s="5"/>
      <c r="F720" s="42"/>
      <c r="G720" s="5"/>
      <c r="H720" s="5"/>
      <c r="I720" s="42"/>
      <c r="J720" s="5"/>
      <c r="K720" s="5"/>
      <c r="L720" s="42"/>
      <c r="M720" s="5"/>
      <c r="N720" s="5"/>
      <c r="O720" s="42"/>
      <c r="P720" s="5"/>
      <c r="Q720" s="5"/>
      <c r="R720" s="42"/>
      <c r="S720" s="5"/>
      <c r="T720" s="5"/>
      <c r="U720" s="42"/>
      <c r="V720" s="5"/>
      <c r="W720" s="5"/>
      <c r="X720" s="42"/>
      <c r="Y720" s="5"/>
      <c r="Z720" s="5"/>
      <c r="AA720" s="42"/>
      <c r="AB720" s="5"/>
      <c r="AC720" s="5"/>
      <c r="AD720" s="42"/>
    </row>
    <row r="721">
      <c r="A721" s="5"/>
      <c r="B721" s="5"/>
      <c r="C721" s="42"/>
      <c r="D721" s="5"/>
      <c r="E721" s="5"/>
      <c r="F721" s="42"/>
      <c r="G721" s="5"/>
      <c r="H721" s="5"/>
      <c r="I721" s="42"/>
      <c r="J721" s="5"/>
      <c r="K721" s="5"/>
      <c r="L721" s="42"/>
      <c r="M721" s="5"/>
      <c r="N721" s="5"/>
      <c r="O721" s="42"/>
      <c r="P721" s="5"/>
      <c r="Q721" s="5"/>
      <c r="R721" s="42"/>
      <c r="S721" s="5"/>
      <c r="T721" s="5"/>
      <c r="U721" s="42"/>
      <c r="V721" s="5"/>
      <c r="W721" s="5"/>
      <c r="X721" s="42"/>
      <c r="Y721" s="5"/>
      <c r="Z721" s="5"/>
      <c r="AA721" s="42"/>
      <c r="AB721" s="5"/>
      <c r="AC721" s="5"/>
      <c r="AD721" s="42"/>
    </row>
    <row r="722">
      <c r="A722" s="5"/>
      <c r="B722" s="5"/>
      <c r="C722" s="42"/>
      <c r="D722" s="5"/>
      <c r="E722" s="5"/>
      <c r="F722" s="42"/>
      <c r="G722" s="5"/>
      <c r="H722" s="5"/>
      <c r="I722" s="42"/>
      <c r="J722" s="5"/>
      <c r="K722" s="5"/>
      <c r="L722" s="42"/>
      <c r="M722" s="5"/>
      <c r="N722" s="5"/>
      <c r="O722" s="42"/>
      <c r="P722" s="5"/>
      <c r="Q722" s="5"/>
      <c r="R722" s="42"/>
      <c r="S722" s="5"/>
      <c r="T722" s="5"/>
      <c r="U722" s="42"/>
      <c r="V722" s="5"/>
      <c r="W722" s="5"/>
      <c r="X722" s="42"/>
      <c r="Y722" s="5"/>
      <c r="Z722" s="5"/>
      <c r="AA722" s="42"/>
      <c r="AB722" s="5"/>
      <c r="AC722" s="5"/>
      <c r="AD722" s="42"/>
    </row>
    <row r="723">
      <c r="A723" s="5"/>
      <c r="B723" s="5"/>
      <c r="C723" s="42"/>
      <c r="D723" s="5"/>
      <c r="E723" s="5"/>
      <c r="F723" s="42"/>
      <c r="G723" s="5"/>
      <c r="H723" s="5"/>
      <c r="I723" s="42"/>
      <c r="J723" s="5"/>
      <c r="K723" s="5"/>
      <c r="L723" s="42"/>
      <c r="M723" s="5"/>
      <c r="N723" s="5"/>
      <c r="O723" s="42"/>
      <c r="P723" s="5"/>
      <c r="Q723" s="5"/>
      <c r="R723" s="42"/>
      <c r="S723" s="5"/>
      <c r="T723" s="5"/>
      <c r="U723" s="42"/>
      <c r="V723" s="5"/>
      <c r="W723" s="5"/>
      <c r="X723" s="42"/>
      <c r="Y723" s="5"/>
      <c r="Z723" s="5"/>
      <c r="AA723" s="42"/>
      <c r="AB723" s="5"/>
      <c r="AC723" s="5"/>
      <c r="AD723" s="42"/>
    </row>
    <row r="724">
      <c r="A724" s="5"/>
      <c r="B724" s="5"/>
      <c r="C724" s="42"/>
      <c r="D724" s="5"/>
      <c r="E724" s="5"/>
      <c r="F724" s="42"/>
      <c r="G724" s="5"/>
      <c r="H724" s="5"/>
      <c r="I724" s="42"/>
      <c r="J724" s="5"/>
      <c r="K724" s="5"/>
      <c r="L724" s="42"/>
      <c r="M724" s="5"/>
      <c r="N724" s="5"/>
      <c r="O724" s="42"/>
      <c r="P724" s="5"/>
      <c r="Q724" s="5"/>
      <c r="R724" s="42"/>
      <c r="S724" s="5"/>
      <c r="T724" s="5"/>
      <c r="U724" s="42"/>
      <c r="V724" s="5"/>
      <c r="W724" s="5"/>
      <c r="X724" s="42"/>
      <c r="Y724" s="5"/>
      <c r="Z724" s="5"/>
      <c r="AA724" s="42"/>
      <c r="AB724" s="5"/>
      <c r="AC724" s="5"/>
      <c r="AD724" s="42"/>
    </row>
    <row r="725">
      <c r="A725" s="5"/>
      <c r="B725" s="5"/>
      <c r="C725" s="42"/>
      <c r="D725" s="5"/>
      <c r="E725" s="5"/>
      <c r="F725" s="42"/>
      <c r="G725" s="5"/>
      <c r="H725" s="5"/>
      <c r="I725" s="42"/>
      <c r="J725" s="5"/>
      <c r="K725" s="5"/>
      <c r="L725" s="42"/>
      <c r="M725" s="5"/>
      <c r="N725" s="5"/>
      <c r="O725" s="42"/>
      <c r="P725" s="5"/>
      <c r="Q725" s="5"/>
      <c r="R725" s="42"/>
      <c r="S725" s="5"/>
      <c r="T725" s="5"/>
      <c r="U725" s="42"/>
      <c r="V725" s="5"/>
      <c r="W725" s="5"/>
      <c r="X725" s="42"/>
      <c r="Y725" s="5"/>
      <c r="Z725" s="5"/>
      <c r="AA725" s="42"/>
      <c r="AB725" s="5"/>
      <c r="AC725" s="5"/>
      <c r="AD725" s="42"/>
    </row>
    <row r="726">
      <c r="A726" s="5"/>
      <c r="B726" s="5"/>
      <c r="C726" s="42"/>
      <c r="D726" s="5"/>
      <c r="E726" s="5"/>
      <c r="F726" s="42"/>
      <c r="G726" s="5"/>
      <c r="H726" s="5"/>
      <c r="I726" s="42"/>
      <c r="J726" s="5"/>
      <c r="K726" s="5"/>
      <c r="L726" s="42"/>
      <c r="M726" s="5"/>
      <c r="N726" s="5"/>
      <c r="O726" s="42"/>
      <c r="P726" s="5"/>
      <c r="Q726" s="5"/>
      <c r="R726" s="42"/>
      <c r="S726" s="5"/>
      <c r="T726" s="5"/>
      <c r="U726" s="42"/>
      <c r="V726" s="5"/>
      <c r="W726" s="5"/>
      <c r="X726" s="42"/>
      <c r="Y726" s="5"/>
      <c r="Z726" s="5"/>
      <c r="AA726" s="42"/>
      <c r="AB726" s="5"/>
      <c r="AC726" s="5"/>
      <c r="AD726" s="42"/>
    </row>
    <row r="727">
      <c r="A727" s="5"/>
      <c r="B727" s="5"/>
      <c r="C727" s="42"/>
      <c r="D727" s="5"/>
      <c r="E727" s="5"/>
      <c r="F727" s="42"/>
      <c r="G727" s="5"/>
      <c r="H727" s="5"/>
      <c r="I727" s="42"/>
      <c r="J727" s="5"/>
      <c r="K727" s="5"/>
      <c r="L727" s="42"/>
      <c r="M727" s="5"/>
      <c r="N727" s="5"/>
      <c r="O727" s="42"/>
      <c r="P727" s="5"/>
      <c r="Q727" s="5"/>
      <c r="R727" s="42"/>
      <c r="S727" s="5"/>
      <c r="T727" s="5"/>
      <c r="U727" s="42"/>
      <c r="V727" s="5"/>
      <c r="W727" s="5"/>
      <c r="X727" s="42"/>
      <c r="Y727" s="5"/>
      <c r="Z727" s="5"/>
      <c r="AA727" s="42"/>
      <c r="AB727" s="5"/>
      <c r="AC727" s="5"/>
      <c r="AD727" s="42"/>
    </row>
    <row r="728">
      <c r="A728" s="5"/>
      <c r="B728" s="5"/>
      <c r="C728" s="42"/>
      <c r="D728" s="5"/>
      <c r="E728" s="5"/>
      <c r="F728" s="42"/>
      <c r="G728" s="5"/>
      <c r="H728" s="5"/>
      <c r="I728" s="42"/>
      <c r="J728" s="5"/>
      <c r="K728" s="5"/>
      <c r="L728" s="42"/>
      <c r="M728" s="5"/>
      <c r="N728" s="5"/>
      <c r="O728" s="42"/>
      <c r="P728" s="5"/>
      <c r="Q728" s="5"/>
      <c r="R728" s="42"/>
      <c r="S728" s="5"/>
      <c r="T728" s="5"/>
      <c r="U728" s="42"/>
      <c r="V728" s="5"/>
      <c r="W728" s="5"/>
      <c r="X728" s="42"/>
      <c r="Y728" s="5"/>
      <c r="Z728" s="5"/>
      <c r="AA728" s="42"/>
      <c r="AB728" s="5"/>
      <c r="AC728" s="5"/>
      <c r="AD728" s="42"/>
    </row>
    <row r="729">
      <c r="A729" s="5"/>
      <c r="B729" s="5"/>
      <c r="C729" s="42"/>
      <c r="D729" s="5"/>
      <c r="E729" s="5"/>
      <c r="F729" s="42"/>
      <c r="G729" s="5"/>
      <c r="H729" s="5"/>
      <c r="I729" s="42"/>
      <c r="J729" s="5"/>
      <c r="K729" s="5"/>
      <c r="L729" s="42"/>
      <c r="M729" s="5"/>
      <c r="N729" s="5"/>
      <c r="O729" s="42"/>
      <c r="P729" s="5"/>
      <c r="Q729" s="5"/>
      <c r="R729" s="42"/>
      <c r="S729" s="5"/>
      <c r="T729" s="5"/>
      <c r="U729" s="42"/>
      <c r="V729" s="5"/>
      <c r="W729" s="5"/>
      <c r="X729" s="42"/>
      <c r="Y729" s="5"/>
      <c r="Z729" s="5"/>
      <c r="AA729" s="42"/>
      <c r="AB729" s="5"/>
      <c r="AC729" s="5"/>
      <c r="AD729" s="42"/>
    </row>
    <row r="730">
      <c r="A730" s="5"/>
      <c r="B730" s="5"/>
      <c r="C730" s="42"/>
      <c r="D730" s="5"/>
      <c r="E730" s="5"/>
      <c r="F730" s="42"/>
      <c r="G730" s="5"/>
      <c r="H730" s="5"/>
      <c r="I730" s="42"/>
      <c r="J730" s="5"/>
      <c r="K730" s="5"/>
      <c r="L730" s="42"/>
      <c r="M730" s="5"/>
      <c r="N730" s="5"/>
      <c r="O730" s="42"/>
      <c r="P730" s="5"/>
      <c r="Q730" s="5"/>
      <c r="R730" s="42"/>
      <c r="S730" s="5"/>
      <c r="T730" s="5"/>
      <c r="U730" s="42"/>
      <c r="V730" s="5"/>
      <c r="W730" s="5"/>
      <c r="X730" s="42"/>
      <c r="Y730" s="5"/>
      <c r="Z730" s="5"/>
      <c r="AA730" s="42"/>
      <c r="AB730" s="5"/>
      <c r="AC730" s="5"/>
      <c r="AD730" s="42"/>
    </row>
    <row r="731">
      <c r="A731" s="5"/>
      <c r="B731" s="5"/>
      <c r="C731" s="42"/>
      <c r="D731" s="5"/>
      <c r="E731" s="5"/>
      <c r="F731" s="42"/>
      <c r="G731" s="5"/>
      <c r="H731" s="5"/>
      <c r="I731" s="42"/>
      <c r="J731" s="5"/>
      <c r="K731" s="5"/>
      <c r="L731" s="42"/>
      <c r="M731" s="5"/>
      <c r="N731" s="5"/>
      <c r="O731" s="42"/>
      <c r="P731" s="5"/>
      <c r="Q731" s="5"/>
      <c r="R731" s="42"/>
      <c r="S731" s="5"/>
      <c r="T731" s="5"/>
      <c r="U731" s="42"/>
      <c r="V731" s="5"/>
      <c r="W731" s="5"/>
      <c r="X731" s="42"/>
      <c r="Y731" s="5"/>
      <c r="Z731" s="5"/>
      <c r="AA731" s="42"/>
      <c r="AB731" s="5"/>
      <c r="AC731" s="5"/>
      <c r="AD731" s="42"/>
    </row>
    <row r="732">
      <c r="A732" s="5"/>
      <c r="B732" s="5"/>
      <c r="C732" s="42"/>
      <c r="D732" s="5"/>
      <c r="E732" s="5"/>
      <c r="F732" s="42"/>
      <c r="G732" s="5"/>
      <c r="H732" s="5"/>
      <c r="I732" s="42"/>
      <c r="J732" s="5"/>
      <c r="K732" s="5"/>
      <c r="L732" s="42"/>
      <c r="M732" s="5"/>
      <c r="N732" s="5"/>
      <c r="O732" s="42"/>
      <c r="P732" s="5"/>
      <c r="Q732" s="5"/>
      <c r="R732" s="42"/>
      <c r="S732" s="5"/>
      <c r="T732" s="5"/>
      <c r="U732" s="42"/>
      <c r="V732" s="5"/>
      <c r="W732" s="5"/>
      <c r="X732" s="42"/>
      <c r="Y732" s="5"/>
      <c r="Z732" s="5"/>
      <c r="AA732" s="42"/>
      <c r="AB732" s="5"/>
      <c r="AC732" s="5"/>
      <c r="AD732" s="42"/>
    </row>
    <row r="733">
      <c r="A733" s="5"/>
      <c r="B733" s="5"/>
      <c r="C733" s="42"/>
      <c r="D733" s="5"/>
      <c r="E733" s="5"/>
      <c r="F733" s="42"/>
      <c r="G733" s="5"/>
      <c r="H733" s="5"/>
      <c r="I733" s="42"/>
      <c r="J733" s="5"/>
      <c r="K733" s="5"/>
      <c r="L733" s="42"/>
      <c r="M733" s="5"/>
      <c r="N733" s="5"/>
      <c r="O733" s="42"/>
      <c r="P733" s="5"/>
      <c r="Q733" s="5"/>
      <c r="R733" s="42"/>
      <c r="S733" s="5"/>
      <c r="T733" s="5"/>
      <c r="U733" s="42"/>
      <c r="V733" s="5"/>
      <c r="W733" s="5"/>
      <c r="X733" s="42"/>
      <c r="Y733" s="5"/>
      <c r="Z733" s="5"/>
      <c r="AA733" s="42"/>
      <c r="AB733" s="5"/>
      <c r="AC733" s="5"/>
      <c r="AD733" s="42"/>
    </row>
    <row r="734">
      <c r="A734" s="5"/>
      <c r="B734" s="5"/>
      <c r="C734" s="42"/>
      <c r="D734" s="5"/>
      <c r="E734" s="5"/>
      <c r="F734" s="42"/>
      <c r="G734" s="5"/>
      <c r="H734" s="5"/>
      <c r="I734" s="42"/>
      <c r="J734" s="5"/>
      <c r="K734" s="5"/>
      <c r="L734" s="42"/>
      <c r="M734" s="5"/>
      <c r="N734" s="5"/>
      <c r="O734" s="42"/>
      <c r="P734" s="5"/>
      <c r="Q734" s="5"/>
      <c r="R734" s="42"/>
      <c r="S734" s="5"/>
      <c r="T734" s="5"/>
      <c r="U734" s="42"/>
      <c r="V734" s="5"/>
      <c r="W734" s="5"/>
      <c r="X734" s="42"/>
      <c r="Y734" s="5"/>
      <c r="Z734" s="5"/>
      <c r="AA734" s="42"/>
      <c r="AB734" s="5"/>
      <c r="AC734" s="5"/>
      <c r="AD734" s="42"/>
    </row>
    <row r="735">
      <c r="A735" s="5"/>
      <c r="B735" s="5"/>
      <c r="C735" s="42"/>
      <c r="D735" s="5"/>
      <c r="E735" s="5"/>
      <c r="F735" s="42"/>
      <c r="G735" s="5"/>
      <c r="H735" s="5"/>
      <c r="I735" s="42"/>
      <c r="J735" s="5"/>
      <c r="K735" s="5"/>
      <c r="L735" s="42"/>
      <c r="M735" s="5"/>
      <c r="N735" s="5"/>
      <c r="O735" s="42"/>
      <c r="P735" s="5"/>
      <c r="Q735" s="5"/>
      <c r="R735" s="42"/>
      <c r="S735" s="5"/>
      <c r="T735" s="5"/>
      <c r="U735" s="42"/>
      <c r="V735" s="5"/>
      <c r="W735" s="5"/>
      <c r="X735" s="42"/>
      <c r="Y735" s="5"/>
      <c r="Z735" s="5"/>
      <c r="AA735" s="42"/>
      <c r="AB735" s="5"/>
      <c r="AC735" s="5"/>
      <c r="AD735" s="42"/>
    </row>
    <row r="736">
      <c r="A736" s="5"/>
      <c r="B736" s="5"/>
      <c r="C736" s="42"/>
      <c r="D736" s="5"/>
      <c r="E736" s="5"/>
      <c r="F736" s="42"/>
      <c r="G736" s="5"/>
      <c r="H736" s="5"/>
      <c r="I736" s="42"/>
      <c r="J736" s="5"/>
      <c r="K736" s="5"/>
      <c r="L736" s="42"/>
      <c r="M736" s="5"/>
      <c r="N736" s="5"/>
      <c r="O736" s="42"/>
      <c r="P736" s="5"/>
      <c r="Q736" s="5"/>
      <c r="R736" s="42"/>
      <c r="S736" s="5"/>
      <c r="T736" s="5"/>
      <c r="U736" s="42"/>
      <c r="V736" s="5"/>
      <c r="W736" s="5"/>
      <c r="X736" s="42"/>
      <c r="Y736" s="5"/>
      <c r="Z736" s="5"/>
      <c r="AA736" s="42"/>
      <c r="AB736" s="5"/>
      <c r="AC736" s="5"/>
      <c r="AD736" s="42"/>
    </row>
    <row r="737">
      <c r="A737" s="5"/>
      <c r="B737" s="5"/>
      <c r="C737" s="42"/>
      <c r="D737" s="5"/>
      <c r="E737" s="5"/>
      <c r="F737" s="42"/>
      <c r="G737" s="5"/>
      <c r="H737" s="5"/>
      <c r="I737" s="42"/>
      <c r="J737" s="5"/>
      <c r="K737" s="5"/>
      <c r="L737" s="42"/>
      <c r="M737" s="5"/>
      <c r="N737" s="5"/>
      <c r="O737" s="42"/>
      <c r="P737" s="5"/>
      <c r="Q737" s="5"/>
      <c r="R737" s="42"/>
      <c r="S737" s="5"/>
      <c r="T737" s="5"/>
      <c r="U737" s="42"/>
      <c r="V737" s="5"/>
      <c r="W737" s="5"/>
      <c r="X737" s="42"/>
      <c r="Y737" s="5"/>
      <c r="Z737" s="5"/>
      <c r="AA737" s="42"/>
      <c r="AB737" s="5"/>
      <c r="AC737" s="5"/>
      <c r="AD737" s="42"/>
    </row>
    <row r="738">
      <c r="A738" s="5"/>
      <c r="B738" s="5"/>
      <c r="C738" s="42"/>
      <c r="D738" s="5"/>
      <c r="E738" s="5"/>
      <c r="F738" s="42"/>
      <c r="G738" s="5"/>
      <c r="H738" s="5"/>
      <c r="I738" s="42"/>
      <c r="J738" s="5"/>
      <c r="K738" s="5"/>
      <c r="L738" s="42"/>
      <c r="M738" s="5"/>
      <c r="N738" s="5"/>
      <c r="O738" s="42"/>
      <c r="P738" s="5"/>
      <c r="Q738" s="5"/>
      <c r="R738" s="42"/>
      <c r="S738" s="5"/>
      <c r="T738" s="5"/>
      <c r="U738" s="42"/>
      <c r="V738" s="5"/>
      <c r="W738" s="5"/>
      <c r="X738" s="42"/>
      <c r="Y738" s="5"/>
      <c r="Z738" s="5"/>
      <c r="AA738" s="42"/>
      <c r="AB738" s="5"/>
      <c r="AC738" s="5"/>
      <c r="AD738" s="42"/>
    </row>
    <row r="739">
      <c r="A739" s="5"/>
      <c r="B739" s="5"/>
      <c r="C739" s="42"/>
      <c r="D739" s="5"/>
      <c r="E739" s="5"/>
      <c r="F739" s="42"/>
      <c r="G739" s="5"/>
      <c r="H739" s="5"/>
      <c r="I739" s="42"/>
      <c r="J739" s="5"/>
      <c r="K739" s="5"/>
      <c r="L739" s="42"/>
      <c r="M739" s="5"/>
      <c r="N739" s="5"/>
      <c r="O739" s="42"/>
      <c r="P739" s="5"/>
      <c r="Q739" s="5"/>
      <c r="R739" s="42"/>
      <c r="S739" s="5"/>
      <c r="T739" s="5"/>
      <c r="U739" s="42"/>
      <c r="V739" s="5"/>
      <c r="W739" s="5"/>
      <c r="X739" s="42"/>
      <c r="Y739" s="5"/>
      <c r="Z739" s="5"/>
      <c r="AA739" s="42"/>
      <c r="AB739" s="5"/>
      <c r="AC739" s="5"/>
      <c r="AD739" s="42"/>
    </row>
    <row r="740">
      <c r="A740" s="5"/>
      <c r="B740" s="5"/>
      <c r="C740" s="42"/>
      <c r="D740" s="5"/>
      <c r="E740" s="5"/>
      <c r="F740" s="42"/>
      <c r="G740" s="5"/>
      <c r="H740" s="5"/>
      <c r="I740" s="42"/>
      <c r="J740" s="5"/>
      <c r="K740" s="5"/>
      <c r="L740" s="42"/>
      <c r="M740" s="5"/>
      <c r="N740" s="5"/>
      <c r="O740" s="42"/>
      <c r="P740" s="5"/>
      <c r="Q740" s="5"/>
      <c r="R740" s="42"/>
      <c r="S740" s="5"/>
      <c r="T740" s="5"/>
      <c r="U740" s="42"/>
      <c r="V740" s="5"/>
      <c r="W740" s="5"/>
      <c r="X740" s="42"/>
      <c r="Y740" s="5"/>
      <c r="Z740" s="5"/>
      <c r="AA740" s="42"/>
      <c r="AB740" s="5"/>
      <c r="AC740" s="5"/>
      <c r="AD740" s="42"/>
    </row>
    <row r="741">
      <c r="A741" s="5"/>
      <c r="B741" s="5"/>
      <c r="C741" s="42"/>
      <c r="D741" s="5"/>
      <c r="E741" s="5"/>
      <c r="F741" s="42"/>
      <c r="G741" s="5"/>
      <c r="H741" s="5"/>
      <c r="I741" s="42"/>
      <c r="J741" s="5"/>
      <c r="K741" s="5"/>
      <c r="L741" s="42"/>
      <c r="M741" s="5"/>
      <c r="N741" s="5"/>
      <c r="O741" s="42"/>
      <c r="P741" s="5"/>
      <c r="Q741" s="5"/>
      <c r="R741" s="42"/>
      <c r="S741" s="5"/>
      <c r="T741" s="5"/>
      <c r="U741" s="42"/>
      <c r="V741" s="5"/>
      <c r="W741" s="5"/>
      <c r="X741" s="42"/>
      <c r="Y741" s="5"/>
      <c r="Z741" s="5"/>
      <c r="AA741" s="42"/>
      <c r="AB741" s="5"/>
      <c r="AC741" s="5"/>
      <c r="AD741" s="42"/>
    </row>
    <row r="742">
      <c r="A742" s="5"/>
      <c r="B742" s="5"/>
      <c r="C742" s="42"/>
      <c r="D742" s="5"/>
      <c r="E742" s="5"/>
      <c r="F742" s="42"/>
      <c r="G742" s="5"/>
      <c r="H742" s="5"/>
      <c r="I742" s="42"/>
      <c r="J742" s="5"/>
      <c r="K742" s="5"/>
      <c r="L742" s="42"/>
      <c r="M742" s="5"/>
      <c r="N742" s="5"/>
      <c r="O742" s="42"/>
      <c r="P742" s="5"/>
      <c r="Q742" s="5"/>
      <c r="R742" s="42"/>
      <c r="S742" s="5"/>
      <c r="T742" s="5"/>
      <c r="U742" s="42"/>
      <c r="V742" s="5"/>
      <c r="W742" s="5"/>
      <c r="X742" s="42"/>
      <c r="Y742" s="5"/>
      <c r="Z742" s="5"/>
      <c r="AA742" s="42"/>
      <c r="AB742" s="5"/>
      <c r="AC742" s="5"/>
      <c r="AD742" s="42"/>
    </row>
    <row r="743">
      <c r="A743" s="5"/>
      <c r="B743" s="5"/>
      <c r="C743" s="42"/>
      <c r="D743" s="5"/>
      <c r="E743" s="5"/>
      <c r="F743" s="42"/>
      <c r="G743" s="5"/>
      <c r="H743" s="5"/>
      <c r="I743" s="42"/>
      <c r="J743" s="5"/>
      <c r="K743" s="5"/>
      <c r="L743" s="42"/>
      <c r="M743" s="5"/>
      <c r="N743" s="5"/>
      <c r="O743" s="42"/>
      <c r="P743" s="5"/>
      <c r="Q743" s="5"/>
      <c r="R743" s="42"/>
      <c r="S743" s="5"/>
      <c r="T743" s="5"/>
      <c r="U743" s="42"/>
      <c r="V743" s="5"/>
      <c r="W743" s="5"/>
      <c r="X743" s="42"/>
      <c r="Y743" s="5"/>
      <c r="Z743" s="5"/>
      <c r="AA743" s="42"/>
      <c r="AB743" s="5"/>
      <c r="AC743" s="5"/>
      <c r="AD743" s="42"/>
    </row>
    <row r="744">
      <c r="A744" s="5"/>
      <c r="B744" s="5"/>
      <c r="C744" s="42"/>
      <c r="D744" s="5"/>
      <c r="E744" s="5"/>
      <c r="F744" s="42"/>
      <c r="G744" s="5"/>
      <c r="H744" s="5"/>
      <c r="I744" s="42"/>
      <c r="J744" s="5"/>
      <c r="K744" s="5"/>
      <c r="L744" s="42"/>
      <c r="M744" s="5"/>
      <c r="N744" s="5"/>
      <c r="O744" s="42"/>
      <c r="P744" s="5"/>
      <c r="Q744" s="5"/>
      <c r="R744" s="42"/>
      <c r="S744" s="5"/>
      <c r="T744" s="5"/>
      <c r="U744" s="42"/>
      <c r="V744" s="5"/>
      <c r="W744" s="5"/>
      <c r="X744" s="42"/>
      <c r="Y744" s="5"/>
      <c r="Z744" s="5"/>
      <c r="AA744" s="42"/>
      <c r="AB744" s="5"/>
      <c r="AC744" s="5"/>
      <c r="AD744" s="42"/>
    </row>
    <row r="745">
      <c r="A745" s="5"/>
      <c r="B745" s="5"/>
      <c r="C745" s="42"/>
      <c r="D745" s="5"/>
      <c r="E745" s="5"/>
      <c r="F745" s="42"/>
      <c r="G745" s="5"/>
      <c r="H745" s="5"/>
      <c r="I745" s="42"/>
      <c r="J745" s="5"/>
      <c r="K745" s="5"/>
      <c r="L745" s="42"/>
      <c r="M745" s="5"/>
      <c r="N745" s="5"/>
      <c r="O745" s="42"/>
      <c r="P745" s="5"/>
      <c r="Q745" s="5"/>
      <c r="R745" s="42"/>
      <c r="S745" s="5"/>
      <c r="T745" s="5"/>
      <c r="U745" s="42"/>
      <c r="V745" s="5"/>
      <c r="W745" s="5"/>
      <c r="X745" s="42"/>
      <c r="Y745" s="5"/>
      <c r="Z745" s="5"/>
      <c r="AA745" s="42"/>
      <c r="AB745" s="5"/>
      <c r="AC745" s="5"/>
      <c r="AD745" s="42"/>
    </row>
    <row r="746">
      <c r="A746" s="5"/>
      <c r="B746" s="5"/>
      <c r="C746" s="42"/>
      <c r="D746" s="5"/>
      <c r="E746" s="5"/>
      <c r="F746" s="42"/>
      <c r="G746" s="5"/>
      <c r="H746" s="5"/>
      <c r="I746" s="42"/>
      <c r="J746" s="5"/>
      <c r="K746" s="5"/>
      <c r="L746" s="42"/>
      <c r="M746" s="5"/>
      <c r="N746" s="5"/>
      <c r="O746" s="42"/>
      <c r="P746" s="5"/>
      <c r="Q746" s="5"/>
      <c r="R746" s="42"/>
      <c r="S746" s="5"/>
      <c r="T746" s="5"/>
      <c r="U746" s="42"/>
      <c r="V746" s="5"/>
      <c r="W746" s="5"/>
      <c r="X746" s="42"/>
      <c r="Y746" s="5"/>
      <c r="Z746" s="5"/>
      <c r="AA746" s="42"/>
      <c r="AB746" s="5"/>
      <c r="AC746" s="5"/>
      <c r="AD746" s="42"/>
    </row>
    <row r="747">
      <c r="A747" s="5"/>
      <c r="B747" s="5"/>
      <c r="C747" s="42"/>
      <c r="D747" s="5"/>
      <c r="E747" s="5"/>
      <c r="F747" s="42"/>
      <c r="G747" s="5"/>
      <c r="H747" s="5"/>
      <c r="I747" s="42"/>
      <c r="J747" s="5"/>
      <c r="K747" s="5"/>
      <c r="L747" s="42"/>
      <c r="M747" s="5"/>
      <c r="N747" s="5"/>
      <c r="O747" s="42"/>
      <c r="P747" s="5"/>
      <c r="Q747" s="5"/>
      <c r="R747" s="42"/>
      <c r="S747" s="5"/>
      <c r="T747" s="5"/>
      <c r="U747" s="42"/>
      <c r="V747" s="5"/>
      <c r="W747" s="5"/>
      <c r="X747" s="42"/>
      <c r="Y747" s="5"/>
      <c r="Z747" s="5"/>
      <c r="AA747" s="42"/>
      <c r="AB747" s="5"/>
      <c r="AC747" s="5"/>
      <c r="AD747" s="42"/>
    </row>
    <row r="748">
      <c r="A748" s="5"/>
      <c r="B748" s="5"/>
      <c r="C748" s="42"/>
      <c r="D748" s="5"/>
      <c r="E748" s="5"/>
      <c r="F748" s="42"/>
      <c r="G748" s="5"/>
      <c r="H748" s="5"/>
      <c r="I748" s="42"/>
      <c r="J748" s="5"/>
      <c r="K748" s="5"/>
      <c r="L748" s="42"/>
      <c r="M748" s="5"/>
      <c r="N748" s="5"/>
      <c r="O748" s="42"/>
      <c r="P748" s="5"/>
      <c r="Q748" s="5"/>
      <c r="R748" s="42"/>
      <c r="S748" s="5"/>
      <c r="T748" s="5"/>
      <c r="U748" s="42"/>
      <c r="V748" s="5"/>
      <c r="W748" s="5"/>
      <c r="X748" s="42"/>
      <c r="Y748" s="5"/>
      <c r="Z748" s="5"/>
      <c r="AA748" s="42"/>
      <c r="AB748" s="5"/>
      <c r="AC748" s="5"/>
      <c r="AD748" s="42"/>
    </row>
    <row r="749">
      <c r="A749" s="5"/>
      <c r="B749" s="5"/>
      <c r="C749" s="42"/>
      <c r="D749" s="5"/>
      <c r="E749" s="5"/>
      <c r="F749" s="42"/>
      <c r="G749" s="5"/>
      <c r="H749" s="5"/>
      <c r="I749" s="42"/>
      <c r="J749" s="5"/>
      <c r="K749" s="5"/>
      <c r="L749" s="42"/>
      <c r="M749" s="5"/>
      <c r="N749" s="5"/>
      <c r="O749" s="42"/>
      <c r="P749" s="5"/>
      <c r="Q749" s="5"/>
      <c r="R749" s="42"/>
      <c r="S749" s="5"/>
      <c r="T749" s="5"/>
      <c r="U749" s="42"/>
      <c r="V749" s="5"/>
      <c r="W749" s="5"/>
      <c r="X749" s="42"/>
      <c r="Y749" s="5"/>
      <c r="Z749" s="5"/>
      <c r="AA749" s="42"/>
      <c r="AB749" s="5"/>
      <c r="AC749" s="5"/>
      <c r="AD749" s="42"/>
    </row>
    <row r="750">
      <c r="A750" s="5"/>
      <c r="B750" s="5"/>
      <c r="C750" s="42"/>
      <c r="D750" s="5"/>
      <c r="E750" s="5"/>
      <c r="F750" s="42"/>
      <c r="G750" s="5"/>
      <c r="H750" s="5"/>
      <c r="I750" s="42"/>
      <c r="J750" s="5"/>
      <c r="K750" s="5"/>
      <c r="L750" s="42"/>
      <c r="M750" s="5"/>
      <c r="N750" s="5"/>
      <c r="O750" s="42"/>
      <c r="P750" s="5"/>
      <c r="Q750" s="5"/>
      <c r="R750" s="42"/>
      <c r="S750" s="5"/>
      <c r="T750" s="5"/>
      <c r="U750" s="42"/>
      <c r="V750" s="5"/>
      <c r="W750" s="5"/>
      <c r="X750" s="42"/>
      <c r="Y750" s="5"/>
      <c r="Z750" s="5"/>
      <c r="AA750" s="42"/>
      <c r="AB750" s="5"/>
      <c r="AC750" s="5"/>
      <c r="AD750" s="42"/>
    </row>
    <row r="751">
      <c r="A751" s="5"/>
      <c r="B751" s="5"/>
      <c r="C751" s="42"/>
      <c r="D751" s="5"/>
      <c r="E751" s="5"/>
      <c r="F751" s="42"/>
      <c r="G751" s="5"/>
      <c r="H751" s="5"/>
      <c r="I751" s="42"/>
      <c r="J751" s="5"/>
      <c r="K751" s="5"/>
      <c r="L751" s="42"/>
      <c r="M751" s="5"/>
      <c r="N751" s="5"/>
      <c r="O751" s="42"/>
      <c r="P751" s="5"/>
      <c r="Q751" s="5"/>
      <c r="R751" s="42"/>
      <c r="S751" s="5"/>
      <c r="T751" s="5"/>
      <c r="U751" s="42"/>
      <c r="V751" s="5"/>
      <c r="W751" s="5"/>
      <c r="X751" s="42"/>
      <c r="Y751" s="5"/>
      <c r="Z751" s="5"/>
      <c r="AA751" s="42"/>
      <c r="AB751" s="5"/>
      <c r="AC751" s="5"/>
      <c r="AD751" s="42"/>
    </row>
    <row r="752">
      <c r="A752" s="5"/>
      <c r="B752" s="5"/>
      <c r="C752" s="42"/>
      <c r="D752" s="5"/>
      <c r="E752" s="5"/>
      <c r="F752" s="42"/>
      <c r="G752" s="5"/>
      <c r="H752" s="5"/>
      <c r="I752" s="42"/>
      <c r="J752" s="5"/>
      <c r="K752" s="5"/>
      <c r="L752" s="42"/>
      <c r="M752" s="5"/>
      <c r="N752" s="5"/>
      <c r="O752" s="42"/>
      <c r="P752" s="5"/>
      <c r="Q752" s="5"/>
      <c r="R752" s="42"/>
      <c r="S752" s="5"/>
      <c r="T752" s="5"/>
      <c r="U752" s="42"/>
      <c r="V752" s="5"/>
      <c r="W752" s="5"/>
      <c r="X752" s="42"/>
      <c r="Y752" s="5"/>
      <c r="Z752" s="5"/>
      <c r="AA752" s="42"/>
      <c r="AB752" s="5"/>
      <c r="AC752" s="5"/>
      <c r="AD752" s="42"/>
    </row>
    <row r="753">
      <c r="A753" s="5"/>
      <c r="B753" s="5"/>
      <c r="C753" s="42"/>
      <c r="D753" s="5"/>
      <c r="E753" s="5"/>
      <c r="F753" s="42"/>
      <c r="G753" s="5"/>
      <c r="H753" s="5"/>
      <c r="I753" s="42"/>
      <c r="J753" s="5"/>
      <c r="K753" s="5"/>
      <c r="L753" s="42"/>
      <c r="M753" s="5"/>
      <c r="N753" s="5"/>
      <c r="O753" s="42"/>
      <c r="P753" s="5"/>
      <c r="Q753" s="5"/>
      <c r="R753" s="42"/>
      <c r="S753" s="5"/>
      <c r="T753" s="5"/>
      <c r="U753" s="42"/>
      <c r="V753" s="5"/>
      <c r="W753" s="5"/>
      <c r="X753" s="42"/>
      <c r="Y753" s="5"/>
      <c r="Z753" s="5"/>
      <c r="AA753" s="42"/>
      <c r="AB753" s="5"/>
      <c r="AC753" s="5"/>
      <c r="AD753" s="42"/>
    </row>
    <row r="754">
      <c r="A754" s="5"/>
      <c r="B754" s="5"/>
      <c r="C754" s="42"/>
      <c r="D754" s="5"/>
      <c r="E754" s="5"/>
      <c r="F754" s="42"/>
      <c r="G754" s="5"/>
      <c r="H754" s="5"/>
      <c r="I754" s="42"/>
      <c r="J754" s="5"/>
      <c r="K754" s="5"/>
      <c r="L754" s="42"/>
      <c r="M754" s="5"/>
      <c r="N754" s="5"/>
      <c r="O754" s="42"/>
      <c r="P754" s="5"/>
      <c r="Q754" s="5"/>
      <c r="R754" s="42"/>
      <c r="S754" s="5"/>
      <c r="T754" s="5"/>
      <c r="U754" s="42"/>
      <c r="V754" s="5"/>
      <c r="W754" s="5"/>
      <c r="X754" s="42"/>
      <c r="Y754" s="5"/>
      <c r="Z754" s="5"/>
      <c r="AA754" s="42"/>
      <c r="AB754" s="5"/>
      <c r="AC754" s="5"/>
      <c r="AD754" s="42"/>
    </row>
    <row r="755">
      <c r="A755" s="5"/>
      <c r="B755" s="5"/>
      <c r="C755" s="42"/>
      <c r="D755" s="5"/>
      <c r="E755" s="5"/>
      <c r="F755" s="42"/>
      <c r="G755" s="5"/>
      <c r="H755" s="5"/>
      <c r="I755" s="42"/>
      <c r="J755" s="5"/>
      <c r="K755" s="5"/>
      <c r="L755" s="42"/>
      <c r="M755" s="5"/>
      <c r="N755" s="5"/>
      <c r="O755" s="42"/>
      <c r="P755" s="5"/>
      <c r="Q755" s="5"/>
      <c r="R755" s="42"/>
      <c r="S755" s="5"/>
      <c r="T755" s="5"/>
      <c r="U755" s="42"/>
      <c r="V755" s="5"/>
      <c r="W755" s="5"/>
      <c r="X755" s="42"/>
      <c r="Y755" s="5"/>
      <c r="Z755" s="5"/>
      <c r="AA755" s="42"/>
      <c r="AB755" s="5"/>
      <c r="AC755" s="5"/>
      <c r="AD755" s="42"/>
    </row>
    <row r="756">
      <c r="A756" s="5"/>
      <c r="B756" s="5"/>
      <c r="C756" s="42"/>
      <c r="D756" s="5"/>
      <c r="E756" s="5"/>
      <c r="F756" s="42"/>
      <c r="G756" s="5"/>
      <c r="H756" s="5"/>
      <c r="I756" s="42"/>
      <c r="J756" s="5"/>
      <c r="K756" s="5"/>
      <c r="L756" s="42"/>
      <c r="M756" s="5"/>
      <c r="N756" s="5"/>
      <c r="O756" s="42"/>
      <c r="P756" s="5"/>
      <c r="Q756" s="5"/>
      <c r="R756" s="42"/>
      <c r="S756" s="5"/>
      <c r="T756" s="5"/>
      <c r="U756" s="42"/>
      <c r="V756" s="5"/>
      <c r="W756" s="5"/>
      <c r="X756" s="42"/>
      <c r="Y756" s="5"/>
      <c r="Z756" s="5"/>
      <c r="AA756" s="42"/>
      <c r="AB756" s="5"/>
      <c r="AC756" s="5"/>
      <c r="AD756" s="42"/>
    </row>
    <row r="757">
      <c r="A757" s="5"/>
      <c r="B757" s="5"/>
      <c r="C757" s="42"/>
      <c r="D757" s="5"/>
      <c r="E757" s="5"/>
      <c r="F757" s="42"/>
      <c r="G757" s="5"/>
      <c r="H757" s="5"/>
      <c r="I757" s="42"/>
      <c r="J757" s="5"/>
      <c r="K757" s="5"/>
      <c r="L757" s="42"/>
      <c r="M757" s="5"/>
      <c r="N757" s="5"/>
      <c r="O757" s="42"/>
      <c r="P757" s="5"/>
      <c r="Q757" s="5"/>
      <c r="R757" s="42"/>
      <c r="S757" s="5"/>
      <c r="T757" s="5"/>
      <c r="U757" s="42"/>
      <c r="V757" s="5"/>
      <c r="W757" s="5"/>
      <c r="X757" s="42"/>
      <c r="Y757" s="5"/>
      <c r="Z757" s="5"/>
      <c r="AA757" s="42"/>
      <c r="AB757" s="5"/>
      <c r="AC757" s="5"/>
      <c r="AD757" s="42"/>
    </row>
    <row r="758">
      <c r="A758" s="5"/>
      <c r="B758" s="5"/>
      <c r="C758" s="42"/>
      <c r="D758" s="5"/>
      <c r="E758" s="5"/>
      <c r="F758" s="42"/>
      <c r="G758" s="5"/>
      <c r="H758" s="5"/>
      <c r="I758" s="42"/>
      <c r="J758" s="5"/>
      <c r="K758" s="5"/>
      <c r="L758" s="42"/>
      <c r="M758" s="5"/>
      <c r="N758" s="5"/>
      <c r="O758" s="42"/>
      <c r="P758" s="5"/>
      <c r="Q758" s="5"/>
      <c r="R758" s="42"/>
      <c r="S758" s="5"/>
      <c r="T758" s="5"/>
      <c r="U758" s="42"/>
      <c r="V758" s="5"/>
      <c r="W758" s="5"/>
      <c r="X758" s="42"/>
      <c r="Y758" s="5"/>
      <c r="Z758" s="5"/>
      <c r="AA758" s="42"/>
      <c r="AB758" s="5"/>
      <c r="AC758" s="5"/>
      <c r="AD758" s="42"/>
    </row>
    <row r="759">
      <c r="A759" s="5"/>
      <c r="B759" s="5"/>
      <c r="C759" s="42"/>
      <c r="D759" s="5"/>
      <c r="E759" s="5"/>
      <c r="F759" s="42"/>
      <c r="G759" s="5"/>
      <c r="H759" s="5"/>
      <c r="I759" s="42"/>
      <c r="J759" s="5"/>
      <c r="K759" s="5"/>
      <c r="L759" s="42"/>
      <c r="M759" s="5"/>
      <c r="N759" s="5"/>
      <c r="O759" s="42"/>
      <c r="P759" s="5"/>
      <c r="Q759" s="5"/>
      <c r="R759" s="42"/>
      <c r="S759" s="5"/>
      <c r="T759" s="5"/>
      <c r="U759" s="42"/>
      <c r="V759" s="5"/>
      <c r="W759" s="5"/>
      <c r="X759" s="42"/>
      <c r="Y759" s="5"/>
      <c r="Z759" s="5"/>
      <c r="AA759" s="42"/>
      <c r="AB759" s="5"/>
      <c r="AC759" s="5"/>
      <c r="AD759" s="42"/>
    </row>
    <row r="760">
      <c r="A760" s="5"/>
      <c r="B760" s="5"/>
      <c r="C760" s="42"/>
      <c r="D760" s="5"/>
      <c r="E760" s="5"/>
      <c r="F760" s="42"/>
      <c r="G760" s="5"/>
      <c r="H760" s="5"/>
      <c r="I760" s="42"/>
      <c r="J760" s="5"/>
      <c r="K760" s="5"/>
      <c r="L760" s="42"/>
      <c r="M760" s="5"/>
      <c r="N760" s="5"/>
      <c r="O760" s="42"/>
      <c r="P760" s="5"/>
      <c r="Q760" s="5"/>
      <c r="R760" s="42"/>
      <c r="S760" s="5"/>
      <c r="T760" s="5"/>
      <c r="U760" s="42"/>
      <c r="V760" s="5"/>
      <c r="W760" s="5"/>
      <c r="X760" s="42"/>
      <c r="Y760" s="5"/>
      <c r="Z760" s="5"/>
      <c r="AA760" s="42"/>
      <c r="AB760" s="5"/>
      <c r="AC760" s="5"/>
      <c r="AD760" s="42"/>
    </row>
    <row r="761">
      <c r="A761" s="5"/>
      <c r="B761" s="5"/>
      <c r="C761" s="42"/>
      <c r="D761" s="5"/>
      <c r="E761" s="5"/>
      <c r="F761" s="42"/>
      <c r="G761" s="5"/>
      <c r="H761" s="5"/>
      <c r="I761" s="42"/>
      <c r="J761" s="5"/>
      <c r="K761" s="5"/>
      <c r="L761" s="42"/>
      <c r="M761" s="5"/>
      <c r="N761" s="5"/>
      <c r="O761" s="42"/>
      <c r="P761" s="5"/>
      <c r="Q761" s="5"/>
      <c r="R761" s="42"/>
      <c r="S761" s="5"/>
      <c r="T761" s="5"/>
      <c r="U761" s="42"/>
      <c r="V761" s="5"/>
      <c r="W761" s="5"/>
      <c r="X761" s="42"/>
      <c r="Y761" s="5"/>
      <c r="Z761" s="5"/>
      <c r="AA761" s="42"/>
      <c r="AB761" s="5"/>
      <c r="AC761" s="5"/>
      <c r="AD761" s="42"/>
    </row>
    <row r="762">
      <c r="A762" s="5"/>
      <c r="B762" s="5"/>
      <c r="C762" s="42"/>
      <c r="D762" s="5"/>
      <c r="E762" s="5"/>
      <c r="F762" s="42"/>
      <c r="G762" s="5"/>
      <c r="H762" s="5"/>
      <c r="I762" s="42"/>
      <c r="J762" s="5"/>
      <c r="K762" s="5"/>
      <c r="L762" s="42"/>
      <c r="M762" s="5"/>
      <c r="N762" s="5"/>
      <c r="O762" s="42"/>
      <c r="P762" s="5"/>
      <c r="Q762" s="5"/>
      <c r="R762" s="42"/>
      <c r="S762" s="5"/>
      <c r="T762" s="5"/>
      <c r="U762" s="42"/>
      <c r="V762" s="5"/>
      <c r="W762" s="5"/>
      <c r="X762" s="42"/>
      <c r="Y762" s="5"/>
      <c r="Z762" s="5"/>
      <c r="AA762" s="42"/>
      <c r="AB762" s="5"/>
      <c r="AC762" s="5"/>
      <c r="AD762" s="42"/>
    </row>
    <row r="763">
      <c r="A763" s="5"/>
      <c r="B763" s="5"/>
      <c r="C763" s="42"/>
      <c r="D763" s="5"/>
      <c r="E763" s="5"/>
      <c r="F763" s="42"/>
      <c r="G763" s="5"/>
      <c r="H763" s="5"/>
      <c r="I763" s="42"/>
      <c r="J763" s="5"/>
      <c r="K763" s="5"/>
      <c r="L763" s="42"/>
      <c r="M763" s="5"/>
      <c r="N763" s="5"/>
      <c r="O763" s="42"/>
      <c r="P763" s="5"/>
      <c r="Q763" s="5"/>
      <c r="R763" s="42"/>
      <c r="S763" s="5"/>
      <c r="T763" s="5"/>
      <c r="U763" s="42"/>
      <c r="V763" s="5"/>
      <c r="W763" s="5"/>
      <c r="X763" s="42"/>
      <c r="Y763" s="5"/>
      <c r="Z763" s="5"/>
      <c r="AA763" s="42"/>
      <c r="AB763" s="5"/>
      <c r="AC763" s="5"/>
      <c r="AD763" s="42"/>
    </row>
    <row r="764">
      <c r="A764" s="5"/>
      <c r="B764" s="5"/>
      <c r="C764" s="42"/>
      <c r="D764" s="5"/>
      <c r="E764" s="5"/>
      <c r="F764" s="42"/>
      <c r="G764" s="5"/>
      <c r="H764" s="5"/>
      <c r="I764" s="42"/>
      <c r="J764" s="5"/>
      <c r="K764" s="5"/>
      <c r="L764" s="42"/>
      <c r="M764" s="5"/>
      <c r="N764" s="5"/>
      <c r="O764" s="42"/>
      <c r="P764" s="5"/>
      <c r="Q764" s="5"/>
      <c r="R764" s="42"/>
      <c r="S764" s="5"/>
      <c r="T764" s="5"/>
      <c r="U764" s="42"/>
      <c r="V764" s="5"/>
      <c r="W764" s="5"/>
      <c r="X764" s="42"/>
      <c r="Y764" s="5"/>
      <c r="Z764" s="5"/>
      <c r="AA764" s="42"/>
      <c r="AB764" s="5"/>
      <c r="AC764" s="5"/>
      <c r="AD764" s="42"/>
    </row>
    <row r="765">
      <c r="A765" s="5"/>
      <c r="B765" s="5"/>
      <c r="C765" s="42"/>
      <c r="D765" s="5"/>
      <c r="E765" s="5"/>
      <c r="F765" s="42"/>
      <c r="G765" s="5"/>
      <c r="H765" s="5"/>
      <c r="I765" s="42"/>
      <c r="J765" s="5"/>
      <c r="K765" s="5"/>
      <c r="L765" s="42"/>
      <c r="M765" s="5"/>
      <c r="N765" s="5"/>
      <c r="O765" s="42"/>
      <c r="P765" s="5"/>
      <c r="Q765" s="5"/>
      <c r="R765" s="42"/>
      <c r="S765" s="5"/>
      <c r="T765" s="5"/>
      <c r="U765" s="42"/>
      <c r="V765" s="5"/>
      <c r="W765" s="5"/>
      <c r="X765" s="42"/>
      <c r="Y765" s="5"/>
      <c r="Z765" s="5"/>
      <c r="AA765" s="42"/>
      <c r="AB765" s="5"/>
      <c r="AC765" s="5"/>
      <c r="AD765" s="42"/>
    </row>
    <row r="766">
      <c r="A766" s="5"/>
      <c r="B766" s="5"/>
      <c r="C766" s="42"/>
      <c r="D766" s="5"/>
      <c r="E766" s="5"/>
      <c r="F766" s="42"/>
      <c r="G766" s="5"/>
      <c r="H766" s="5"/>
      <c r="I766" s="42"/>
      <c r="J766" s="5"/>
      <c r="K766" s="5"/>
      <c r="L766" s="42"/>
      <c r="M766" s="5"/>
      <c r="N766" s="5"/>
      <c r="O766" s="42"/>
      <c r="P766" s="5"/>
      <c r="Q766" s="5"/>
      <c r="R766" s="42"/>
      <c r="S766" s="5"/>
      <c r="T766" s="5"/>
      <c r="U766" s="42"/>
      <c r="V766" s="5"/>
      <c r="W766" s="5"/>
      <c r="X766" s="42"/>
      <c r="Y766" s="5"/>
      <c r="Z766" s="5"/>
      <c r="AA766" s="42"/>
      <c r="AB766" s="5"/>
      <c r="AC766" s="5"/>
      <c r="AD766" s="42"/>
    </row>
    <row r="767">
      <c r="A767" s="5"/>
      <c r="B767" s="5"/>
      <c r="C767" s="42"/>
      <c r="D767" s="5"/>
      <c r="E767" s="5"/>
      <c r="F767" s="42"/>
      <c r="G767" s="5"/>
      <c r="H767" s="5"/>
      <c r="I767" s="42"/>
      <c r="J767" s="5"/>
      <c r="K767" s="5"/>
      <c r="L767" s="42"/>
      <c r="M767" s="5"/>
      <c r="N767" s="5"/>
      <c r="O767" s="42"/>
      <c r="P767" s="5"/>
      <c r="Q767" s="5"/>
      <c r="R767" s="42"/>
      <c r="S767" s="5"/>
      <c r="T767" s="5"/>
      <c r="U767" s="42"/>
      <c r="V767" s="5"/>
      <c r="W767" s="5"/>
      <c r="X767" s="42"/>
      <c r="Y767" s="5"/>
      <c r="Z767" s="5"/>
      <c r="AA767" s="42"/>
      <c r="AB767" s="5"/>
      <c r="AC767" s="5"/>
      <c r="AD767" s="42"/>
    </row>
    <row r="768">
      <c r="A768" s="5"/>
      <c r="B768" s="5"/>
      <c r="C768" s="42"/>
      <c r="D768" s="5"/>
      <c r="E768" s="5"/>
      <c r="F768" s="42"/>
      <c r="G768" s="5"/>
      <c r="H768" s="5"/>
      <c r="I768" s="42"/>
      <c r="J768" s="5"/>
      <c r="K768" s="5"/>
      <c r="L768" s="42"/>
      <c r="M768" s="5"/>
      <c r="N768" s="5"/>
      <c r="O768" s="42"/>
      <c r="P768" s="5"/>
      <c r="Q768" s="5"/>
      <c r="R768" s="42"/>
      <c r="S768" s="5"/>
      <c r="T768" s="5"/>
      <c r="U768" s="42"/>
      <c r="V768" s="5"/>
      <c r="W768" s="5"/>
      <c r="X768" s="42"/>
      <c r="Y768" s="5"/>
      <c r="Z768" s="5"/>
      <c r="AA768" s="42"/>
      <c r="AB768" s="5"/>
      <c r="AC768" s="5"/>
      <c r="AD768" s="42"/>
    </row>
    <row r="769">
      <c r="A769" s="5"/>
      <c r="B769" s="5"/>
      <c r="C769" s="42"/>
      <c r="D769" s="5"/>
      <c r="E769" s="5"/>
      <c r="F769" s="42"/>
      <c r="G769" s="5"/>
      <c r="H769" s="5"/>
      <c r="I769" s="42"/>
      <c r="J769" s="5"/>
      <c r="K769" s="5"/>
      <c r="L769" s="42"/>
      <c r="M769" s="5"/>
      <c r="N769" s="5"/>
      <c r="O769" s="42"/>
      <c r="P769" s="5"/>
      <c r="Q769" s="5"/>
      <c r="R769" s="42"/>
      <c r="S769" s="5"/>
      <c r="T769" s="5"/>
      <c r="U769" s="42"/>
      <c r="V769" s="5"/>
      <c r="W769" s="5"/>
      <c r="X769" s="42"/>
      <c r="Y769" s="5"/>
      <c r="Z769" s="5"/>
      <c r="AA769" s="42"/>
      <c r="AB769" s="5"/>
      <c r="AC769" s="5"/>
      <c r="AD769" s="42"/>
    </row>
    <row r="770">
      <c r="A770" s="5"/>
      <c r="B770" s="5"/>
      <c r="C770" s="42"/>
      <c r="D770" s="5"/>
      <c r="E770" s="5"/>
      <c r="F770" s="42"/>
      <c r="G770" s="5"/>
      <c r="H770" s="5"/>
      <c r="I770" s="42"/>
      <c r="J770" s="5"/>
      <c r="K770" s="5"/>
      <c r="L770" s="42"/>
      <c r="M770" s="5"/>
      <c r="N770" s="5"/>
      <c r="O770" s="42"/>
      <c r="P770" s="5"/>
      <c r="Q770" s="5"/>
      <c r="R770" s="42"/>
      <c r="S770" s="5"/>
      <c r="T770" s="5"/>
      <c r="U770" s="42"/>
      <c r="V770" s="5"/>
      <c r="W770" s="5"/>
      <c r="X770" s="42"/>
      <c r="Y770" s="5"/>
      <c r="Z770" s="5"/>
      <c r="AA770" s="42"/>
      <c r="AB770" s="5"/>
      <c r="AC770" s="5"/>
      <c r="AD770" s="42"/>
    </row>
    <row r="771">
      <c r="A771" s="5"/>
      <c r="B771" s="5"/>
      <c r="C771" s="42"/>
      <c r="D771" s="5"/>
      <c r="E771" s="5"/>
      <c r="F771" s="42"/>
      <c r="G771" s="5"/>
      <c r="H771" s="5"/>
      <c r="I771" s="42"/>
      <c r="J771" s="5"/>
      <c r="K771" s="5"/>
      <c r="L771" s="42"/>
      <c r="M771" s="5"/>
      <c r="N771" s="5"/>
      <c r="O771" s="42"/>
      <c r="P771" s="5"/>
      <c r="Q771" s="5"/>
      <c r="R771" s="42"/>
      <c r="S771" s="5"/>
      <c r="T771" s="5"/>
      <c r="U771" s="42"/>
      <c r="V771" s="5"/>
      <c r="W771" s="5"/>
      <c r="X771" s="42"/>
      <c r="Y771" s="5"/>
      <c r="Z771" s="5"/>
      <c r="AA771" s="42"/>
      <c r="AB771" s="5"/>
      <c r="AC771" s="5"/>
      <c r="AD771" s="42"/>
    </row>
    <row r="772">
      <c r="A772" s="5"/>
      <c r="B772" s="5"/>
      <c r="C772" s="42"/>
      <c r="D772" s="5"/>
      <c r="E772" s="5"/>
      <c r="F772" s="42"/>
      <c r="G772" s="5"/>
      <c r="H772" s="5"/>
      <c r="I772" s="42"/>
      <c r="J772" s="5"/>
      <c r="K772" s="5"/>
      <c r="L772" s="42"/>
      <c r="M772" s="5"/>
      <c r="N772" s="5"/>
      <c r="O772" s="42"/>
      <c r="P772" s="5"/>
      <c r="Q772" s="5"/>
      <c r="R772" s="42"/>
      <c r="S772" s="5"/>
      <c r="T772" s="5"/>
      <c r="U772" s="42"/>
      <c r="V772" s="5"/>
      <c r="W772" s="5"/>
      <c r="X772" s="42"/>
      <c r="Y772" s="5"/>
      <c r="Z772" s="5"/>
      <c r="AA772" s="42"/>
      <c r="AB772" s="5"/>
      <c r="AC772" s="5"/>
      <c r="AD772" s="42"/>
    </row>
    <row r="773">
      <c r="A773" s="5"/>
      <c r="B773" s="5"/>
      <c r="C773" s="42"/>
      <c r="D773" s="5"/>
      <c r="E773" s="5"/>
      <c r="F773" s="42"/>
      <c r="G773" s="5"/>
      <c r="H773" s="5"/>
      <c r="I773" s="42"/>
      <c r="J773" s="5"/>
      <c r="K773" s="5"/>
      <c r="L773" s="42"/>
      <c r="M773" s="5"/>
      <c r="N773" s="5"/>
      <c r="O773" s="42"/>
      <c r="P773" s="5"/>
      <c r="Q773" s="5"/>
      <c r="R773" s="42"/>
      <c r="S773" s="5"/>
      <c r="T773" s="5"/>
      <c r="U773" s="42"/>
      <c r="V773" s="5"/>
      <c r="W773" s="5"/>
      <c r="X773" s="42"/>
      <c r="Y773" s="5"/>
      <c r="Z773" s="5"/>
      <c r="AA773" s="42"/>
      <c r="AB773" s="5"/>
      <c r="AC773" s="5"/>
      <c r="AD773" s="42"/>
    </row>
    <row r="774">
      <c r="A774" s="5"/>
      <c r="B774" s="5"/>
      <c r="C774" s="42"/>
      <c r="D774" s="5"/>
      <c r="E774" s="5"/>
      <c r="F774" s="42"/>
      <c r="G774" s="5"/>
      <c r="H774" s="5"/>
      <c r="I774" s="42"/>
      <c r="J774" s="5"/>
      <c r="K774" s="5"/>
      <c r="L774" s="42"/>
      <c r="M774" s="5"/>
      <c r="N774" s="5"/>
      <c r="O774" s="42"/>
      <c r="P774" s="5"/>
      <c r="Q774" s="5"/>
      <c r="R774" s="42"/>
      <c r="S774" s="5"/>
      <c r="T774" s="5"/>
      <c r="U774" s="42"/>
      <c r="V774" s="5"/>
      <c r="W774" s="5"/>
      <c r="X774" s="42"/>
      <c r="Y774" s="5"/>
      <c r="Z774" s="5"/>
      <c r="AA774" s="42"/>
      <c r="AB774" s="5"/>
      <c r="AC774" s="5"/>
      <c r="AD774" s="42"/>
    </row>
    <row r="775">
      <c r="A775" s="5"/>
      <c r="B775" s="5"/>
      <c r="C775" s="42"/>
      <c r="D775" s="5"/>
      <c r="E775" s="5"/>
      <c r="F775" s="42"/>
      <c r="G775" s="5"/>
      <c r="H775" s="5"/>
      <c r="I775" s="42"/>
      <c r="J775" s="5"/>
      <c r="K775" s="5"/>
      <c r="L775" s="42"/>
      <c r="M775" s="5"/>
      <c r="N775" s="5"/>
      <c r="O775" s="42"/>
      <c r="P775" s="5"/>
      <c r="Q775" s="5"/>
      <c r="R775" s="42"/>
      <c r="S775" s="5"/>
      <c r="T775" s="5"/>
      <c r="U775" s="42"/>
      <c r="V775" s="5"/>
      <c r="W775" s="5"/>
      <c r="X775" s="42"/>
      <c r="Y775" s="5"/>
      <c r="Z775" s="5"/>
      <c r="AA775" s="42"/>
      <c r="AB775" s="5"/>
      <c r="AC775" s="5"/>
      <c r="AD775" s="42"/>
    </row>
    <row r="776">
      <c r="A776" s="5"/>
      <c r="B776" s="5"/>
      <c r="C776" s="42"/>
      <c r="D776" s="5"/>
      <c r="E776" s="5"/>
      <c r="F776" s="42"/>
      <c r="G776" s="5"/>
      <c r="H776" s="5"/>
      <c r="I776" s="42"/>
      <c r="J776" s="5"/>
      <c r="K776" s="5"/>
      <c r="L776" s="42"/>
      <c r="M776" s="5"/>
      <c r="N776" s="5"/>
      <c r="O776" s="42"/>
      <c r="P776" s="5"/>
      <c r="Q776" s="5"/>
      <c r="R776" s="42"/>
      <c r="S776" s="5"/>
      <c r="T776" s="5"/>
      <c r="U776" s="42"/>
      <c r="V776" s="5"/>
      <c r="W776" s="5"/>
      <c r="X776" s="42"/>
      <c r="Y776" s="5"/>
      <c r="Z776" s="5"/>
      <c r="AA776" s="42"/>
      <c r="AB776" s="5"/>
      <c r="AC776" s="5"/>
      <c r="AD776" s="42"/>
    </row>
    <row r="777">
      <c r="A777" s="5"/>
      <c r="B777" s="5"/>
      <c r="C777" s="42"/>
      <c r="D777" s="5"/>
      <c r="E777" s="5"/>
      <c r="F777" s="42"/>
      <c r="G777" s="5"/>
      <c r="H777" s="5"/>
      <c r="I777" s="42"/>
      <c r="J777" s="5"/>
      <c r="K777" s="5"/>
      <c r="L777" s="42"/>
      <c r="M777" s="5"/>
      <c r="N777" s="5"/>
      <c r="O777" s="42"/>
      <c r="P777" s="5"/>
      <c r="Q777" s="5"/>
      <c r="R777" s="42"/>
      <c r="S777" s="5"/>
      <c r="T777" s="5"/>
      <c r="U777" s="42"/>
      <c r="V777" s="5"/>
      <c r="W777" s="5"/>
      <c r="X777" s="42"/>
      <c r="Y777" s="5"/>
      <c r="Z777" s="5"/>
      <c r="AA777" s="42"/>
      <c r="AB777" s="5"/>
      <c r="AC777" s="5"/>
      <c r="AD777" s="42"/>
    </row>
    <row r="778">
      <c r="A778" s="5"/>
      <c r="B778" s="5"/>
      <c r="C778" s="42"/>
      <c r="D778" s="5"/>
      <c r="E778" s="5"/>
      <c r="F778" s="42"/>
      <c r="G778" s="5"/>
      <c r="H778" s="5"/>
      <c r="I778" s="42"/>
      <c r="J778" s="5"/>
      <c r="K778" s="5"/>
      <c r="L778" s="42"/>
      <c r="M778" s="5"/>
      <c r="N778" s="5"/>
      <c r="O778" s="42"/>
      <c r="P778" s="5"/>
      <c r="Q778" s="5"/>
      <c r="R778" s="42"/>
      <c r="S778" s="5"/>
      <c r="T778" s="5"/>
      <c r="U778" s="42"/>
      <c r="V778" s="5"/>
      <c r="W778" s="5"/>
      <c r="X778" s="42"/>
      <c r="Y778" s="5"/>
      <c r="Z778" s="5"/>
      <c r="AA778" s="42"/>
      <c r="AB778" s="5"/>
      <c r="AC778" s="5"/>
      <c r="AD778" s="42"/>
    </row>
    <row r="779">
      <c r="A779" s="5"/>
      <c r="B779" s="5"/>
      <c r="C779" s="42"/>
      <c r="D779" s="5"/>
      <c r="E779" s="5"/>
      <c r="F779" s="42"/>
      <c r="G779" s="5"/>
      <c r="H779" s="5"/>
      <c r="I779" s="42"/>
      <c r="J779" s="5"/>
      <c r="K779" s="5"/>
      <c r="L779" s="42"/>
      <c r="M779" s="5"/>
      <c r="N779" s="5"/>
      <c r="O779" s="42"/>
      <c r="P779" s="5"/>
      <c r="Q779" s="5"/>
      <c r="R779" s="42"/>
      <c r="S779" s="5"/>
      <c r="T779" s="5"/>
      <c r="U779" s="42"/>
      <c r="V779" s="5"/>
      <c r="W779" s="5"/>
      <c r="X779" s="42"/>
      <c r="Y779" s="5"/>
      <c r="Z779" s="5"/>
      <c r="AA779" s="42"/>
      <c r="AB779" s="5"/>
      <c r="AC779" s="5"/>
      <c r="AD779" s="42"/>
    </row>
    <row r="780">
      <c r="A780" s="5"/>
      <c r="B780" s="5"/>
      <c r="C780" s="42"/>
      <c r="D780" s="5"/>
      <c r="E780" s="5"/>
      <c r="F780" s="42"/>
      <c r="G780" s="5"/>
      <c r="H780" s="5"/>
      <c r="I780" s="42"/>
      <c r="J780" s="5"/>
      <c r="K780" s="5"/>
      <c r="L780" s="42"/>
      <c r="M780" s="5"/>
      <c r="N780" s="5"/>
      <c r="O780" s="42"/>
      <c r="P780" s="5"/>
      <c r="Q780" s="5"/>
      <c r="R780" s="42"/>
      <c r="S780" s="5"/>
      <c r="T780" s="5"/>
      <c r="U780" s="42"/>
      <c r="V780" s="5"/>
      <c r="W780" s="5"/>
      <c r="X780" s="42"/>
      <c r="Y780" s="5"/>
      <c r="Z780" s="5"/>
      <c r="AA780" s="42"/>
      <c r="AB780" s="5"/>
      <c r="AC780" s="5"/>
      <c r="AD780" s="42"/>
    </row>
    <row r="781">
      <c r="A781" s="5"/>
      <c r="B781" s="5"/>
      <c r="C781" s="42"/>
      <c r="D781" s="5"/>
      <c r="E781" s="5"/>
      <c r="F781" s="42"/>
      <c r="G781" s="5"/>
      <c r="H781" s="5"/>
      <c r="I781" s="42"/>
      <c r="J781" s="5"/>
      <c r="K781" s="5"/>
      <c r="L781" s="42"/>
      <c r="M781" s="5"/>
      <c r="N781" s="5"/>
      <c r="O781" s="42"/>
      <c r="P781" s="5"/>
      <c r="Q781" s="5"/>
      <c r="R781" s="42"/>
      <c r="S781" s="5"/>
      <c r="T781" s="5"/>
      <c r="U781" s="42"/>
      <c r="V781" s="5"/>
      <c r="W781" s="5"/>
      <c r="X781" s="42"/>
      <c r="Y781" s="5"/>
      <c r="Z781" s="5"/>
      <c r="AA781" s="42"/>
      <c r="AB781" s="5"/>
      <c r="AC781" s="5"/>
      <c r="AD781" s="42"/>
    </row>
    <row r="782">
      <c r="A782" s="5"/>
      <c r="B782" s="5"/>
      <c r="C782" s="42"/>
      <c r="D782" s="5"/>
      <c r="E782" s="5"/>
      <c r="F782" s="42"/>
      <c r="G782" s="5"/>
      <c r="H782" s="5"/>
      <c r="I782" s="42"/>
      <c r="J782" s="5"/>
      <c r="K782" s="5"/>
      <c r="L782" s="42"/>
      <c r="M782" s="5"/>
      <c r="N782" s="5"/>
      <c r="O782" s="42"/>
      <c r="P782" s="5"/>
      <c r="Q782" s="5"/>
      <c r="R782" s="42"/>
      <c r="S782" s="5"/>
      <c r="T782" s="5"/>
      <c r="U782" s="42"/>
      <c r="V782" s="5"/>
      <c r="W782" s="5"/>
      <c r="X782" s="42"/>
      <c r="Y782" s="5"/>
      <c r="Z782" s="5"/>
      <c r="AA782" s="42"/>
      <c r="AB782" s="5"/>
      <c r="AC782" s="5"/>
      <c r="AD782" s="42"/>
    </row>
    <row r="783">
      <c r="A783" s="5"/>
      <c r="B783" s="5"/>
      <c r="C783" s="42"/>
      <c r="D783" s="5"/>
      <c r="E783" s="5"/>
      <c r="F783" s="42"/>
      <c r="G783" s="5"/>
      <c r="H783" s="5"/>
      <c r="I783" s="42"/>
      <c r="J783" s="5"/>
      <c r="K783" s="5"/>
      <c r="L783" s="42"/>
      <c r="M783" s="5"/>
      <c r="N783" s="5"/>
      <c r="O783" s="42"/>
      <c r="P783" s="5"/>
      <c r="Q783" s="5"/>
      <c r="R783" s="42"/>
      <c r="S783" s="5"/>
      <c r="T783" s="5"/>
      <c r="U783" s="42"/>
      <c r="V783" s="5"/>
      <c r="W783" s="5"/>
      <c r="X783" s="42"/>
      <c r="Y783" s="5"/>
      <c r="Z783" s="5"/>
      <c r="AA783" s="42"/>
      <c r="AB783" s="5"/>
      <c r="AC783" s="5"/>
      <c r="AD783" s="42"/>
    </row>
    <row r="784">
      <c r="A784" s="5"/>
      <c r="B784" s="5"/>
      <c r="C784" s="42"/>
      <c r="D784" s="5"/>
      <c r="E784" s="5"/>
      <c r="F784" s="42"/>
      <c r="G784" s="5"/>
      <c r="H784" s="5"/>
      <c r="I784" s="42"/>
      <c r="J784" s="5"/>
      <c r="K784" s="5"/>
      <c r="L784" s="42"/>
      <c r="M784" s="5"/>
      <c r="N784" s="5"/>
      <c r="O784" s="42"/>
      <c r="P784" s="5"/>
      <c r="Q784" s="5"/>
      <c r="R784" s="42"/>
      <c r="S784" s="5"/>
      <c r="T784" s="5"/>
      <c r="U784" s="42"/>
      <c r="V784" s="5"/>
      <c r="W784" s="5"/>
      <c r="X784" s="42"/>
      <c r="Y784" s="5"/>
      <c r="Z784" s="5"/>
      <c r="AA784" s="42"/>
      <c r="AB784" s="5"/>
      <c r="AC784" s="5"/>
      <c r="AD784" s="42"/>
    </row>
    <row r="785">
      <c r="A785" s="5"/>
      <c r="B785" s="5"/>
      <c r="C785" s="42"/>
      <c r="D785" s="5"/>
      <c r="E785" s="5"/>
      <c r="F785" s="42"/>
      <c r="G785" s="5"/>
      <c r="H785" s="5"/>
      <c r="I785" s="42"/>
      <c r="J785" s="5"/>
      <c r="K785" s="5"/>
      <c r="L785" s="42"/>
      <c r="M785" s="5"/>
      <c r="N785" s="5"/>
      <c r="O785" s="42"/>
      <c r="P785" s="5"/>
      <c r="Q785" s="5"/>
      <c r="R785" s="42"/>
      <c r="S785" s="5"/>
      <c r="T785" s="5"/>
      <c r="U785" s="42"/>
      <c r="V785" s="5"/>
      <c r="W785" s="5"/>
      <c r="X785" s="42"/>
      <c r="Y785" s="5"/>
      <c r="Z785" s="5"/>
      <c r="AA785" s="42"/>
      <c r="AB785" s="5"/>
      <c r="AC785" s="5"/>
      <c r="AD785" s="42"/>
    </row>
    <row r="786">
      <c r="A786" s="5"/>
      <c r="B786" s="5"/>
      <c r="C786" s="42"/>
      <c r="D786" s="5"/>
      <c r="E786" s="5"/>
      <c r="F786" s="42"/>
      <c r="G786" s="5"/>
      <c r="H786" s="5"/>
      <c r="I786" s="42"/>
      <c r="J786" s="5"/>
      <c r="K786" s="5"/>
      <c r="L786" s="42"/>
      <c r="M786" s="5"/>
      <c r="N786" s="5"/>
      <c r="O786" s="42"/>
      <c r="P786" s="5"/>
      <c r="Q786" s="5"/>
      <c r="R786" s="42"/>
      <c r="S786" s="5"/>
      <c r="T786" s="5"/>
      <c r="U786" s="42"/>
      <c r="V786" s="5"/>
      <c r="W786" s="5"/>
      <c r="X786" s="42"/>
      <c r="Y786" s="5"/>
      <c r="Z786" s="5"/>
      <c r="AA786" s="42"/>
      <c r="AB786" s="5"/>
      <c r="AC786" s="5"/>
      <c r="AD786" s="42"/>
    </row>
    <row r="787">
      <c r="A787" s="5"/>
      <c r="B787" s="5"/>
      <c r="C787" s="42"/>
      <c r="D787" s="5"/>
      <c r="E787" s="5"/>
      <c r="F787" s="42"/>
      <c r="G787" s="5"/>
      <c r="H787" s="5"/>
      <c r="I787" s="42"/>
      <c r="J787" s="5"/>
      <c r="K787" s="5"/>
      <c r="L787" s="42"/>
      <c r="M787" s="5"/>
      <c r="N787" s="5"/>
      <c r="O787" s="42"/>
      <c r="P787" s="5"/>
      <c r="Q787" s="5"/>
      <c r="R787" s="42"/>
      <c r="S787" s="5"/>
      <c r="T787" s="5"/>
      <c r="U787" s="42"/>
      <c r="V787" s="5"/>
      <c r="W787" s="5"/>
      <c r="X787" s="42"/>
      <c r="Y787" s="5"/>
      <c r="Z787" s="5"/>
      <c r="AA787" s="42"/>
      <c r="AB787" s="5"/>
      <c r="AC787" s="5"/>
      <c r="AD787" s="42"/>
    </row>
    <row r="788">
      <c r="A788" s="5"/>
      <c r="B788" s="5"/>
      <c r="C788" s="42"/>
      <c r="D788" s="5"/>
      <c r="E788" s="5"/>
      <c r="F788" s="42"/>
      <c r="G788" s="5"/>
      <c r="H788" s="5"/>
      <c r="I788" s="42"/>
      <c r="J788" s="5"/>
      <c r="K788" s="5"/>
      <c r="L788" s="42"/>
      <c r="M788" s="5"/>
      <c r="N788" s="5"/>
      <c r="O788" s="42"/>
      <c r="P788" s="5"/>
      <c r="Q788" s="5"/>
      <c r="R788" s="42"/>
      <c r="S788" s="5"/>
      <c r="T788" s="5"/>
      <c r="U788" s="42"/>
      <c r="V788" s="5"/>
      <c r="W788" s="5"/>
      <c r="X788" s="42"/>
      <c r="Y788" s="5"/>
      <c r="Z788" s="5"/>
      <c r="AA788" s="42"/>
      <c r="AB788" s="5"/>
      <c r="AC788" s="5"/>
      <c r="AD788" s="42"/>
    </row>
    <row r="789">
      <c r="A789" s="5"/>
      <c r="B789" s="5"/>
      <c r="C789" s="42"/>
      <c r="D789" s="5"/>
      <c r="E789" s="5"/>
      <c r="F789" s="42"/>
      <c r="G789" s="5"/>
      <c r="H789" s="5"/>
      <c r="I789" s="42"/>
      <c r="J789" s="5"/>
      <c r="K789" s="5"/>
      <c r="L789" s="42"/>
      <c r="M789" s="5"/>
      <c r="N789" s="5"/>
      <c r="O789" s="42"/>
      <c r="P789" s="5"/>
      <c r="Q789" s="5"/>
      <c r="R789" s="42"/>
      <c r="S789" s="5"/>
      <c r="T789" s="5"/>
      <c r="U789" s="42"/>
      <c r="V789" s="5"/>
      <c r="W789" s="5"/>
      <c r="X789" s="42"/>
      <c r="Y789" s="5"/>
      <c r="Z789" s="5"/>
      <c r="AA789" s="42"/>
      <c r="AB789" s="5"/>
      <c r="AC789" s="5"/>
      <c r="AD789" s="42"/>
    </row>
    <row r="790">
      <c r="A790" s="5"/>
      <c r="B790" s="5"/>
      <c r="C790" s="42"/>
      <c r="D790" s="5"/>
      <c r="E790" s="5"/>
      <c r="F790" s="42"/>
      <c r="G790" s="5"/>
      <c r="H790" s="5"/>
      <c r="I790" s="42"/>
      <c r="J790" s="5"/>
      <c r="K790" s="5"/>
      <c r="L790" s="42"/>
      <c r="M790" s="5"/>
      <c r="N790" s="5"/>
      <c r="O790" s="42"/>
      <c r="P790" s="5"/>
      <c r="Q790" s="5"/>
      <c r="R790" s="42"/>
      <c r="S790" s="5"/>
      <c r="T790" s="5"/>
      <c r="U790" s="42"/>
      <c r="V790" s="5"/>
      <c r="W790" s="5"/>
      <c r="X790" s="42"/>
      <c r="Y790" s="5"/>
      <c r="Z790" s="5"/>
      <c r="AA790" s="42"/>
      <c r="AB790" s="5"/>
      <c r="AC790" s="5"/>
      <c r="AD790" s="42"/>
    </row>
    <row r="791">
      <c r="A791" s="5"/>
      <c r="B791" s="5"/>
      <c r="C791" s="42"/>
      <c r="D791" s="5"/>
      <c r="E791" s="5"/>
      <c r="F791" s="42"/>
      <c r="G791" s="5"/>
      <c r="H791" s="5"/>
      <c r="I791" s="42"/>
      <c r="J791" s="5"/>
      <c r="K791" s="5"/>
      <c r="L791" s="42"/>
      <c r="M791" s="5"/>
      <c r="N791" s="5"/>
      <c r="O791" s="42"/>
      <c r="P791" s="5"/>
      <c r="Q791" s="5"/>
      <c r="R791" s="42"/>
      <c r="S791" s="5"/>
      <c r="T791" s="5"/>
      <c r="U791" s="42"/>
      <c r="V791" s="5"/>
      <c r="W791" s="5"/>
      <c r="X791" s="42"/>
      <c r="Y791" s="5"/>
      <c r="Z791" s="5"/>
      <c r="AA791" s="42"/>
      <c r="AB791" s="5"/>
      <c r="AC791" s="5"/>
      <c r="AD791" s="42"/>
    </row>
    <row r="792">
      <c r="A792" s="5"/>
      <c r="B792" s="5"/>
      <c r="C792" s="42"/>
      <c r="D792" s="5"/>
      <c r="E792" s="5"/>
      <c r="F792" s="42"/>
      <c r="G792" s="5"/>
      <c r="H792" s="5"/>
      <c r="I792" s="42"/>
      <c r="J792" s="5"/>
      <c r="K792" s="5"/>
      <c r="L792" s="42"/>
      <c r="M792" s="5"/>
      <c r="N792" s="5"/>
      <c r="O792" s="42"/>
      <c r="P792" s="5"/>
      <c r="Q792" s="5"/>
      <c r="R792" s="42"/>
      <c r="S792" s="5"/>
      <c r="T792" s="5"/>
      <c r="U792" s="42"/>
      <c r="V792" s="5"/>
      <c r="W792" s="5"/>
      <c r="X792" s="42"/>
      <c r="Y792" s="5"/>
      <c r="Z792" s="5"/>
      <c r="AA792" s="42"/>
      <c r="AB792" s="5"/>
      <c r="AC792" s="5"/>
      <c r="AD792" s="42"/>
    </row>
    <row r="793">
      <c r="A793" s="5"/>
      <c r="B793" s="5"/>
      <c r="C793" s="42"/>
      <c r="D793" s="5"/>
      <c r="E793" s="5"/>
      <c r="F793" s="42"/>
      <c r="G793" s="5"/>
      <c r="H793" s="5"/>
      <c r="I793" s="42"/>
      <c r="J793" s="5"/>
      <c r="K793" s="5"/>
      <c r="L793" s="42"/>
      <c r="M793" s="5"/>
      <c r="N793" s="5"/>
      <c r="O793" s="42"/>
      <c r="P793" s="5"/>
      <c r="Q793" s="5"/>
      <c r="R793" s="42"/>
      <c r="S793" s="5"/>
      <c r="T793" s="5"/>
      <c r="U793" s="42"/>
      <c r="V793" s="5"/>
      <c r="W793" s="5"/>
      <c r="X793" s="42"/>
      <c r="Y793" s="5"/>
      <c r="Z793" s="5"/>
      <c r="AA793" s="42"/>
      <c r="AB793" s="5"/>
      <c r="AC793" s="5"/>
      <c r="AD793" s="42"/>
    </row>
    <row r="794">
      <c r="A794" s="5"/>
      <c r="B794" s="5"/>
      <c r="C794" s="42"/>
      <c r="D794" s="5"/>
      <c r="E794" s="5"/>
      <c r="F794" s="42"/>
      <c r="G794" s="5"/>
      <c r="H794" s="5"/>
      <c r="I794" s="42"/>
      <c r="J794" s="5"/>
      <c r="K794" s="5"/>
      <c r="L794" s="42"/>
      <c r="M794" s="5"/>
      <c r="N794" s="5"/>
      <c r="O794" s="42"/>
      <c r="P794" s="5"/>
      <c r="Q794" s="5"/>
      <c r="R794" s="42"/>
      <c r="S794" s="5"/>
      <c r="T794" s="5"/>
      <c r="U794" s="42"/>
      <c r="V794" s="5"/>
      <c r="W794" s="5"/>
      <c r="X794" s="42"/>
      <c r="Y794" s="5"/>
      <c r="Z794" s="5"/>
      <c r="AA794" s="42"/>
      <c r="AB794" s="5"/>
      <c r="AC794" s="5"/>
      <c r="AD794" s="42"/>
    </row>
    <row r="795">
      <c r="A795" s="5"/>
      <c r="B795" s="5"/>
      <c r="C795" s="42"/>
      <c r="D795" s="5"/>
      <c r="E795" s="5"/>
      <c r="F795" s="42"/>
      <c r="G795" s="5"/>
      <c r="H795" s="5"/>
      <c r="I795" s="42"/>
      <c r="J795" s="5"/>
      <c r="K795" s="5"/>
      <c r="L795" s="42"/>
      <c r="M795" s="5"/>
      <c r="N795" s="5"/>
      <c r="O795" s="42"/>
      <c r="P795" s="5"/>
      <c r="Q795" s="5"/>
      <c r="R795" s="42"/>
      <c r="S795" s="5"/>
      <c r="T795" s="5"/>
      <c r="U795" s="42"/>
      <c r="V795" s="5"/>
      <c r="W795" s="5"/>
      <c r="X795" s="42"/>
      <c r="Y795" s="5"/>
      <c r="Z795" s="5"/>
      <c r="AA795" s="42"/>
      <c r="AB795" s="5"/>
      <c r="AC795" s="5"/>
      <c r="AD795" s="42"/>
    </row>
    <row r="796">
      <c r="A796" s="5"/>
      <c r="B796" s="5"/>
      <c r="C796" s="42"/>
      <c r="D796" s="5"/>
      <c r="E796" s="5"/>
      <c r="F796" s="42"/>
      <c r="G796" s="5"/>
      <c r="H796" s="5"/>
      <c r="I796" s="42"/>
      <c r="J796" s="5"/>
      <c r="K796" s="5"/>
      <c r="L796" s="42"/>
      <c r="M796" s="5"/>
      <c r="N796" s="5"/>
      <c r="O796" s="42"/>
      <c r="P796" s="5"/>
      <c r="Q796" s="5"/>
      <c r="R796" s="42"/>
      <c r="S796" s="5"/>
      <c r="T796" s="5"/>
      <c r="U796" s="42"/>
      <c r="V796" s="5"/>
      <c r="W796" s="5"/>
      <c r="X796" s="42"/>
      <c r="Y796" s="5"/>
      <c r="Z796" s="5"/>
      <c r="AA796" s="42"/>
      <c r="AB796" s="5"/>
      <c r="AC796" s="5"/>
      <c r="AD796" s="42"/>
    </row>
    <row r="797">
      <c r="A797" s="5"/>
      <c r="B797" s="5"/>
      <c r="C797" s="42"/>
      <c r="D797" s="5"/>
      <c r="E797" s="5"/>
      <c r="F797" s="42"/>
      <c r="G797" s="5"/>
      <c r="H797" s="5"/>
      <c r="I797" s="42"/>
      <c r="J797" s="5"/>
      <c r="K797" s="5"/>
      <c r="L797" s="42"/>
      <c r="M797" s="5"/>
      <c r="N797" s="5"/>
      <c r="O797" s="42"/>
      <c r="P797" s="5"/>
      <c r="Q797" s="5"/>
      <c r="R797" s="42"/>
      <c r="S797" s="5"/>
      <c r="T797" s="5"/>
      <c r="U797" s="42"/>
      <c r="V797" s="5"/>
      <c r="W797" s="5"/>
      <c r="X797" s="42"/>
      <c r="Y797" s="5"/>
      <c r="Z797" s="5"/>
      <c r="AA797" s="42"/>
      <c r="AB797" s="5"/>
      <c r="AC797" s="5"/>
      <c r="AD797" s="42"/>
    </row>
    <row r="798">
      <c r="A798" s="5"/>
      <c r="B798" s="5"/>
      <c r="C798" s="42"/>
      <c r="D798" s="5"/>
      <c r="E798" s="5"/>
      <c r="F798" s="42"/>
      <c r="G798" s="5"/>
      <c r="H798" s="5"/>
      <c r="I798" s="42"/>
      <c r="J798" s="5"/>
      <c r="K798" s="5"/>
      <c r="L798" s="42"/>
      <c r="M798" s="5"/>
      <c r="N798" s="5"/>
      <c r="O798" s="42"/>
      <c r="P798" s="5"/>
      <c r="Q798" s="5"/>
      <c r="R798" s="42"/>
      <c r="S798" s="5"/>
      <c r="T798" s="5"/>
      <c r="U798" s="42"/>
      <c r="V798" s="5"/>
      <c r="W798" s="5"/>
      <c r="X798" s="42"/>
      <c r="Y798" s="5"/>
      <c r="Z798" s="5"/>
      <c r="AA798" s="42"/>
      <c r="AB798" s="5"/>
      <c r="AC798" s="5"/>
      <c r="AD798" s="42"/>
    </row>
    <row r="799">
      <c r="A799" s="5"/>
      <c r="B799" s="5"/>
      <c r="C799" s="42"/>
      <c r="D799" s="5"/>
      <c r="E799" s="5"/>
      <c r="F799" s="42"/>
      <c r="G799" s="5"/>
      <c r="H799" s="5"/>
      <c r="I799" s="42"/>
      <c r="J799" s="5"/>
      <c r="K799" s="5"/>
      <c r="L799" s="42"/>
      <c r="M799" s="5"/>
      <c r="N799" s="5"/>
      <c r="O799" s="42"/>
      <c r="P799" s="5"/>
      <c r="Q799" s="5"/>
      <c r="R799" s="42"/>
      <c r="S799" s="5"/>
      <c r="T799" s="5"/>
      <c r="U799" s="42"/>
      <c r="V799" s="5"/>
      <c r="W799" s="5"/>
      <c r="X799" s="42"/>
      <c r="Y799" s="5"/>
      <c r="Z799" s="5"/>
      <c r="AA799" s="42"/>
      <c r="AB799" s="5"/>
      <c r="AC799" s="5"/>
      <c r="AD799" s="42"/>
    </row>
    <row r="800">
      <c r="A800" s="5"/>
      <c r="B800" s="5"/>
      <c r="C800" s="42"/>
      <c r="D800" s="5"/>
      <c r="E800" s="5"/>
      <c r="F800" s="42"/>
      <c r="G800" s="5"/>
      <c r="H800" s="5"/>
      <c r="I800" s="42"/>
      <c r="J800" s="5"/>
      <c r="K800" s="5"/>
      <c r="L800" s="42"/>
      <c r="M800" s="5"/>
      <c r="N800" s="5"/>
      <c r="O800" s="42"/>
      <c r="P800" s="5"/>
      <c r="Q800" s="5"/>
      <c r="R800" s="42"/>
      <c r="S800" s="5"/>
      <c r="T800" s="5"/>
      <c r="U800" s="42"/>
      <c r="V800" s="5"/>
      <c r="W800" s="5"/>
      <c r="X800" s="42"/>
      <c r="Y800" s="5"/>
      <c r="Z800" s="5"/>
      <c r="AA800" s="42"/>
      <c r="AB800" s="5"/>
      <c r="AC800" s="5"/>
      <c r="AD800" s="42"/>
    </row>
    <row r="801">
      <c r="A801" s="5"/>
      <c r="B801" s="5"/>
      <c r="C801" s="42"/>
      <c r="D801" s="5"/>
      <c r="E801" s="5"/>
      <c r="F801" s="42"/>
      <c r="G801" s="5"/>
      <c r="H801" s="5"/>
      <c r="I801" s="42"/>
      <c r="J801" s="5"/>
      <c r="K801" s="5"/>
      <c r="L801" s="42"/>
      <c r="M801" s="5"/>
      <c r="N801" s="5"/>
      <c r="O801" s="42"/>
      <c r="P801" s="5"/>
      <c r="Q801" s="5"/>
      <c r="R801" s="42"/>
      <c r="S801" s="5"/>
      <c r="T801" s="5"/>
      <c r="U801" s="42"/>
      <c r="V801" s="5"/>
      <c r="W801" s="5"/>
      <c r="X801" s="42"/>
      <c r="Y801" s="5"/>
      <c r="Z801" s="5"/>
      <c r="AA801" s="42"/>
      <c r="AB801" s="5"/>
      <c r="AC801" s="5"/>
      <c r="AD801" s="42"/>
    </row>
    <row r="802">
      <c r="A802" s="5"/>
      <c r="B802" s="5"/>
      <c r="C802" s="42"/>
      <c r="D802" s="5"/>
      <c r="E802" s="5"/>
      <c r="F802" s="42"/>
      <c r="G802" s="5"/>
      <c r="H802" s="5"/>
      <c r="I802" s="42"/>
      <c r="J802" s="5"/>
      <c r="K802" s="5"/>
      <c r="L802" s="42"/>
      <c r="M802" s="5"/>
      <c r="N802" s="5"/>
      <c r="O802" s="42"/>
      <c r="P802" s="5"/>
      <c r="Q802" s="5"/>
      <c r="R802" s="42"/>
      <c r="S802" s="5"/>
      <c r="T802" s="5"/>
      <c r="U802" s="42"/>
      <c r="V802" s="5"/>
      <c r="W802" s="5"/>
      <c r="X802" s="42"/>
      <c r="Y802" s="5"/>
      <c r="Z802" s="5"/>
      <c r="AA802" s="42"/>
      <c r="AB802" s="5"/>
      <c r="AC802" s="5"/>
      <c r="AD802" s="42"/>
    </row>
    <row r="803">
      <c r="A803" s="5"/>
      <c r="B803" s="5"/>
      <c r="C803" s="42"/>
      <c r="D803" s="5"/>
      <c r="E803" s="5"/>
      <c r="F803" s="42"/>
      <c r="G803" s="5"/>
      <c r="H803" s="5"/>
      <c r="I803" s="42"/>
      <c r="J803" s="5"/>
      <c r="K803" s="5"/>
      <c r="L803" s="42"/>
      <c r="M803" s="5"/>
      <c r="N803" s="5"/>
      <c r="O803" s="42"/>
      <c r="P803" s="5"/>
      <c r="Q803" s="5"/>
      <c r="R803" s="42"/>
      <c r="S803" s="5"/>
      <c r="T803" s="5"/>
      <c r="U803" s="42"/>
      <c r="V803" s="5"/>
      <c r="W803" s="5"/>
      <c r="X803" s="42"/>
      <c r="Y803" s="5"/>
      <c r="Z803" s="5"/>
      <c r="AA803" s="42"/>
      <c r="AB803" s="5"/>
      <c r="AC803" s="5"/>
      <c r="AD803" s="42"/>
    </row>
    <row r="804">
      <c r="A804" s="5"/>
      <c r="B804" s="5"/>
      <c r="C804" s="42"/>
      <c r="D804" s="5"/>
      <c r="E804" s="5"/>
      <c r="F804" s="42"/>
      <c r="G804" s="5"/>
      <c r="H804" s="5"/>
      <c r="I804" s="42"/>
      <c r="J804" s="5"/>
      <c r="K804" s="5"/>
      <c r="L804" s="42"/>
      <c r="M804" s="5"/>
      <c r="N804" s="5"/>
      <c r="O804" s="42"/>
      <c r="P804" s="5"/>
      <c r="Q804" s="5"/>
      <c r="R804" s="42"/>
      <c r="S804" s="5"/>
      <c r="T804" s="5"/>
      <c r="U804" s="42"/>
      <c r="V804" s="5"/>
      <c r="W804" s="5"/>
      <c r="X804" s="42"/>
      <c r="Y804" s="5"/>
      <c r="Z804" s="5"/>
      <c r="AA804" s="42"/>
      <c r="AB804" s="5"/>
      <c r="AC804" s="5"/>
      <c r="AD804" s="42"/>
    </row>
    <row r="805">
      <c r="A805" s="5"/>
      <c r="B805" s="5"/>
      <c r="C805" s="42"/>
      <c r="D805" s="5"/>
      <c r="E805" s="5"/>
      <c r="F805" s="42"/>
      <c r="G805" s="5"/>
      <c r="H805" s="5"/>
      <c r="I805" s="42"/>
      <c r="J805" s="5"/>
      <c r="K805" s="5"/>
      <c r="L805" s="42"/>
      <c r="M805" s="5"/>
      <c r="N805" s="5"/>
      <c r="O805" s="42"/>
      <c r="P805" s="5"/>
      <c r="Q805" s="5"/>
      <c r="R805" s="42"/>
      <c r="S805" s="5"/>
      <c r="T805" s="5"/>
      <c r="U805" s="42"/>
      <c r="V805" s="5"/>
      <c r="W805" s="5"/>
      <c r="X805" s="42"/>
      <c r="Y805" s="5"/>
      <c r="Z805" s="5"/>
      <c r="AA805" s="42"/>
      <c r="AB805" s="5"/>
      <c r="AC805" s="5"/>
      <c r="AD805" s="42"/>
    </row>
    <row r="806">
      <c r="A806" s="5"/>
      <c r="B806" s="5"/>
      <c r="C806" s="42"/>
      <c r="D806" s="5"/>
      <c r="E806" s="5"/>
      <c r="F806" s="42"/>
      <c r="G806" s="5"/>
      <c r="H806" s="5"/>
      <c r="I806" s="42"/>
      <c r="J806" s="5"/>
      <c r="K806" s="5"/>
      <c r="L806" s="42"/>
      <c r="M806" s="5"/>
      <c r="N806" s="5"/>
      <c r="O806" s="42"/>
      <c r="P806" s="5"/>
      <c r="Q806" s="5"/>
      <c r="R806" s="42"/>
      <c r="S806" s="5"/>
      <c r="T806" s="5"/>
      <c r="U806" s="42"/>
      <c r="V806" s="5"/>
      <c r="W806" s="5"/>
      <c r="X806" s="42"/>
      <c r="Y806" s="5"/>
      <c r="Z806" s="5"/>
      <c r="AA806" s="42"/>
      <c r="AB806" s="5"/>
      <c r="AC806" s="5"/>
      <c r="AD806" s="42"/>
    </row>
    <row r="807">
      <c r="A807" s="5"/>
      <c r="B807" s="5"/>
      <c r="C807" s="42"/>
      <c r="D807" s="5"/>
      <c r="E807" s="5"/>
      <c r="F807" s="42"/>
      <c r="G807" s="5"/>
      <c r="H807" s="5"/>
      <c r="I807" s="42"/>
      <c r="J807" s="5"/>
      <c r="K807" s="5"/>
      <c r="L807" s="42"/>
      <c r="M807" s="5"/>
      <c r="N807" s="5"/>
      <c r="O807" s="42"/>
      <c r="P807" s="5"/>
      <c r="Q807" s="5"/>
      <c r="R807" s="42"/>
      <c r="S807" s="5"/>
      <c r="T807" s="5"/>
      <c r="U807" s="42"/>
      <c r="V807" s="5"/>
      <c r="W807" s="5"/>
      <c r="X807" s="42"/>
      <c r="Y807" s="5"/>
      <c r="Z807" s="5"/>
      <c r="AA807" s="42"/>
      <c r="AB807" s="5"/>
      <c r="AC807" s="5"/>
      <c r="AD807" s="42"/>
    </row>
    <row r="808">
      <c r="A808" s="5"/>
      <c r="B808" s="5"/>
      <c r="C808" s="42"/>
      <c r="D808" s="5"/>
      <c r="E808" s="5"/>
      <c r="F808" s="42"/>
      <c r="G808" s="5"/>
      <c r="H808" s="5"/>
      <c r="I808" s="42"/>
      <c r="J808" s="5"/>
      <c r="K808" s="5"/>
      <c r="L808" s="42"/>
      <c r="M808" s="5"/>
      <c r="N808" s="5"/>
      <c r="O808" s="42"/>
      <c r="P808" s="5"/>
      <c r="Q808" s="5"/>
      <c r="R808" s="42"/>
      <c r="S808" s="5"/>
      <c r="T808" s="5"/>
      <c r="U808" s="42"/>
      <c r="V808" s="5"/>
      <c r="W808" s="5"/>
      <c r="X808" s="42"/>
      <c r="Y808" s="5"/>
      <c r="Z808" s="5"/>
      <c r="AA808" s="42"/>
      <c r="AB808" s="5"/>
      <c r="AC808" s="5"/>
      <c r="AD808" s="42"/>
    </row>
    <row r="809">
      <c r="A809" s="5"/>
      <c r="B809" s="5"/>
      <c r="C809" s="42"/>
      <c r="D809" s="5"/>
      <c r="E809" s="5"/>
      <c r="F809" s="42"/>
      <c r="G809" s="5"/>
      <c r="H809" s="5"/>
      <c r="I809" s="42"/>
      <c r="J809" s="5"/>
      <c r="K809" s="5"/>
      <c r="L809" s="42"/>
      <c r="M809" s="5"/>
      <c r="N809" s="5"/>
      <c r="O809" s="42"/>
      <c r="P809" s="5"/>
      <c r="Q809" s="5"/>
      <c r="R809" s="42"/>
      <c r="S809" s="5"/>
      <c r="T809" s="5"/>
      <c r="U809" s="42"/>
      <c r="V809" s="5"/>
      <c r="W809" s="5"/>
      <c r="X809" s="42"/>
      <c r="Y809" s="5"/>
      <c r="Z809" s="5"/>
      <c r="AA809" s="42"/>
      <c r="AB809" s="5"/>
      <c r="AC809" s="5"/>
      <c r="AD809" s="42"/>
    </row>
    <row r="810">
      <c r="A810" s="5"/>
      <c r="B810" s="5"/>
      <c r="C810" s="42"/>
      <c r="D810" s="5"/>
      <c r="E810" s="5"/>
      <c r="F810" s="42"/>
      <c r="G810" s="5"/>
      <c r="H810" s="5"/>
      <c r="I810" s="42"/>
      <c r="J810" s="5"/>
      <c r="K810" s="5"/>
      <c r="L810" s="42"/>
      <c r="M810" s="5"/>
      <c r="N810" s="5"/>
      <c r="O810" s="42"/>
      <c r="P810" s="5"/>
      <c r="Q810" s="5"/>
      <c r="R810" s="42"/>
      <c r="S810" s="5"/>
      <c r="T810" s="5"/>
      <c r="U810" s="42"/>
      <c r="V810" s="5"/>
      <c r="W810" s="5"/>
      <c r="X810" s="42"/>
      <c r="Y810" s="5"/>
      <c r="Z810" s="5"/>
      <c r="AA810" s="42"/>
      <c r="AB810" s="5"/>
      <c r="AC810" s="5"/>
      <c r="AD810" s="42"/>
    </row>
    <row r="811">
      <c r="A811" s="5"/>
      <c r="B811" s="5"/>
      <c r="C811" s="42"/>
      <c r="D811" s="5"/>
      <c r="E811" s="5"/>
      <c r="F811" s="42"/>
      <c r="G811" s="5"/>
      <c r="H811" s="5"/>
      <c r="I811" s="42"/>
      <c r="J811" s="5"/>
      <c r="K811" s="5"/>
      <c r="L811" s="42"/>
      <c r="M811" s="5"/>
      <c r="N811" s="5"/>
      <c r="O811" s="42"/>
      <c r="P811" s="5"/>
      <c r="Q811" s="5"/>
      <c r="R811" s="42"/>
      <c r="S811" s="5"/>
      <c r="T811" s="5"/>
      <c r="U811" s="42"/>
      <c r="V811" s="5"/>
      <c r="W811" s="5"/>
      <c r="X811" s="42"/>
      <c r="Y811" s="5"/>
      <c r="Z811" s="5"/>
      <c r="AA811" s="42"/>
      <c r="AB811" s="5"/>
      <c r="AC811" s="5"/>
      <c r="AD811" s="42"/>
    </row>
    <row r="812">
      <c r="A812" s="5"/>
      <c r="B812" s="5"/>
      <c r="C812" s="42"/>
      <c r="D812" s="5"/>
      <c r="E812" s="5"/>
      <c r="F812" s="42"/>
      <c r="G812" s="5"/>
      <c r="H812" s="5"/>
      <c r="I812" s="42"/>
      <c r="J812" s="5"/>
      <c r="K812" s="5"/>
      <c r="L812" s="42"/>
      <c r="M812" s="5"/>
      <c r="N812" s="5"/>
      <c r="O812" s="42"/>
      <c r="P812" s="5"/>
      <c r="Q812" s="5"/>
      <c r="R812" s="42"/>
      <c r="S812" s="5"/>
      <c r="T812" s="5"/>
      <c r="U812" s="42"/>
      <c r="V812" s="5"/>
      <c r="W812" s="5"/>
      <c r="X812" s="42"/>
      <c r="Y812" s="5"/>
      <c r="Z812" s="5"/>
      <c r="AA812" s="42"/>
      <c r="AB812" s="5"/>
      <c r="AC812" s="5"/>
      <c r="AD812" s="42"/>
    </row>
    <row r="813">
      <c r="A813" s="5"/>
      <c r="B813" s="5"/>
      <c r="C813" s="42"/>
      <c r="D813" s="5"/>
      <c r="E813" s="5"/>
      <c r="F813" s="42"/>
      <c r="G813" s="5"/>
      <c r="H813" s="5"/>
      <c r="I813" s="42"/>
      <c r="J813" s="5"/>
      <c r="K813" s="5"/>
      <c r="L813" s="42"/>
      <c r="M813" s="5"/>
      <c r="N813" s="5"/>
      <c r="O813" s="42"/>
      <c r="P813" s="5"/>
      <c r="Q813" s="5"/>
      <c r="R813" s="42"/>
      <c r="S813" s="5"/>
      <c r="T813" s="5"/>
      <c r="U813" s="42"/>
      <c r="V813" s="5"/>
      <c r="W813" s="5"/>
      <c r="X813" s="42"/>
      <c r="Y813" s="5"/>
      <c r="Z813" s="5"/>
      <c r="AA813" s="42"/>
      <c r="AB813" s="5"/>
      <c r="AC813" s="5"/>
      <c r="AD813" s="42"/>
    </row>
    <row r="814">
      <c r="A814" s="5"/>
      <c r="B814" s="5"/>
      <c r="C814" s="42"/>
      <c r="D814" s="5"/>
      <c r="E814" s="5"/>
      <c r="F814" s="42"/>
      <c r="G814" s="5"/>
      <c r="H814" s="5"/>
      <c r="I814" s="42"/>
      <c r="J814" s="5"/>
      <c r="K814" s="5"/>
      <c r="L814" s="42"/>
      <c r="M814" s="5"/>
      <c r="N814" s="5"/>
      <c r="O814" s="42"/>
      <c r="P814" s="5"/>
      <c r="Q814" s="5"/>
      <c r="R814" s="42"/>
      <c r="S814" s="5"/>
      <c r="T814" s="5"/>
      <c r="U814" s="42"/>
      <c r="V814" s="5"/>
      <c r="W814" s="5"/>
      <c r="X814" s="42"/>
      <c r="Y814" s="5"/>
      <c r="Z814" s="5"/>
      <c r="AA814" s="42"/>
      <c r="AB814" s="5"/>
      <c r="AC814" s="5"/>
      <c r="AD814" s="42"/>
    </row>
    <row r="815">
      <c r="A815" s="5"/>
      <c r="B815" s="5"/>
      <c r="C815" s="42"/>
      <c r="D815" s="5"/>
      <c r="E815" s="5"/>
      <c r="F815" s="42"/>
      <c r="G815" s="5"/>
      <c r="H815" s="5"/>
      <c r="I815" s="42"/>
      <c r="J815" s="5"/>
      <c r="K815" s="5"/>
      <c r="L815" s="42"/>
      <c r="M815" s="5"/>
      <c r="N815" s="5"/>
      <c r="O815" s="42"/>
      <c r="P815" s="5"/>
      <c r="Q815" s="5"/>
      <c r="R815" s="42"/>
      <c r="S815" s="5"/>
      <c r="T815" s="5"/>
      <c r="U815" s="42"/>
      <c r="V815" s="5"/>
      <c r="W815" s="5"/>
      <c r="X815" s="42"/>
      <c r="Y815" s="5"/>
      <c r="Z815" s="5"/>
      <c r="AA815" s="42"/>
      <c r="AB815" s="5"/>
      <c r="AC815" s="5"/>
      <c r="AD815" s="42"/>
    </row>
    <row r="816">
      <c r="A816" s="5"/>
      <c r="B816" s="5"/>
      <c r="C816" s="42"/>
      <c r="D816" s="5"/>
      <c r="E816" s="5"/>
      <c r="F816" s="42"/>
      <c r="G816" s="5"/>
      <c r="H816" s="5"/>
      <c r="I816" s="42"/>
      <c r="J816" s="5"/>
      <c r="K816" s="5"/>
      <c r="L816" s="42"/>
      <c r="M816" s="5"/>
      <c r="N816" s="5"/>
      <c r="O816" s="42"/>
      <c r="P816" s="5"/>
      <c r="Q816" s="5"/>
      <c r="R816" s="42"/>
      <c r="S816" s="5"/>
      <c r="T816" s="5"/>
      <c r="U816" s="42"/>
      <c r="V816" s="5"/>
      <c r="W816" s="5"/>
      <c r="X816" s="42"/>
      <c r="Y816" s="5"/>
      <c r="Z816" s="5"/>
      <c r="AA816" s="42"/>
      <c r="AB816" s="5"/>
      <c r="AC816" s="5"/>
      <c r="AD816" s="42"/>
    </row>
    <row r="817">
      <c r="A817" s="5"/>
      <c r="B817" s="5"/>
      <c r="C817" s="42"/>
      <c r="D817" s="5"/>
      <c r="E817" s="5"/>
      <c r="F817" s="42"/>
      <c r="G817" s="5"/>
      <c r="H817" s="5"/>
      <c r="I817" s="42"/>
      <c r="J817" s="5"/>
      <c r="K817" s="5"/>
      <c r="L817" s="42"/>
      <c r="M817" s="5"/>
      <c r="N817" s="5"/>
      <c r="O817" s="42"/>
      <c r="P817" s="5"/>
      <c r="Q817" s="5"/>
      <c r="R817" s="42"/>
      <c r="S817" s="5"/>
      <c r="T817" s="5"/>
      <c r="U817" s="42"/>
      <c r="V817" s="5"/>
      <c r="W817" s="5"/>
      <c r="X817" s="42"/>
      <c r="Y817" s="5"/>
      <c r="Z817" s="5"/>
      <c r="AA817" s="42"/>
      <c r="AB817" s="5"/>
      <c r="AC817" s="5"/>
      <c r="AD817" s="42"/>
    </row>
    <row r="818">
      <c r="A818" s="5"/>
      <c r="B818" s="5"/>
      <c r="C818" s="42"/>
      <c r="D818" s="5"/>
      <c r="E818" s="5"/>
      <c r="F818" s="42"/>
      <c r="G818" s="5"/>
      <c r="H818" s="5"/>
      <c r="I818" s="42"/>
      <c r="J818" s="5"/>
      <c r="K818" s="5"/>
      <c r="L818" s="42"/>
      <c r="M818" s="5"/>
      <c r="N818" s="5"/>
      <c r="O818" s="42"/>
      <c r="P818" s="5"/>
      <c r="Q818" s="5"/>
      <c r="R818" s="42"/>
      <c r="S818" s="5"/>
      <c r="T818" s="5"/>
      <c r="U818" s="42"/>
      <c r="V818" s="5"/>
      <c r="W818" s="5"/>
      <c r="X818" s="42"/>
      <c r="Y818" s="5"/>
      <c r="Z818" s="5"/>
      <c r="AA818" s="42"/>
      <c r="AB818" s="5"/>
      <c r="AC818" s="5"/>
      <c r="AD818" s="42"/>
    </row>
    <row r="819">
      <c r="A819" s="5"/>
      <c r="B819" s="5"/>
      <c r="C819" s="42"/>
      <c r="D819" s="5"/>
      <c r="E819" s="5"/>
      <c r="F819" s="42"/>
      <c r="G819" s="5"/>
      <c r="H819" s="5"/>
      <c r="I819" s="42"/>
      <c r="J819" s="5"/>
      <c r="K819" s="5"/>
      <c r="L819" s="42"/>
      <c r="M819" s="5"/>
      <c r="N819" s="5"/>
      <c r="O819" s="42"/>
      <c r="P819" s="5"/>
      <c r="Q819" s="5"/>
      <c r="R819" s="42"/>
      <c r="S819" s="5"/>
      <c r="T819" s="5"/>
      <c r="U819" s="42"/>
      <c r="V819" s="5"/>
      <c r="W819" s="5"/>
      <c r="X819" s="42"/>
      <c r="Y819" s="5"/>
      <c r="Z819" s="5"/>
      <c r="AA819" s="42"/>
      <c r="AB819" s="5"/>
      <c r="AC819" s="5"/>
      <c r="AD819" s="42"/>
    </row>
    <row r="820">
      <c r="A820" s="5"/>
      <c r="B820" s="5"/>
      <c r="C820" s="42"/>
      <c r="D820" s="5"/>
      <c r="E820" s="5"/>
      <c r="F820" s="42"/>
      <c r="G820" s="5"/>
      <c r="H820" s="5"/>
      <c r="I820" s="42"/>
      <c r="J820" s="5"/>
      <c r="K820" s="5"/>
      <c r="L820" s="42"/>
      <c r="M820" s="5"/>
      <c r="N820" s="5"/>
      <c r="O820" s="42"/>
      <c r="P820" s="5"/>
      <c r="Q820" s="5"/>
      <c r="R820" s="42"/>
      <c r="S820" s="5"/>
      <c r="T820" s="5"/>
      <c r="U820" s="42"/>
      <c r="V820" s="5"/>
      <c r="W820" s="5"/>
      <c r="X820" s="42"/>
      <c r="Y820" s="5"/>
      <c r="Z820" s="5"/>
      <c r="AA820" s="42"/>
      <c r="AB820" s="5"/>
      <c r="AC820" s="5"/>
      <c r="AD820" s="42"/>
    </row>
    <row r="821">
      <c r="A821" s="5"/>
      <c r="B821" s="5"/>
      <c r="C821" s="42"/>
      <c r="D821" s="5"/>
      <c r="E821" s="5"/>
      <c r="F821" s="42"/>
      <c r="G821" s="5"/>
      <c r="H821" s="5"/>
      <c r="I821" s="42"/>
      <c r="J821" s="5"/>
      <c r="K821" s="5"/>
      <c r="L821" s="42"/>
      <c r="M821" s="5"/>
      <c r="N821" s="5"/>
      <c r="O821" s="42"/>
      <c r="P821" s="5"/>
      <c r="Q821" s="5"/>
      <c r="R821" s="42"/>
      <c r="S821" s="5"/>
      <c r="T821" s="5"/>
      <c r="U821" s="42"/>
      <c r="V821" s="5"/>
      <c r="W821" s="5"/>
      <c r="X821" s="42"/>
      <c r="Y821" s="5"/>
      <c r="Z821" s="5"/>
      <c r="AA821" s="42"/>
      <c r="AB821" s="5"/>
      <c r="AC821" s="5"/>
      <c r="AD821" s="42"/>
    </row>
    <row r="822">
      <c r="A822" s="5"/>
      <c r="B822" s="5"/>
      <c r="C822" s="42"/>
      <c r="D822" s="5"/>
      <c r="E822" s="5"/>
      <c r="F822" s="42"/>
      <c r="G822" s="5"/>
      <c r="H822" s="5"/>
      <c r="I822" s="42"/>
      <c r="J822" s="5"/>
      <c r="K822" s="5"/>
      <c r="L822" s="42"/>
      <c r="M822" s="5"/>
      <c r="N822" s="5"/>
      <c r="O822" s="42"/>
      <c r="P822" s="5"/>
      <c r="Q822" s="5"/>
      <c r="R822" s="42"/>
      <c r="S822" s="5"/>
      <c r="T822" s="5"/>
      <c r="U822" s="42"/>
      <c r="V822" s="5"/>
      <c r="W822" s="5"/>
      <c r="X822" s="42"/>
      <c r="Y822" s="5"/>
      <c r="Z822" s="5"/>
      <c r="AA822" s="42"/>
      <c r="AB822" s="5"/>
      <c r="AC822" s="5"/>
      <c r="AD822" s="42"/>
    </row>
    <row r="823">
      <c r="A823" s="5"/>
      <c r="B823" s="5"/>
      <c r="C823" s="42"/>
      <c r="D823" s="5"/>
      <c r="E823" s="5"/>
      <c r="F823" s="42"/>
      <c r="G823" s="5"/>
      <c r="H823" s="5"/>
      <c r="I823" s="42"/>
      <c r="J823" s="5"/>
      <c r="K823" s="5"/>
      <c r="L823" s="42"/>
      <c r="M823" s="5"/>
      <c r="N823" s="5"/>
      <c r="O823" s="42"/>
      <c r="P823" s="5"/>
      <c r="Q823" s="5"/>
      <c r="R823" s="42"/>
      <c r="S823" s="5"/>
      <c r="T823" s="5"/>
      <c r="U823" s="42"/>
      <c r="V823" s="5"/>
      <c r="W823" s="5"/>
      <c r="X823" s="42"/>
      <c r="Y823" s="5"/>
      <c r="Z823" s="5"/>
      <c r="AA823" s="42"/>
      <c r="AB823" s="5"/>
      <c r="AC823" s="5"/>
      <c r="AD823" s="42"/>
    </row>
    <row r="824">
      <c r="A824" s="5"/>
      <c r="B824" s="5"/>
      <c r="C824" s="42"/>
      <c r="D824" s="5"/>
      <c r="E824" s="5"/>
      <c r="F824" s="42"/>
      <c r="G824" s="5"/>
      <c r="H824" s="5"/>
      <c r="I824" s="42"/>
      <c r="J824" s="5"/>
      <c r="K824" s="5"/>
      <c r="L824" s="42"/>
      <c r="M824" s="5"/>
      <c r="N824" s="5"/>
      <c r="O824" s="42"/>
      <c r="P824" s="5"/>
      <c r="Q824" s="5"/>
      <c r="R824" s="42"/>
      <c r="S824" s="5"/>
      <c r="T824" s="5"/>
      <c r="U824" s="42"/>
      <c r="V824" s="5"/>
      <c r="W824" s="5"/>
      <c r="X824" s="42"/>
      <c r="Y824" s="5"/>
      <c r="Z824" s="5"/>
      <c r="AA824" s="42"/>
      <c r="AB824" s="5"/>
      <c r="AC824" s="5"/>
      <c r="AD824" s="42"/>
    </row>
    <row r="825">
      <c r="A825" s="5"/>
      <c r="B825" s="5"/>
      <c r="C825" s="42"/>
      <c r="D825" s="5"/>
      <c r="E825" s="5"/>
      <c r="F825" s="42"/>
      <c r="G825" s="5"/>
      <c r="H825" s="5"/>
      <c r="I825" s="42"/>
      <c r="J825" s="5"/>
      <c r="K825" s="5"/>
      <c r="L825" s="42"/>
      <c r="M825" s="5"/>
      <c r="N825" s="5"/>
      <c r="O825" s="42"/>
      <c r="P825" s="5"/>
      <c r="Q825" s="5"/>
      <c r="R825" s="42"/>
      <c r="S825" s="5"/>
      <c r="T825" s="5"/>
      <c r="U825" s="42"/>
      <c r="V825" s="5"/>
      <c r="W825" s="5"/>
      <c r="X825" s="42"/>
      <c r="Y825" s="5"/>
      <c r="Z825" s="5"/>
      <c r="AA825" s="42"/>
      <c r="AB825" s="5"/>
      <c r="AC825" s="5"/>
      <c r="AD825" s="42"/>
    </row>
    <row r="826">
      <c r="A826" s="5"/>
      <c r="B826" s="5"/>
      <c r="C826" s="42"/>
      <c r="D826" s="5"/>
      <c r="E826" s="5"/>
      <c r="F826" s="42"/>
      <c r="G826" s="5"/>
      <c r="H826" s="5"/>
      <c r="I826" s="42"/>
      <c r="J826" s="5"/>
      <c r="K826" s="5"/>
      <c r="L826" s="42"/>
      <c r="M826" s="5"/>
      <c r="N826" s="5"/>
      <c r="O826" s="42"/>
      <c r="P826" s="5"/>
      <c r="Q826" s="5"/>
      <c r="R826" s="42"/>
      <c r="S826" s="5"/>
      <c r="T826" s="5"/>
      <c r="U826" s="42"/>
      <c r="V826" s="5"/>
      <c r="W826" s="5"/>
      <c r="X826" s="42"/>
      <c r="Y826" s="5"/>
      <c r="Z826" s="5"/>
      <c r="AA826" s="42"/>
      <c r="AB826" s="5"/>
      <c r="AC826" s="5"/>
      <c r="AD826" s="42"/>
    </row>
    <row r="827">
      <c r="A827" s="5"/>
      <c r="B827" s="5"/>
      <c r="C827" s="42"/>
      <c r="D827" s="5"/>
      <c r="E827" s="5"/>
      <c r="F827" s="42"/>
      <c r="G827" s="5"/>
      <c r="H827" s="5"/>
      <c r="I827" s="42"/>
      <c r="J827" s="5"/>
      <c r="K827" s="5"/>
      <c r="L827" s="42"/>
      <c r="M827" s="5"/>
      <c r="N827" s="5"/>
      <c r="O827" s="42"/>
      <c r="P827" s="5"/>
      <c r="Q827" s="5"/>
      <c r="R827" s="42"/>
      <c r="S827" s="5"/>
      <c r="T827" s="5"/>
      <c r="U827" s="42"/>
      <c r="V827" s="5"/>
      <c r="W827" s="5"/>
      <c r="X827" s="42"/>
      <c r="Y827" s="5"/>
      <c r="Z827" s="5"/>
      <c r="AA827" s="42"/>
      <c r="AB827" s="5"/>
      <c r="AC827" s="5"/>
      <c r="AD827" s="42"/>
    </row>
    <row r="828">
      <c r="A828" s="5"/>
      <c r="B828" s="5"/>
      <c r="C828" s="42"/>
      <c r="D828" s="5"/>
      <c r="E828" s="5"/>
      <c r="F828" s="42"/>
      <c r="G828" s="5"/>
      <c r="H828" s="5"/>
      <c r="I828" s="42"/>
      <c r="J828" s="5"/>
      <c r="K828" s="5"/>
      <c r="L828" s="42"/>
      <c r="M828" s="5"/>
      <c r="N828" s="5"/>
      <c r="O828" s="42"/>
      <c r="P828" s="5"/>
      <c r="Q828" s="5"/>
      <c r="R828" s="42"/>
      <c r="S828" s="5"/>
      <c r="T828" s="5"/>
      <c r="U828" s="42"/>
      <c r="V828" s="5"/>
      <c r="W828" s="5"/>
      <c r="X828" s="42"/>
      <c r="Y828" s="5"/>
      <c r="Z828" s="5"/>
      <c r="AA828" s="42"/>
      <c r="AB828" s="5"/>
      <c r="AC828" s="5"/>
      <c r="AD828" s="42"/>
    </row>
    <row r="829">
      <c r="A829" s="5"/>
      <c r="B829" s="5"/>
      <c r="C829" s="42"/>
      <c r="D829" s="5"/>
      <c r="E829" s="5"/>
      <c r="F829" s="42"/>
      <c r="G829" s="5"/>
      <c r="H829" s="5"/>
      <c r="I829" s="42"/>
      <c r="J829" s="5"/>
      <c r="K829" s="5"/>
      <c r="L829" s="42"/>
      <c r="M829" s="5"/>
      <c r="N829" s="5"/>
      <c r="O829" s="42"/>
      <c r="P829" s="5"/>
      <c r="Q829" s="5"/>
      <c r="R829" s="42"/>
      <c r="S829" s="5"/>
      <c r="T829" s="5"/>
      <c r="U829" s="42"/>
      <c r="V829" s="5"/>
      <c r="W829" s="5"/>
      <c r="X829" s="42"/>
      <c r="Y829" s="5"/>
      <c r="Z829" s="5"/>
      <c r="AA829" s="42"/>
      <c r="AB829" s="5"/>
      <c r="AC829" s="5"/>
      <c r="AD829" s="42"/>
    </row>
    <row r="830">
      <c r="A830" s="5"/>
      <c r="B830" s="5"/>
      <c r="C830" s="42"/>
      <c r="D830" s="5"/>
      <c r="E830" s="5"/>
      <c r="F830" s="42"/>
      <c r="G830" s="5"/>
      <c r="H830" s="5"/>
      <c r="I830" s="42"/>
      <c r="J830" s="5"/>
      <c r="K830" s="5"/>
      <c r="L830" s="42"/>
      <c r="M830" s="5"/>
      <c r="N830" s="5"/>
      <c r="O830" s="42"/>
      <c r="P830" s="5"/>
      <c r="Q830" s="5"/>
      <c r="R830" s="42"/>
      <c r="S830" s="5"/>
      <c r="T830" s="5"/>
      <c r="U830" s="42"/>
      <c r="V830" s="5"/>
      <c r="W830" s="5"/>
      <c r="X830" s="42"/>
      <c r="Y830" s="5"/>
      <c r="Z830" s="5"/>
      <c r="AA830" s="42"/>
      <c r="AB830" s="5"/>
      <c r="AC830" s="5"/>
      <c r="AD830" s="42"/>
    </row>
    <row r="831">
      <c r="A831" s="5"/>
      <c r="B831" s="5"/>
      <c r="C831" s="42"/>
      <c r="D831" s="5"/>
      <c r="E831" s="5"/>
      <c r="F831" s="42"/>
      <c r="G831" s="5"/>
      <c r="H831" s="5"/>
      <c r="I831" s="42"/>
      <c r="J831" s="5"/>
      <c r="K831" s="5"/>
      <c r="L831" s="42"/>
      <c r="M831" s="5"/>
      <c r="N831" s="5"/>
      <c r="O831" s="42"/>
      <c r="P831" s="5"/>
      <c r="Q831" s="5"/>
      <c r="R831" s="42"/>
      <c r="S831" s="5"/>
      <c r="T831" s="5"/>
      <c r="U831" s="42"/>
      <c r="V831" s="5"/>
      <c r="W831" s="5"/>
      <c r="X831" s="42"/>
      <c r="Y831" s="5"/>
      <c r="Z831" s="5"/>
      <c r="AA831" s="42"/>
      <c r="AB831" s="5"/>
      <c r="AC831" s="5"/>
      <c r="AD831" s="42"/>
    </row>
    <row r="832">
      <c r="A832" s="5"/>
      <c r="B832" s="5"/>
      <c r="C832" s="42"/>
      <c r="D832" s="5"/>
      <c r="E832" s="5"/>
      <c r="F832" s="42"/>
      <c r="G832" s="5"/>
      <c r="H832" s="5"/>
      <c r="I832" s="42"/>
      <c r="J832" s="5"/>
      <c r="K832" s="5"/>
      <c r="L832" s="42"/>
      <c r="M832" s="5"/>
      <c r="N832" s="5"/>
      <c r="O832" s="42"/>
      <c r="P832" s="5"/>
      <c r="Q832" s="5"/>
      <c r="R832" s="42"/>
      <c r="S832" s="5"/>
      <c r="T832" s="5"/>
      <c r="U832" s="42"/>
      <c r="V832" s="5"/>
      <c r="W832" s="5"/>
      <c r="X832" s="42"/>
      <c r="Y832" s="5"/>
      <c r="Z832" s="5"/>
      <c r="AA832" s="42"/>
      <c r="AB832" s="5"/>
      <c r="AC832" s="5"/>
      <c r="AD832" s="42"/>
    </row>
    <row r="833">
      <c r="A833" s="5"/>
      <c r="B833" s="5"/>
      <c r="C833" s="42"/>
      <c r="D833" s="5"/>
      <c r="E833" s="5"/>
      <c r="F833" s="42"/>
      <c r="G833" s="5"/>
      <c r="H833" s="5"/>
      <c r="I833" s="42"/>
      <c r="J833" s="5"/>
      <c r="K833" s="5"/>
      <c r="L833" s="42"/>
      <c r="M833" s="5"/>
      <c r="N833" s="5"/>
      <c r="O833" s="42"/>
      <c r="P833" s="5"/>
      <c r="Q833" s="5"/>
      <c r="R833" s="42"/>
      <c r="S833" s="5"/>
      <c r="T833" s="5"/>
      <c r="U833" s="42"/>
      <c r="V833" s="5"/>
      <c r="W833" s="5"/>
      <c r="X833" s="42"/>
      <c r="Y833" s="5"/>
      <c r="Z833" s="5"/>
      <c r="AA833" s="42"/>
      <c r="AB833" s="5"/>
      <c r="AC833" s="5"/>
      <c r="AD833" s="42"/>
    </row>
    <row r="834">
      <c r="A834" s="5"/>
      <c r="B834" s="5"/>
      <c r="C834" s="42"/>
      <c r="D834" s="5"/>
      <c r="E834" s="5"/>
      <c r="F834" s="42"/>
      <c r="G834" s="5"/>
      <c r="H834" s="5"/>
      <c r="I834" s="42"/>
      <c r="J834" s="5"/>
      <c r="K834" s="5"/>
      <c r="L834" s="42"/>
      <c r="M834" s="5"/>
      <c r="N834" s="5"/>
      <c r="O834" s="42"/>
      <c r="P834" s="5"/>
      <c r="Q834" s="5"/>
      <c r="R834" s="42"/>
      <c r="S834" s="5"/>
      <c r="T834" s="5"/>
      <c r="U834" s="42"/>
      <c r="V834" s="5"/>
      <c r="W834" s="5"/>
      <c r="X834" s="42"/>
      <c r="Y834" s="5"/>
      <c r="Z834" s="5"/>
      <c r="AA834" s="42"/>
      <c r="AB834" s="5"/>
      <c r="AC834" s="5"/>
      <c r="AD834" s="42"/>
    </row>
    <row r="835">
      <c r="A835" s="5"/>
      <c r="B835" s="5"/>
      <c r="C835" s="42"/>
      <c r="D835" s="5"/>
      <c r="E835" s="5"/>
      <c r="F835" s="42"/>
      <c r="G835" s="5"/>
      <c r="H835" s="5"/>
      <c r="I835" s="42"/>
      <c r="J835" s="5"/>
      <c r="K835" s="5"/>
      <c r="L835" s="42"/>
      <c r="M835" s="5"/>
      <c r="N835" s="5"/>
      <c r="O835" s="42"/>
      <c r="P835" s="5"/>
      <c r="Q835" s="5"/>
      <c r="R835" s="42"/>
      <c r="S835" s="5"/>
      <c r="T835" s="5"/>
      <c r="U835" s="42"/>
      <c r="V835" s="5"/>
      <c r="W835" s="5"/>
      <c r="X835" s="42"/>
      <c r="Y835" s="5"/>
      <c r="Z835" s="5"/>
      <c r="AA835" s="42"/>
      <c r="AB835" s="5"/>
      <c r="AC835" s="5"/>
      <c r="AD835" s="42"/>
    </row>
    <row r="836">
      <c r="A836" s="5"/>
      <c r="B836" s="5"/>
      <c r="C836" s="42"/>
      <c r="D836" s="5"/>
      <c r="E836" s="5"/>
      <c r="F836" s="42"/>
      <c r="G836" s="5"/>
      <c r="H836" s="5"/>
      <c r="I836" s="42"/>
      <c r="J836" s="5"/>
      <c r="K836" s="5"/>
      <c r="L836" s="42"/>
      <c r="M836" s="5"/>
      <c r="N836" s="5"/>
      <c r="O836" s="42"/>
      <c r="P836" s="5"/>
      <c r="Q836" s="5"/>
      <c r="R836" s="42"/>
      <c r="S836" s="5"/>
      <c r="T836" s="5"/>
      <c r="U836" s="42"/>
      <c r="V836" s="5"/>
      <c r="W836" s="5"/>
      <c r="X836" s="42"/>
      <c r="Y836" s="5"/>
      <c r="Z836" s="5"/>
      <c r="AA836" s="42"/>
      <c r="AB836" s="5"/>
      <c r="AC836" s="5"/>
      <c r="AD836" s="42"/>
    </row>
    <row r="837">
      <c r="A837" s="5"/>
      <c r="B837" s="5"/>
      <c r="C837" s="42"/>
      <c r="D837" s="5"/>
      <c r="E837" s="5"/>
      <c r="F837" s="42"/>
      <c r="G837" s="5"/>
      <c r="H837" s="5"/>
      <c r="I837" s="42"/>
      <c r="J837" s="5"/>
      <c r="K837" s="5"/>
      <c r="L837" s="42"/>
      <c r="M837" s="5"/>
      <c r="N837" s="5"/>
      <c r="O837" s="42"/>
      <c r="P837" s="5"/>
      <c r="Q837" s="5"/>
      <c r="R837" s="42"/>
      <c r="S837" s="5"/>
      <c r="T837" s="5"/>
      <c r="U837" s="42"/>
      <c r="V837" s="5"/>
      <c r="W837" s="5"/>
      <c r="X837" s="42"/>
      <c r="Y837" s="5"/>
      <c r="Z837" s="5"/>
      <c r="AA837" s="42"/>
      <c r="AB837" s="5"/>
      <c r="AC837" s="5"/>
      <c r="AD837" s="42"/>
    </row>
    <row r="838">
      <c r="A838" s="5"/>
      <c r="B838" s="5"/>
      <c r="C838" s="42"/>
      <c r="D838" s="5"/>
      <c r="E838" s="5"/>
      <c r="F838" s="42"/>
      <c r="G838" s="5"/>
      <c r="H838" s="5"/>
      <c r="I838" s="42"/>
      <c r="J838" s="5"/>
      <c r="K838" s="5"/>
      <c r="L838" s="42"/>
      <c r="M838" s="5"/>
      <c r="N838" s="5"/>
      <c r="O838" s="42"/>
      <c r="P838" s="5"/>
      <c r="Q838" s="5"/>
      <c r="R838" s="42"/>
      <c r="S838" s="5"/>
      <c r="T838" s="5"/>
      <c r="U838" s="42"/>
      <c r="V838" s="5"/>
      <c r="W838" s="5"/>
      <c r="X838" s="42"/>
      <c r="Y838" s="5"/>
      <c r="Z838" s="5"/>
      <c r="AA838" s="42"/>
      <c r="AB838" s="5"/>
      <c r="AC838" s="5"/>
      <c r="AD838" s="42"/>
    </row>
    <row r="839">
      <c r="A839" s="5"/>
      <c r="B839" s="5"/>
      <c r="C839" s="42"/>
      <c r="D839" s="5"/>
      <c r="E839" s="5"/>
      <c r="F839" s="42"/>
      <c r="G839" s="5"/>
      <c r="H839" s="5"/>
      <c r="I839" s="42"/>
      <c r="J839" s="5"/>
      <c r="K839" s="5"/>
      <c r="L839" s="42"/>
      <c r="M839" s="5"/>
      <c r="N839" s="5"/>
      <c r="O839" s="42"/>
      <c r="P839" s="5"/>
      <c r="Q839" s="5"/>
      <c r="R839" s="42"/>
      <c r="S839" s="5"/>
      <c r="T839" s="5"/>
      <c r="U839" s="42"/>
      <c r="V839" s="5"/>
      <c r="W839" s="5"/>
      <c r="X839" s="42"/>
      <c r="Y839" s="5"/>
      <c r="Z839" s="5"/>
      <c r="AA839" s="42"/>
      <c r="AB839" s="5"/>
      <c r="AC839" s="5"/>
      <c r="AD839" s="42"/>
    </row>
    <row r="840">
      <c r="A840" s="5"/>
      <c r="B840" s="5"/>
      <c r="C840" s="42"/>
      <c r="D840" s="5"/>
      <c r="E840" s="5"/>
      <c r="F840" s="42"/>
      <c r="G840" s="5"/>
      <c r="H840" s="5"/>
      <c r="I840" s="42"/>
      <c r="J840" s="5"/>
      <c r="K840" s="5"/>
      <c r="L840" s="42"/>
      <c r="M840" s="5"/>
      <c r="N840" s="5"/>
      <c r="O840" s="42"/>
      <c r="P840" s="5"/>
      <c r="Q840" s="5"/>
      <c r="R840" s="42"/>
      <c r="S840" s="5"/>
      <c r="T840" s="5"/>
      <c r="U840" s="42"/>
      <c r="V840" s="5"/>
      <c r="W840" s="5"/>
      <c r="X840" s="42"/>
      <c r="Y840" s="5"/>
      <c r="Z840" s="5"/>
      <c r="AA840" s="42"/>
      <c r="AB840" s="5"/>
      <c r="AC840" s="5"/>
      <c r="AD840" s="42"/>
    </row>
    <row r="841">
      <c r="A841" s="5"/>
      <c r="B841" s="5"/>
      <c r="C841" s="42"/>
      <c r="D841" s="5"/>
      <c r="E841" s="5"/>
      <c r="F841" s="42"/>
      <c r="G841" s="5"/>
      <c r="H841" s="5"/>
      <c r="I841" s="42"/>
      <c r="J841" s="5"/>
      <c r="K841" s="5"/>
      <c r="L841" s="42"/>
      <c r="M841" s="5"/>
      <c r="N841" s="5"/>
      <c r="O841" s="42"/>
      <c r="P841" s="5"/>
      <c r="Q841" s="5"/>
      <c r="R841" s="42"/>
      <c r="S841" s="5"/>
      <c r="T841" s="5"/>
      <c r="U841" s="42"/>
      <c r="V841" s="5"/>
      <c r="W841" s="5"/>
      <c r="X841" s="42"/>
      <c r="Y841" s="5"/>
      <c r="Z841" s="5"/>
      <c r="AA841" s="42"/>
      <c r="AB841" s="5"/>
      <c r="AC841" s="5"/>
      <c r="AD841" s="42"/>
    </row>
    <row r="842">
      <c r="A842" s="5"/>
      <c r="B842" s="5"/>
      <c r="C842" s="42"/>
      <c r="D842" s="5"/>
      <c r="E842" s="5"/>
      <c r="F842" s="42"/>
      <c r="G842" s="5"/>
      <c r="H842" s="5"/>
      <c r="I842" s="42"/>
      <c r="J842" s="5"/>
      <c r="K842" s="5"/>
      <c r="L842" s="42"/>
      <c r="M842" s="5"/>
      <c r="N842" s="5"/>
      <c r="O842" s="42"/>
      <c r="P842" s="5"/>
      <c r="Q842" s="5"/>
      <c r="R842" s="42"/>
      <c r="S842" s="5"/>
      <c r="T842" s="5"/>
      <c r="U842" s="42"/>
      <c r="V842" s="5"/>
      <c r="W842" s="5"/>
      <c r="X842" s="42"/>
      <c r="Y842" s="5"/>
      <c r="Z842" s="5"/>
      <c r="AA842" s="42"/>
      <c r="AB842" s="5"/>
      <c r="AC842" s="5"/>
      <c r="AD842" s="42"/>
    </row>
    <row r="843">
      <c r="A843" s="5"/>
      <c r="B843" s="5"/>
      <c r="C843" s="42"/>
      <c r="D843" s="5"/>
      <c r="E843" s="5"/>
      <c r="F843" s="42"/>
      <c r="G843" s="5"/>
      <c r="H843" s="5"/>
      <c r="I843" s="42"/>
      <c r="J843" s="5"/>
      <c r="K843" s="5"/>
      <c r="L843" s="42"/>
      <c r="M843" s="5"/>
      <c r="N843" s="5"/>
      <c r="O843" s="42"/>
      <c r="P843" s="5"/>
      <c r="Q843" s="5"/>
      <c r="R843" s="42"/>
      <c r="S843" s="5"/>
      <c r="T843" s="5"/>
      <c r="U843" s="42"/>
      <c r="V843" s="5"/>
      <c r="W843" s="5"/>
      <c r="X843" s="42"/>
      <c r="Y843" s="5"/>
      <c r="Z843" s="5"/>
      <c r="AA843" s="42"/>
      <c r="AB843" s="5"/>
      <c r="AC843" s="5"/>
      <c r="AD843" s="42"/>
    </row>
    <row r="844">
      <c r="A844" s="5"/>
      <c r="B844" s="5"/>
      <c r="C844" s="42"/>
      <c r="D844" s="5"/>
      <c r="E844" s="5"/>
      <c r="F844" s="42"/>
      <c r="G844" s="5"/>
      <c r="H844" s="5"/>
      <c r="I844" s="42"/>
      <c r="J844" s="5"/>
      <c r="K844" s="5"/>
      <c r="L844" s="42"/>
      <c r="M844" s="5"/>
      <c r="N844" s="5"/>
      <c r="O844" s="42"/>
      <c r="P844" s="5"/>
      <c r="Q844" s="5"/>
      <c r="R844" s="42"/>
      <c r="S844" s="5"/>
      <c r="T844" s="5"/>
      <c r="U844" s="42"/>
      <c r="V844" s="5"/>
      <c r="W844" s="5"/>
      <c r="X844" s="42"/>
      <c r="Y844" s="5"/>
      <c r="Z844" s="5"/>
      <c r="AA844" s="42"/>
      <c r="AB844" s="5"/>
      <c r="AC844" s="5"/>
      <c r="AD844" s="42"/>
    </row>
    <row r="845">
      <c r="A845" s="5"/>
      <c r="B845" s="5"/>
      <c r="C845" s="42"/>
      <c r="D845" s="5"/>
      <c r="E845" s="5"/>
      <c r="F845" s="42"/>
      <c r="G845" s="5"/>
      <c r="H845" s="5"/>
      <c r="I845" s="42"/>
      <c r="J845" s="5"/>
      <c r="K845" s="5"/>
      <c r="L845" s="42"/>
      <c r="M845" s="5"/>
      <c r="N845" s="5"/>
      <c r="O845" s="42"/>
      <c r="P845" s="5"/>
      <c r="Q845" s="5"/>
      <c r="R845" s="42"/>
      <c r="S845" s="5"/>
      <c r="T845" s="5"/>
      <c r="U845" s="42"/>
      <c r="V845" s="5"/>
      <c r="W845" s="5"/>
      <c r="X845" s="42"/>
      <c r="Y845" s="5"/>
      <c r="Z845" s="5"/>
      <c r="AA845" s="42"/>
      <c r="AB845" s="5"/>
      <c r="AC845" s="5"/>
      <c r="AD845" s="42"/>
    </row>
    <row r="846">
      <c r="A846" s="5"/>
      <c r="B846" s="5"/>
      <c r="C846" s="42"/>
      <c r="D846" s="5"/>
      <c r="E846" s="5"/>
      <c r="F846" s="42"/>
      <c r="G846" s="5"/>
      <c r="H846" s="5"/>
      <c r="I846" s="42"/>
      <c r="J846" s="5"/>
      <c r="K846" s="5"/>
      <c r="L846" s="42"/>
      <c r="M846" s="5"/>
      <c r="N846" s="5"/>
      <c r="O846" s="42"/>
      <c r="P846" s="5"/>
      <c r="Q846" s="5"/>
      <c r="R846" s="42"/>
      <c r="S846" s="5"/>
      <c r="T846" s="5"/>
      <c r="U846" s="42"/>
      <c r="V846" s="5"/>
      <c r="W846" s="5"/>
      <c r="X846" s="42"/>
      <c r="Y846" s="5"/>
      <c r="Z846" s="5"/>
      <c r="AA846" s="42"/>
      <c r="AB846" s="5"/>
      <c r="AC846" s="5"/>
      <c r="AD846" s="42"/>
    </row>
    <row r="847">
      <c r="A847" s="5"/>
      <c r="B847" s="5"/>
      <c r="C847" s="42"/>
      <c r="D847" s="5"/>
      <c r="E847" s="5"/>
      <c r="F847" s="42"/>
      <c r="G847" s="5"/>
      <c r="H847" s="5"/>
      <c r="I847" s="42"/>
      <c r="J847" s="5"/>
      <c r="K847" s="5"/>
      <c r="L847" s="42"/>
      <c r="M847" s="5"/>
      <c r="N847" s="5"/>
      <c r="O847" s="42"/>
      <c r="P847" s="5"/>
      <c r="Q847" s="5"/>
      <c r="R847" s="42"/>
      <c r="S847" s="5"/>
      <c r="T847" s="5"/>
      <c r="U847" s="42"/>
      <c r="V847" s="5"/>
      <c r="W847" s="5"/>
      <c r="X847" s="42"/>
      <c r="Y847" s="5"/>
      <c r="Z847" s="5"/>
      <c r="AA847" s="42"/>
      <c r="AB847" s="5"/>
      <c r="AC847" s="5"/>
      <c r="AD847" s="42"/>
    </row>
    <row r="848">
      <c r="A848" s="5"/>
      <c r="B848" s="5"/>
      <c r="C848" s="42"/>
      <c r="D848" s="5"/>
      <c r="E848" s="5"/>
      <c r="F848" s="42"/>
      <c r="G848" s="5"/>
      <c r="H848" s="5"/>
      <c r="I848" s="42"/>
      <c r="J848" s="5"/>
      <c r="K848" s="5"/>
      <c r="L848" s="42"/>
      <c r="M848" s="5"/>
      <c r="N848" s="5"/>
      <c r="O848" s="42"/>
      <c r="P848" s="5"/>
      <c r="Q848" s="5"/>
      <c r="R848" s="42"/>
      <c r="S848" s="5"/>
      <c r="T848" s="5"/>
      <c r="U848" s="42"/>
      <c r="V848" s="5"/>
      <c r="W848" s="5"/>
      <c r="X848" s="42"/>
      <c r="Y848" s="5"/>
      <c r="Z848" s="5"/>
      <c r="AA848" s="42"/>
      <c r="AB848" s="5"/>
      <c r="AC848" s="5"/>
      <c r="AD848" s="42"/>
    </row>
    <row r="849">
      <c r="A849" s="5"/>
      <c r="B849" s="5"/>
      <c r="C849" s="42"/>
      <c r="D849" s="5"/>
      <c r="E849" s="5"/>
      <c r="F849" s="42"/>
      <c r="G849" s="5"/>
      <c r="H849" s="5"/>
      <c r="I849" s="42"/>
      <c r="J849" s="5"/>
      <c r="K849" s="5"/>
      <c r="L849" s="42"/>
      <c r="M849" s="5"/>
      <c r="N849" s="5"/>
      <c r="O849" s="42"/>
      <c r="P849" s="5"/>
      <c r="Q849" s="5"/>
      <c r="R849" s="42"/>
      <c r="S849" s="5"/>
      <c r="T849" s="5"/>
      <c r="U849" s="42"/>
      <c r="V849" s="5"/>
      <c r="W849" s="5"/>
      <c r="X849" s="42"/>
      <c r="Y849" s="5"/>
      <c r="Z849" s="5"/>
      <c r="AA849" s="42"/>
      <c r="AB849" s="5"/>
      <c r="AC849" s="5"/>
      <c r="AD849" s="42"/>
    </row>
    <row r="850">
      <c r="A850" s="5"/>
      <c r="B850" s="5"/>
      <c r="C850" s="42"/>
      <c r="D850" s="5"/>
      <c r="E850" s="5"/>
      <c r="F850" s="42"/>
      <c r="G850" s="5"/>
      <c r="H850" s="5"/>
      <c r="I850" s="42"/>
      <c r="J850" s="5"/>
      <c r="K850" s="5"/>
      <c r="L850" s="42"/>
      <c r="M850" s="5"/>
      <c r="N850" s="5"/>
      <c r="O850" s="42"/>
      <c r="P850" s="5"/>
      <c r="Q850" s="5"/>
      <c r="R850" s="42"/>
      <c r="S850" s="5"/>
      <c r="T850" s="5"/>
      <c r="U850" s="42"/>
      <c r="V850" s="5"/>
      <c r="W850" s="5"/>
      <c r="X850" s="42"/>
      <c r="Y850" s="5"/>
      <c r="Z850" s="5"/>
      <c r="AA850" s="42"/>
      <c r="AB850" s="5"/>
      <c r="AC850" s="5"/>
      <c r="AD850" s="42"/>
    </row>
    <row r="851">
      <c r="A851" s="5"/>
      <c r="B851" s="5"/>
      <c r="C851" s="42"/>
      <c r="D851" s="5"/>
      <c r="E851" s="5"/>
      <c r="F851" s="42"/>
      <c r="G851" s="5"/>
      <c r="H851" s="5"/>
      <c r="I851" s="42"/>
      <c r="J851" s="5"/>
      <c r="K851" s="5"/>
      <c r="L851" s="42"/>
      <c r="M851" s="5"/>
      <c r="N851" s="5"/>
      <c r="O851" s="42"/>
      <c r="P851" s="5"/>
      <c r="Q851" s="5"/>
      <c r="R851" s="42"/>
      <c r="S851" s="5"/>
      <c r="T851" s="5"/>
      <c r="U851" s="42"/>
      <c r="V851" s="5"/>
      <c r="W851" s="5"/>
      <c r="X851" s="42"/>
      <c r="Y851" s="5"/>
      <c r="Z851" s="5"/>
      <c r="AA851" s="42"/>
      <c r="AB851" s="5"/>
      <c r="AC851" s="5"/>
      <c r="AD851" s="42"/>
    </row>
    <row r="852">
      <c r="A852" s="5"/>
      <c r="B852" s="5"/>
      <c r="C852" s="42"/>
      <c r="D852" s="5"/>
      <c r="E852" s="5"/>
      <c r="F852" s="42"/>
      <c r="G852" s="5"/>
      <c r="H852" s="5"/>
      <c r="I852" s="42"/>
      <c r="J852" s="5"/>
      <c r="K852" s="5"/>
      <c r="L852" s="42"/>
      <c r="M852" s="5"/>
      <c r="N852" s="5"/>
      <c r="O852" s="42"/>
      <c r="P852" s="5"/>
      <c r="Q852" s="5"/>
      <c r="R852" s="42"/>
      <c r="S852" s="5"/>
      <c r="T852" s="5"/>
      <c r="U852" s="42"/>
      <c r="V852" s="5"/>
      <c r="W852" s="5"/>
      <c r="X852" s="42"/>
      <c r="Y852" s="5"/>
      <c r="Z852" s="5"/>
      <c r="AA852" s="42"/>
      <c r="AB852" s="5"/>
      <c r="AC852" s="5"/>
      <c r="AD852" s="42"/>
    </row>
    <row r="853">
      <c r="A853" s="5"/>
      <c r="B853" s="5"/>
      <c r="C853" s="42"/>
      <c r="D853" s="5"/>
      <c r="E853" s="5"/>
      <c r="F853" s="42"/>
      <c r="G853" s="5"/>
      <c r="H853" s="5"/>
      <c r="I853" s="42"/>
      <c r="J853" s="5"/>
      <c r="K853" s="5"/>
      <c r="L853" s="42"/>
      <c r="M853" s="5"/>
      <c r="N853" s="5"/>
      <c r="O853" s="42"/>
      <c r="P853" s="5"/>
      <c r="Q853" s="5"/>
      <c r="R853" s="42"/>
      <c r="S853" s="5"/>
      <c r="T853" s="5"/>
      <c r="U853" s="42"/>
      <c r="V853" s="5"/>
      <c r="W853" s="5"/>
      <c r="X853" s="42"/>
      <c r="Y853" s="5"/>
      <c r="Z853" s="5"/>
      <c r="AA853" s="42"/>
      <c r="AB853" s="5"/>
      <c r="AC853" s="5"/>
      <c r="AD853" s="42"/>
    </row>
    <row r="854">
      <c r="A854" s="5"/>
      <c r="B854" s="5"/>
      <c r="C854" s="42"/>
      <c r="D854" s="5"/>
      <c r="E854" s="5"/>
      <c r="F854" s="42"/>
      <c r="G854" s="5"/>
      <c r="H854" s="5"/>
      <c r="I854" s="42"/>
      <c r="J854" s="5"/>
      <c r="K854" s="5"/>
      <c r="L854" s="42"/>
      <c r="M854" s="5"/>
      <c r="N854" s="5"/>
      <c r="O854" s="42"/>
      <c r="P854" s="5"/>
      <c r="Q854" s="5"/>
      <c r="R854" s="42"/>
      <c r="S854" s="5"/>
      <c r="T854" s="5"/>
      <c r="U854" s="42"/>
      <c r="V854" s="5"/>
      <c r="W854" s="5"/>
      <c r="X854" s="42"/>
      <c r="Y854" s="5"/>
      <c r="Z854" s="5"/>
      <c r="AA854" s="42"/>
      <c r="AB854" s="5"/>
      <c r="AC854" s="5"/>
      <c r="AD854" s="42"/>
    </row>
    <row r="855">
      <c r="A855" s="5"/>
      <c r="B855" s="5"/>
      <c r="C855" s="42"/>
      <c r="D855" s="5"/>
      <c r="E855" s="5"/>
      <c r="F855" s="42"/>
      <c r="G855" s="5"/>
      <c r="H855" s="5"/>
      <c r="I855" s="42"/>
      <c r="J855" s="5"/>
      <c r="K855" s="5"/>
      <c r="L855" s="42"/>
      <c r="M855" s="5"/>
      <c r="N855" s="5"/>
      <c r="O855" s="42"/>
      <c r="P855" s="5"/>
      <c r="Q855" s="5"/>
      <c r="R855" s="42"/>
      <c r="S855" s="5"/>
      <c r="T855" s="5"/>
      <c r="U855" s="42"/>
      <c r="V855" s="5"/>
      <c r="W855" s="5"/>
      <c r="X855" s="42"/>
      <c r="Y855" s="5"/>
      <c r="Z855" s="5"/>
      <c r="AA855" s="42"/>
      <c r="AB855" s="5"/>
      <c r="AC855" s="5"/>
      <c r="AD855" s="42"/>
    </row>
    <row r="856">
      <c r="A856" s="5"/>
      <c r="B856" s="5"/>
      <c r="C856" s="42"/>
      <c r="D856" s="5"/>
      <c r="E856" s="5"/>
      <c r="F856" s="42"/>
      <c r="G856" s="5"/>
      <c r="H856" s="5"/>
      <c r="I856" s="42"/>
      <c r="J856" s="5"/>
      <c r="K856" s="5"/>
      <c r="L856" s="42"/>
      <c r="M856" s="5"/>
      <c r="N856" s="5"/>
      <c r="O856" s="42"/>
      <c r="P856" s="5"/>
      <c r="Q856" s="5"/>
      <c r="R856" s="42"/>
      <c r="S856" s="5"/>
      <c r="T856" s="5"/>
      <c r="U856" s="42"/>
      <c r="V856" s="5"/>
      <c r="W856" s="5"/>
      <c r="X856" s="42"/>
      <c r="Y856" s="5"/>
      <c r="Z856" s="5"/>
      <c r="AA856" s="42"/>
      <c r="AB856" s="5"/>
      <c r="AC856" s="5"/>
      <c r="AD856" s="42"/>
    </row>
    <row r="857">
      <c r="A857" s="5"/>
      <c r="B857" s="5"/>
      <c r="C857" s="42"/>
      <c r="D857" s="5"/>
      <c r="E857" s="5"/>
      <c r="F857" s="42"/>
      <c r="G857" s="5"/>
      <c r="H857" s="5"/>
      <c r="I857" s="42"/>
      <c r="J857" s="5"/>
      <c r="K857" s="5"/>
      <c r="L857" s="42"/>
      <c r="M857" s="5"/>
      <c r="N857" s="5"/>
      <c r="O857" s="42"/>
      <c r="P857" s="5"/>
      <c r="Q857" s="5"/>
      <c r="R857" s="42"/>
      <c r="S857" s="5"/>
      <c r="T857" s="5"/>
      <c r="U857" s="42"/>
      <c r="V857" s="5"/>
      <c r="W857" s="5"/>
      <c r="X857" s="42"/>
      <c r="Y857" s="5"/>
      <c r="Z857" s="5"/>
      <c r="AA857" s="42"/>
      <c r="AB857" s="5"/>
      <c r="AC857" s="5"/>
      <c r="AD857" s="42"/>
    </row>
    <row r="858">
      <c r="A858" s="5"/>
      <c r="B858" s="5"/>
      <c r="C858" s="42"/>
      <c r="D858" s="5"/>
      <c r="E858" s="5"/>
      <c r="F858" s="42"/>
      <c r="G858" s="5"/>
      <c r="H858" s="5"/>
      <c r="I858" s="42"/>
      <c r="J858" s="5"/>
      <c r="K858" s="5"/>
      <c r="L858" s="42"/>
      <c r="M858" s="5"/>
      <c r="N858" s="5"/>
      <c r="O858" s="42"/>
      <c r="P858" s="5"/>
      <c r="Q858" s="5"/>
      <c r="R858" s="42"/>
      <c r="S858" s="5"/>
      <c r="T858" s="5"/>
      <c r="U858" s="42"/>
      <c r="V858" s="5"/>
      <c r="W858" s="5"/>
      <c r="X858" s="42"/>
      <c r="Y858" s="5"/>
      <c r="Z858" s="5"/>
      <c r="AA858" s="42"/>
      <c r="AB858" s="5"/>
      <c r="AC858" s="5"/>
      <c r="AD858" s="42"/>
    </row>
    <row r="859">
      <c r="A859" s="5"/>
      <c r="B859" s="5"/>
      <c r="C859" s="42"/>
      <c r="D859" s="5"/>
      <c r="E859" s="5"/>
      <c r="F859" s="42"/>
      <c r="G859" s="5"/>
      <c r="H859" s="5"/>
      <c r="I859" s="42"/>
      <c r="J859" s="5"/>
      <c r="K859" s="5"/>
      <c r="L859" s="42"/>
      <c r="M859" s="5"/>
      <c r="N859" s="5"/>
      <c r="O859" s="42"/>
      <c r="P859" s="5"/>
      <c r="Q859" s="5"/>
      <c r="R859" s="42"/>
      <c r="S859" s="5"/>
      <c r="T859" s="5"/>
      <c r="U859" s="42"/>
      <c r="V859" s="5"/>
      <c r="W859" s="5"/>
      <c r="X859" s="42"/>
      <c r="Y859" s="5"/>
      <c r="Z859" s="5"/>
      <c r="AA859" s="42"/>
      <c r="AB859" s="5"/>
      <c r="AC859" s="5"/>
      <c r="AD859" s="42"/>
    </row>
    <row r="860">
      <c r="A860" s="5"/>
      <c r="B860" s="5"/>
      <c r="C860" s="42"/>
      <c r="D860" s="5"/>
      <c r="E860" s="5"/>
      <c r="F860" s="42"/>
      <c r="G860" s="5"/>
      <c r="H860" s="5"/>
      <c r="I860" s="42"/>
      <c r="J860" s="5"/>
      <c r="K860" s="5"/>
      <c r="L860" s="42"/>
      <c r="M860" s="5"/>
      <c r="N860" s="5"/>
      <c r="O860" s="42"/>
      <c r="P860" s="5"/>
      <c r="Q860" s="5"/>
      <c r="R860" s="42"/>
      <c r="S860" s="5"/>
      <c r="T860" s="5"/>
      <c r="U860" s="42"/>
      <c r="V860" s="5"/>
      <c r="W860" s="5"/>
      <c r="X860" s="42"/>
      <c r="Y860" s="5"/>
      <c r="Z860" s="5"/>
      <c r="AA860" s="42"/>
      <c r="AB860" s="5"/>
      <c r="AC860" s="5"/>
      <c r="AD860" s="42"/>
    </row>
    <row r="861">
      <c r="A861" s="5"/>
      <c r="B861" s="5"/>
      <c r="C861" s="42"/>
      <c r="D861" s="5"/>
      <c r="E861" s="5"/>
      <c r="F861" s="42"/>
      <c r="G861" s="5"/>
      <c r="H861" s="5"/>
      <c r="I861" s="42"/>
      <c r="J861" s="5"/>
      <c r="K861" s="5"/>
      <c r="L861" s="42"/>
      <c r="M861" s="5"/>
      <c r="N861" s="5"/>
      <c r="O861" s="42"/>
      <c r="P861" s="5"/>
      <c r="Q861" s="5"/>
      <c r="R861" s="42"/>
      <c r="S861" s="5"/>
      <c r="T861" s="5"/>
      <c r="U861" s="42"/>
      <c r="V861" s="5"/>
      <c r="W861" s="5"/>
      <c r="X861" s="42"/>
      <c r="Y861" s="5"/>
      <c r="Z861" s="5"/>
      <c r="AA861" s="42"/>
      <c r="AB861" s="5"/>
      <c r="AC861" s="5"/>
      <c r="AD861" s="42"/>
    </row>
    <row r="862">
      <c r="A862" s="5"/>
      <c r="B862" s="5"/>
      <c r="C862" s="42"/>
      <c r="D862" s="5"/>
      <c r="E862" s="5"/>
      <c r="F862" s="42"/>
      <c r="G862" s="5"/>
      <c r="H862" s="5"/>
      <c r="I862" s="42"/>
      <c r="J862" s="5"/>
      <c r="K862" s="5"/>
      <c r="L862" s="42"/>
      <c r="M862" s="5"/>
      <c r="N862" s="5"/>
      <c r="O862" s="42"/>
      <c r="P862" s="5"/>
      <c r="Q862" s="5"/>
      <c r="R862" s="42"/>
      <c r="S862" s="5"/>
      <c r="T862" s="5"/>
      <c r="U862" s="42"/>
      <c r="V862" s="5"/>
      <c r="W862" s="5"/>
      <c r="X862" s="42"/>
      <c r="Y862" s="5"/>
      <c r="Z862" s="5"/>
      <c r="AA862" s="42"/>
      <c r="AB862" s="5"/>
      <c r="AC862" s="5"/>
      <c r="AD862" s="42"/>
    </row>
    <row r="863">
      <c r="A863" s="5"/>
      <c r="B863" s="5"/>
      <c r="C863" s="42"/>
      <c r="D863" s="5"/>
      <c r="E863" s="5"/>
      <c r="F863" s="42"/>
      <c r="G863" s="5"/>
      <c r="H863" s="5"/>
      <c r="I863" s="42"/>
      <c r="J863" s="5"/>
      <c r="K863" s="5"/>
      <c r="L863" s="42"/>
      <c r="M863" s="5"/>
      <c r="N863" s="5"/>
      <c r="O863" s="42"/>
      <c r="P863" s="5"/>
      <c r="Q863" s="5"/>
      <c r="R863" s="42"/>
      <c r="S863" s="5"/>
      <c r="T863" s="5"/>
      <c r="U863" s="42"/>
      <c r="V863" s="5"/>
      <c r="W863" s="5"/>
      <c r="X863" s="42"/>
      <c r="Y863" s="5"/>
      <c r="Z863" s="5"/>
      <c r="AA863" s="42"/>
      <c r="AB863" s="5"/>
      <c r="AC863" s="5"/>
      <c r="AD863" s="42"/>
    </row>
    <row r="864">
      <c r="A864" s="5"/>
      <c r="B864" s="5"/>
      <c r="C864" s="42"/>
      <c r="D864" s="5"/>
      <c r="E864" s="5"/>
      <c r="F864" s="42"/>
      <c r="G864" s="5"/>
      <c r="H864" s="5"/>
      <c r="I864" s="42"/>
      <c r="J864" s="5"/>
      <c r="K864" s="5"/>
      <c r="L864" s="42"/>
      <c r="M864" s="5"/>
      <c r="N864" s="5"/>
      <c r="O864" s="42"/>
      <c r="P864" s="5"/>
      <c r="Q864" s="5"/>
      <c r="R864" s="42"/>
      <c r="S864" s="5"/>
      <c r="T864" s="5"/>
      <c r="U864" s="42"/>
      <c r="V864" s="5"/>
      <c r="W864" s="5"/>
      <c r="X864" s="42"/>
      <c r="Y864" s="5"/>
      <c r="Z864" s="5"/>
      <c r="AA864" s="42"/>
      <c r="AB864" s="5"/>
      <c r="AC864" s="5"/>
      <c r="AD864" s="42"/>
    </row>
    <row r="865">
      <c r="A865" s="5"/>
      <c r="B865" s="5"/>
      <c r="C865" s="42"/>
      <c r="D865" s="5"/>
      <c r="E865" s="5"/>
      <c r="F865" s="42"/>
      <c r="G865" s="5"/>
      <c r="H865" s="5"/>
      <c r="I865" s="42"/>
      <c r="J865" s="5"/>
      <c r="K865" s="5"/>
      <c r="L865" s="42"/>
      <c r="M865" s="5"/>
      <c r="N865" s="5"/>
      <c r="O865" s="42"/>
      <c r="P865" s="5"/>
      <c r="Q865" s="5"/>
      <c r="R865" s="42"/>
      <c r="S865" s="5"/>
      <c r="T865" s="5"/>
      <c r="U865" s="42"/>
      <c r="V865" s="5"/>
      <c r="W865" s="5"/>
      <c r="X865" s="42"/>
      <c r="Y865" s="5"/>
      <c r="Z865" s="5"/>
      <c r="AA865" s="42"/>
      <c r="AB865" s="5"/>
      <c r="AC865" s="5"/>
      <c r="AD865" s="42"/>
    </row>
    <row r="866">
      <c r="A866" s="5"/>
      <c r="B866" s="5"/>
      <c r="C866" s="42"/>
      <c r="D866" s="5"/>
      <c r="E866" s="5"/>
      <c r="F866" s="42"/>
      <c r="G866" s="5"/>
      <c r="H866" s="5"/>
      <c r="I866" s="42"/>
      <c r="J866" s="5"/>
      <c r="K866" s="5"/>
      <c r="L866" s="42"/>
      <c r="M866" s="5"/>
      <c r="N866" s="5"/>
      <c r="O866" s="42"/>
      <c r="P866" s="5"/>
      <c r="Q866" s="5"/>
      <c r="R866" s="42"/>
      <c r="S866" s="5"/>
      <c r="T866" s="5"/>
      <c r="U866" s="42"/>
      <c r="V866" s="5"/>
      <c r="W866" s="5"/>
      <c r="X866" s="42"/>
      <c r="Y866" s="5"/>
      <c r="Z866" s="5"/>
      <c r="AA866" s="42"/>
      <c r="AB866" s="5"/>
      <c r="AC866" s="5"/>
      <c r="AD866" s="42"/>
    </row>
    <row r="867">
      <c r="A867" s="5"/>
      <c r="B867" s="5"/>
      <c r="C867" s="42"/>
      <c r="D867" s="5"/>
      <c r="E867" s="5"/>
      <c r="F867" s="42"/>
      <c r="G867" s="5"/>
      <c r="H867" s="5"/>
      <c r="I867" s="42"/>
      <c r="J867" s="5"/>
      <c r="K867" s="5"/>
      <c r="L867" s="42"/>
      <c r="M867" s="5"/>
      <c r="N867" s="5"/>
      <c r="O867" s="42"/>
      <c r="P867" s="5"/>
      <c r="Q867" s="5"/>
      <c r="R867" s="42"/>
      <c r="S867" s="5"/>
      <c r="T867" s="5"/>
      <c r="U867" s="42"/>
      <c r="V867" s="5"/>
      <c r="W867" s="5"/>
      <c r="X867" s="42"/>
      <c r="Y867" s="5"/>
      <c r="Z867" s="5"/>
      <c r="AA867" s="42"/>
      <c r="AB867" s="5"/>
      <c r="AC867" s="5"/>
      <c r="AD867" s="42"/>
    </row>
    <row r="868">
      <c r="A868" s="5"/>
      <c r="B868" s="5"/>
      <c r="C868" s="42"/>
      <c r="D868" s="5"/>
      <c r="E868" s="5"/>
      <c r="F868" s="42"/>
      <c r="G868" s="5"/>
      <c r="H868" s="5"/>
      <c r="I868" s="42"/>
      <c r="J868" s="5"/>
      <c r="K868" s="5"/>
      <c r="L868" s="42"/>
      <c r="M868" s="5"/>
      <c r="N868" s="5"/>
      <c r="O868" s="42"/>
      <c r="P868" s="5"/>
      <c r="Q868" s="5"/>
      <c r="R868" s="42"/>
      <c r="S868" s="5"/>
      <c r="T868" s="5"/>
      <c r="U868" s="42"/>
      <c r="V868" s="5"/>
      <c r="W868" s="5"/>
      <c r="X868" s="42"/>
      <c r="Y868" s="5"/>
      <c r="Z868" s="5"/>
      <c r="AA868" s="42"/>
      <c r="AB868" s="5"/>
      <c r="AC868" s="5"/>
      <c r="AD868" s="42"/>
    </row>
    <row r="869">
      <c r="A869" s="5"/>
      <c r="B869" s="5"/>
      <c r="C869" s="42"/>
      <c r="D869" s="5"/>
      <c r="E869" s="5"/>
      <c r="F869" s="42"/>
      <c r="G869" s="5"/>
      <c r="H869" s="5"/>
      <c r="I869" s="42"/>
      <c r="J869" s="5"/>
      <c r="K869" s="5"/>
      <c r="L869" s="42"/>
      <c r="M869" s="5"/>
      <c r="N869" s="5"/>
      <c r="O869" s="42"/>
      <c r="P869" s="5"/>
      <c r="Q869" s="5"/>
      <c r="R869" s="42"/>
      <c r="S869" s="5"/>
      <c r="T869" s="5"/>
      <c r="U869" s="42"/>
      <c r="V869" s="5"/>
      <c r="W869" s="5"/>
      <c r="X869" s="42"/>
      <c r="Y869" s="5"/>
      <c r="Z869" s="5"/>
      <c r="AA869" s="42"/>
      <c r="AB869" s="5"/>
      <c r="AC869" s="5"/>
      <c r="AD869" s="42"/>
    </row>
    <row r="870">
      <c r="A870" s="5"/>
      <c r="B870" s="5"/>
      <c r="C870" s="42"/>
      <c r="D870" s="5"/>
      <c r="E870" s="5"/>
      <c r="F870" s="42"/>
      <c r="G870" s="5"/>
      <c r="H870" s="5"/>
      <c r="I870" s="42"/>
      <c r="J870" s="5"/>
      <c r="K870" s="5"/>
      <c r="L870" s="42"/>
      <c r="M870" s="5"/>
      <c r="N870" s="5"/>
      <c r="O870" s="42"/>
      <c r="P870" s="5"/>
      <c r="Q870" s="5"/>
      <c r="R870" s="42"/>
      <c r="S870" s="5"/>
      <c r="T870" s="5"/>
      <c r="U870" s="42"/>
      <c r="V870" s="5"/>
      <c r="W870" s="5"/>
      <c r="X870" s="42"/>
      <c r="Y870" s="5"/>
      <c r="Z870" s="5"/>
      <c r="AA870" s="42"/>
      <c r="AB870" s="5"/>
      <c r="AC870" s="5"/>
      <c r="AD870" s="42"/>
    </row>
    <row r="871">
      <c r="A871" s="5"/>
      <c r="B871" s="5"/>
      <c r="C871" s="42"/>
      <c r="D871" s="5"/>
      <c r="E871" s="5"/>
      <c r="F871" s="42"/>
      <c r="G871" s="5"/>
      <c r="H871" s="5"/>
      <c r="I871" s="42"/>
      <c r="J871" s="5"/>
      <c r="K871" s="5"/>
      <c r="L871" s="42"/>
      <c r="M871" s="5"/>
      <c r="N871" s="5"/>
      <c r="O871" s="42"/>
      <c r="P871" s="5"/>
      <c r="Q871" s="5"/>
      <c r="R871" s="42"/>
      <c r="S871" s="5"/>
      <c r="T871" s="5"/>
      <c r="U871" s="42"/>
      <c r="V871" s="5"/>
      <c r="W871" s="5"/>
      <c r="X871" s="42"/>
      <c r="Y871" s="5"/>
      <c r="Z871" s="5"/>
      <c r="AA871" s="42"/>
      <c r="AB871" s="5"/>
      <c r="AC871" s="5"/>
      <c r="AD871" s="42"/>
    </row>
    <row r="872">
      <c r="A872" s="5"/>
      <c r="B872" s="5"/>
      <c r="C872" s="42"/>
      <c r="D872" s="5"/>
      <c r="E872" s="5"/>
      <c r="F872" s="42"/>
      <c r="G872" s="5"/>
      <c r="H872" s="5"/>
      <c r="I872" s="42"/>
      <c r="J872" s="5"/>
      <c r="K872" s="5"/>
      <c r="L872" s="42"/>
      <c r="M872" s="5"/>
      <c r="N872" s="5"/>
      <c r="O872" s="42"/>
      <c r="P872" s="5"/>
      <c r="Q872" s="5"/>
      <c r="R872" s="42"/>
      <c r="S872" s="5"/>
      <c r="T872" s="5"/>
      <c r="U872" s="42"/>
      <c r="V872" s="5"/>
      <c r="W872" s="5"/>
      <c r="X872" s="42"/>
      <c r="Y872" s="5"/>
      <c r="Z872" s="5"/>
      <c r="AA872" s="42"/>
      <c r="AB872" s="5"/>
      <c r="AC872" s="5"/>
      <c r="AD872" s="42"/>
    </row>
    <row r="873">
      <c r="A873" s="5"/>
      <c r="B873" s="5"/>
      <c r="C873" s="42"/>
      <c r="D873" s="5"/>
      <c r="E873" s="5"/>
      <c r="F873" s="42"/>
      <c r="G873" s="5"/>
      <c r="H873" s="5"/>
      <c r="I873" s="42"/>
      <c r="J873" s="5"/>
      <c r="K873" s="5"/>
      <c r="L873" s="42"/>
      <c r="M873" s="5"/>
      <c r="N873" s="5"/>
      <c r="O873" s="42"/>
      <c r="P873" s="5"/>
      <c r="Q873" s="5"/>
      <c r="R873" s="42"/>
      <c r="S873" s="5"/>
      <c r="T873" s="5"/>
      <c r="U873" s="42"/>
      <c r="V873" s="5"/>
      <c r="W873" s="5"/>
      <c r="X873" s="42"/>
      <c r="Y873" s="5"/>
      <c r="Z873" s="5"/>
      <c r="AA873" s="42"/>
      <c r="AB873" s="5"/>
      <c r="AC873" s="5"/>
      <c r="AD873" s="42"/>
    </row>
    <row r="874">
      <c r="A874" s="5"/>
      <c r="B874" s="5"/>
      <c r="C874" s="42"/>
      <c r="D874" s="5"/>
      <c r="E874" s="5"/>
      <c r="F874" s="42"/>
      <c r="G874" s="5"/>
      <c r="H874" s="5"/>
      <c r="I874" s="42"/>
      <c r="J874" s="5"/>
      <c r="K874" s="5"/>
      <c r="L874" s="42"/>
      <c r="M874" s="5"/>
      <c r="N874" s="5"/>
      <c r="O874" s="42"/>
      <c r="P874" s="5"/>
      <c r="Q874" s="5"/>
      <c r="R874" s="42"/>
      <c r="S874" s="5"/>
      <c r="T874" s="5"/>
      <c r="U874" s="42"/>
      <c r="V874" s="5"/>
      <c r="W874" s="5"/>
      <c r="X874" s="42"/>
      <c r="Y874" s="5"/>
      <c r="Z874" s="5"/>
      <c r="AA874" s="42"/>
      <c r="AB874" s="5"/>
      <c r="AC874" s="5"/>
      <c r="AD874" s="42"/>
    </row>
    <row r="875">
      <c r="A875" s="5"/>
      <c r="B875" s="5"/>
      <c r="C875" s="42"/>
      <c r="D875" s="5"/>
      <c r="E875" s="5"/>
      <c r="F875" s="42"/>
      <c r="G875" s="5"/>
      <c r="H875" s="5"/>
      <c r="I875" s="42"/>
      <c r="J875" s="5"/>
      <c r="K875" s="5"/>
      <c r="L875" s="42"/>
      <c r="M875" s="5"/>
      <c r="N875" s="5"/>
      <c r="O875" s="42"/>
      <c r="P875" s="5"/>
      <c r="Q875" s="5"/>
      <c r="R875" s="42"/>
      <c r="S875" s="5"/>
      <c r="T875" s="5"/>
      <c r="U875" s="42"/>
      <c r="V875" s="5"/>
      <c r="W875" s="5"/>
      <c r="X875" s="42"/>
      <c r="Y875" s="5"/>
      <c r="Z875" s="5"/>
      <c r="AA875" s="42"/>
      <c r="AB875" s="5"/>
      <c r="AC875" s="5"/>
      <c r="AD875" s="42"/>
    </row>
    <row r="876">
      <c r="A876" s="5"/>
      <c r="B876" s="5"/>
      <c r="C876" s="42"/>
      <c r="D876" s="5"/>
      <c r="E876" s="5"/>
      <c r="F876" s="42"/>
      <c r="G876" s="5"/>
      <c r="H876" s="5"/>
      <c r="I876" s="42"/>
      <c r="J876" s="5"/>
      <c r="K876" s="5"/>
      <c r="L876" s="42"/>
      <c r="M876" s="5"/>
      <c r="N876" s="5"/>
      <c r="O876" s="42"/>
      <c r="P876" s="5"/>
      <c r="Q876" s="5"/>
      <c r="R876" s="42"/>
      <c r="S876" s="5"/>
      <c r="T876" s="5"/>
      <c r="U876" s="42"/>
      <c r="V876" s="5"/>
      <c r="W876" s="5"/>
      <c r="X876" s="42"/>
      <c r="Y876" s="5"/>
      <c r="Z876" s="5"/>
      <c r="AA876" s="42"/>
      <c r="AB876" s="5"/>
      <c r="AC876" s="5"/>
      <c r="AD876" s="42"/>
    </row>
    <row r="877">
      <c r="A877" s="5"/>
      <c r="B877" s="5"/>
      <c r="C877" s="42"/>
      <c r="D877" s="5"/>
      <c r="E877" s="5"/>
      <c r="F877" s="42"/>
      <c r="G877" s="5"/>
      <c r="H877" s="5"/>
      <c r="I877" s="42"/>
      <c r="J877" s="5"/>
      <c r="K877" s="5"/>
      <c r="L877" s="42"/>
      <c r="M877" s="5"/>
      <c r="N877" s="5"/>
      <c r="O877" s="42"/>
      <c r="P877" s="5"/>
      <c r="Q877" s="5"/>
      <c r="R877" s="42"/>
      <c r="S877" s="5"/>
      <c r="T877" s="5"/>
      <c r="U877" s="42"/>
      <c r="V877" s="5"/>
      <c r="W877" s="5"/>
      <c r="X877" s="42"/>
      <c r="Y877" s="5"/>
      <c r="Z877" s="5"/>
      <c r="AA877" s="42"/>
      <c r="AB877" s="5"/>
      <c r="AC877" s="5"/>
      <c r="AD877" s="42"/>
    </row>
    <row r="878">
      <c r="A878" s="5"/>
      <c r="B878" s="5"/>
      <c r="C878" s="42"/>
      <c r="D878" s="5"/>
      <c r="E878" s="5"/>
      <c r="F878" s="42"/>
      <c r="G878" s="5"/>
      <c r="H878" s="5"/>
      <c r="I878" s="42"/>
      <c r="J878" s="5"/>
      <c r="K878" s="5"/>
      <c r="L878" s="42"/>
      <c r="M878" s="5"/>
      <c r="N878" s="5"/>
      <c r="O878" s="42"/>
      <c r="P878" s="5"/>
      <c r="Q878" s="5"/>
      <c r="R878" s="42"/>
      <c r="S878" s="5"/>
      <c r="T878" s="5"/>
      <c r="U878" s="42"/>
      <c r="V878" s="5"/>
      <c r="W878" s="5"/>
      <c r="X878" s="42"/>
      <c r="Y878" s="5"/>
      <c r="Z878" s="5"/>
      <c r="AA878" s="42"/>
      <c r="AB878" s="5"/>
      <c r="AC878" s="5"/>
      <c r="AD878" s="42"/>
    </row>
    <row r="879">
      <c r="A879" s="5"/>
      <c r="B879" s="5"/>
      <c r="C879" s="42"/>
      <c r="D879" s="5"/>
      <c r="E879" s="5"/>
      <c r="F879" s="42"/>
      <c r="G879" s="5"/>
      <c r="H879" s="5"/>
      <c r="I879" s="42"/>
      <c r="J879" s="5"/>
      <c r="K879" s="5"/>
      <c r="L879" s="42"/>
      <c r="M879" s="5"/>
      <c r="N879" s="5"/>
      <c r="O879" s="42"/>
      <c r="P879" s="5"/>
      <c r="Q879" s="5"/>
      <c r="R879" s="42"/>
      <c r="S879" s="5"/>
      <c r="T879" s="5"/>
      <c r="U879" s="42"/>
      <c r="V879" s="5"/>
      <c r="W879" s="5"/>
      <c r="X879" s="42"/>
      <c r="Y879" s="5"/>
      <c r="Z879" s="5"/>
      <c r="AA879" s="42"/>
      <c r="AB879" s="5"/>
      <c r="AC879" s="5"/>
      <c r="AD879" s="42"/>
    </row>
    <row r="880">
      <c r="A880" s="5"/>
      <c r="B880" s="5"/>
      <c r="C880" s="42"/>
      <c r="D880" s="5"/>
      <c r="E880" s="5"/>
      <c r="F880" s="42"/>
      <c r="G880" s="5"/>
      <c r="H880" s="5"/>
      <c r="I880" s="42"/>
      <c r="J880" s="5"/>
      <c r="K880" s="5"/>
      <c r="L880" s="42"/>
      <c r="M880" s="5"/>
      <c r="N880" s="5"/>
      <c r="O880" s="42"/>
      <c r="P880" s="5"/>
      <c r="Q880" s="5"/>
      <c r="R880" s="42"/>
      <c r="S880" s="5"/>
      <c r="T880" s="5"/>
      <c r="U880" s="42"/>
      <c r="V880" s="5"/>
      <c r="W880" s="5"/>
      <c r="X880" s="42"/>
      <c r="Y880" s="5"/>
      <c r="Z880" s="5"/>
      <c r="AA880" s="42"/>
      <c r="AB880" s="5"/>
      <c r="AC880" s="5"/>
      <c r="AD880" s="42"/>
    </row>
    <row r="881">
      <c r="A881" s="5"/>
      <c r="B881" s="5"/>
      <c r="C881" s="42"/>
      <c r="D881" s="5"/>
      <c r="E881" s="5"/>
      <c r="F881" s="42"/>
      <c r="G881" s="5"/>
      <c r="H881" s="5"/>
      <c r="I881" s="42"/>
      <c r="J881" s="5"/>
      <c r="K881" s="5"/>
      <c r="L881" s="42"/>
      <c r="M881" s="5"/>
      <c r="N881" s="5"/>
      <c r="O881" s="42"/>
      <c r="P881" s="5"/>
      <c r="Q881" s="5"/>
      <c r="R881" s="42"/>
      <c r="S881" s="5"/>
      <c r="T881" s="5"/>
      <c r="U881" s="42"/>
      <c r="V881" s="5"/>
      <c r="W881" s="5"/>
      <c r="X881" s="42"/>
      <c r="Y881" s="5"/>
      <c r="Z881" s="5"/>
      <c r="AA881" s="42"/>
      <c r="AB881" s="5"/>
      <c r="AC881" s="5"/>
      <c r="AD881" s="42"/>
    </row>
    <row r="882">
      <c r="A882" s="5"/>
      <c r="B882" s="5"/>
      <c r="C882" s="42"/>
      <c r="D882" s="5"/>
      <c r="E882" s="5"/>
      <c r="F882" s="42"/>
      <c r="G882" s="5"/>
      <c r="H882" s="5"/>
      <c r="I882" s="42"/>
      <c r="J882" s="5"/>
      <c r="K882" s="5"/>
      <c r="L882" s="42"/>
      <c r="M882" s="5"/>
      <c r="N882" s="5"/>
      <c r="O882" s="42"/>
      <c r="P882" s="5"/>
      <c r="Q882" s="5"/>
      <c r="R882" s="42"/>
      <c r="S882" s="5"/>
      <c r="T882" s="5"/>
      <c r="U882" s="42"/>
      <c r="V882" s="5"/>
      <c r="W882" s="5"/>
      <c r="X882" s="42"/>
      <c r="Y882" s="5"/>
      <c r="Z882" s="5"/>
      <c r="AA882" s="42"/>
      <c r="AB882" s="5"/>
      <c r="AC882" s="5"/>
      <c r="AD882" s="42"/>
    </row>
    <row r="883">
      <c r="A883" s="5"/>
      <c r="B883" s="5"/>
      <c r="C883" s="42"/>
      <c r="D883" s="5"/>
      <c r="E883" s="5"/>
      <c r="F883" s="42"/>
      <c r="G883" s="5"/>
      <c r="H883" s="5"/>
      <c r="I883" s="42"/>
      <c r="J883" s="5"/>
      <c r="K883" s="5"/>
      <c r="L883" s="42"/>
      <c r="M883" s="5"/>
      <c r="N883" s="5"/>
      <c r="O883" s="42"/>
      <c r="P883" s="5"/>
      <c r="Q883" s="5"/>
      <c r="R883" s="42"/>
      <c r="S883" s="5"/>
      <c r="T883" s="5"/>
      <c r="U883" s="42"/>
      <c r="V883" s="5"/>
      <c r="W883" s="5"/>
      <c r="X883" s="42"/>
      <c r="Y883" s="5"/>
      <c r="Z883" s="5"/>
      <c r="AA883" s="42"/>
      <c r="AB883" s="5"/>
      <c r="AC883" s="5"/>
      <c r="AD883" s="42"/>
    </row>
    <row r="884">
      <c r="A884" s="5"/>
      <c r="B884" s="5"/>
      <c r="C884" s="42"/>
      <c r="D884" s="5"/>
      <c r="E884" s="5"/>
      <c r="F884" s="42"/>
      <c r="G884" s="5"/>
      <c r="H884" s="5"/>
      <c r="I884" s="42"/>
      <c r="J884" s="5"/>
      <c r="K884" s="5"/>
      <c r="L884" s="42"/>
      <c r="M884" s="5"/>
      <c r="N884" s="5"/>
      <c r="O884" s="42"/>
      <c r="P884" s="5"/>
      <c r="Q884" s="5"/>
      <c r="R884" s="42"/>
      <c r="S884" s="5"/>
      <c r="T884" s="5"/>
      <c r="U884" s="42"/>
      <c r="V884" s="5"/>
      <c r="W884" s="5"/>
      <c r="X884" s="42"/>
      <c r="Y884" s="5"/>
      <c r="Z884" s="5"/>
      <c r="AA884" s="42"/>
      <c r="AB884" s="5"/>
      <c r="AC884" s="5"/>
      <c r="AD884" s="42"/>
    </row>
    <row r="885">
      <c r="A885" s="5"/>
      <c r="B885" s="5"/>
      <c r="C885" s="42"/>
      <c r="D885" s="5"/>
      <c r="E885" s="5"/>
      <c r="F885" s="42"/>
      <c r="G885" s="5"/>
      <c r="H885" s="5"/>
      <c r="I885" s="42"/>
      <c r="J885" s="5"/>
      <c r="K885" s="5"/>
      <c r="L885" s="42"/>
      <c r="M885" s="5"/>
      <c r="N885" s="5"/>
      <c r="O885" s="42"/>
      <c r="P885" s="5"/>
      <c r="Q885" s="5"/>
      <c r="R885" s="42"/>
      <c r="S885" s="5"/>
      <c r="T885" s="5"/>
      <c r="U885" s="42"/>
      <c r="V885" s="5"/>
      <c r="W885" s="5"/>
      <c r="X885" s="42"/>
      <c r="Y885" s="5"/>
      <c r="Z885" s="5"/>
      <c r="AA885" s="42"/>
      <c r="AB885" s="5"/>
      <c r="AC885" s="5"/>
      <c r="AD885" s="42"/>
    </row>
    <row r="886">
      <c r="A886" s="5"/>
      <c r="B886" s="5"/>
      <c r="C886" s="42"/>
      <c r="D886" s="5"/>
      <c r="E886" s="5"/>
      <c r="F886" s="42"/>
      <c r="G886" s="5"/>
      <c r="H886" s="5"/>
      <c r="I886" s="42"/>
      <c r="J886" s="5"/>
      <c r="K886" s="5"/>
      <c r="L886" s="42"/>
      <c r="M886" s="5"/>
      <c r="N886" s="5"/>
      <c r="O886" s="42"/>
      <c r="P886" s="5"/>
      <c r="Q886" s="5"/>
      <c r="R886" s="42"/>
      <c r="S886" s="5"/>
      <c r="T886" s="5"/>
      <c r="U886" s="42"/>
      <c r="V886" s="5"/>
      <c r="W886" s="5"/>
      <c r="X886" s="42"/>
      <c r="Y886" s="5"/>
      <c r="Z886" s="5"/>
      <c r="AA886" s="42"/>
      <c r="AB886" s="5"/>
      <c r="AC886" s="5"/>
      <c r="AD886" s="42"/>
    </row>
    <row r="887">
      <c r="A887" s="5"/>
      <c r="B887" s="5"/>
      <c r="C887" s="42"/>
      <c r="D887" s="5"/>
      <c r="E887" s="5"/>
      <c r="F887" s="42"/>
      <c r="G887" s="5"/>
      <c r="H887" s="5"/>
      <c r="I887" s="42"/>
      <c r="J887" s="5"/>
      <c r="K887" s="5"/>
      <c r="L887" s="42"/>
      <c r="M887" s="5"/>
      <c r="N887" s="5"/>
      <c r="O887" s="42"/>
      <c r="P887" s="5"/>
      <c r="Q887" s="5"/>
      <c r="R887" s="42"/>
      <c r="S887" s="5"/>
      <c r="T887" s="5"/>
      <c r="U887" s="42"/>
      <c r="V887" s="5"/>
      <c r="W887" s="5"/>
      <c r="X887" s="42"/>
      <c r="Y887" s="5"/>
      <c r="Z887" s="5"/>
      <c r="AA887" s="42"/>
      <c r="AB887" s="5"/>
      <c r="AC887" s="5"/>
      <c r="AD887" s="42"/>
    </row>
    <row r="888">
      <c r="A888" s="5"/>
      <c r="B888" s="5"/>
      <c r="C888" s="42"/>
      <c r="D888" s="5"/>
      <c r="E888" s="5"/>
      <c r="F888" s="42"/>
      <c r="G888" s="5"/>
      <c r="H888" s="5"/>
      <c r="I888" s="42"/>
      <c r="J888" s="5"/>
      <c r="K888" s="5"/>
      <c r="L888" s="42"/>
      <c r="M888" s="5"/>
      <c r="N888" s="5"/>
      <c r="O888" s="42"/>
      <c r="P888" s="5"/>
      <c r="Q888" s="5"/>
      <c r="R888" s="42"/>
      <c r="S888" s="5"/>
      <c r="T888" s="5"/>
      <c r="U888" s="42"/>
      <c r="V888" s="5"/>
      <c r="W888" s="5"/>
      <c r="X888" s="42"/>
      <c r="Y888" s="5"/>
      <c r="Z888" s="5"/>
      <c r="AA888" s="42"/>
      <c r="AB888" s="5"/>
      <c r="AC888" s="5"/>
      <c r="AD888" s="42"/>
    </row>
    <row r="889">
      <c r="A889" s="5"/>
      <c r="B889" s="5"/>
      <c r="C889" s="42"/>
      <c r="D889" s="5"/>
      <c r="E889" s="5"/>
      <c r="F889" s="42"/>
      <c r="G889" s="5"/>
      <c r="H889" s="5"/>
      <c r="I889" s="42"/>
      <c r="J889" s="5"/>
      <c r="K889" s="5"/>
      <c r="L889" s="42"/>
      <c r="M889" s="5"/>
      <c r="N889" s="5"/>
      <c r="O889" s="42"/>
      <c r="P889" s="5"/>
      <c r="Q889" s="5"/>
      <c r="R889" s="42"/>
      <c r="S889" s="5"/>
      <c r="T889" s="5"/>
      <c r="U889" s="42"/>
      <c r="V889" s="5"/>
      <c r="W889" s="5"/>
      <c r="X889" s="42"/>
      <c r="Y889" s="5"/>
      <c r="Z889" s="5"/>
      <c r="AA889" s="42"/>
      <c r="AB889" s="5"/>
      <c r="AC889" s="5"/>
      <c r="AD889" s="42"/>
    </row>
    <row r="890">
      <c r="A890" s="5"/>
      <c r="B890" s="5"/>
      <c r="C890" s="42"/>
      <c r="D890" s="5"/>
      <c r="E890" s="5"/>
      <c r="F890" s="42"/>
      <c r="G890" s="5"/>
      <c r="H890" s="5"/>
      <c r="I890" s="42"/>
      <c r="J890" s="5"/>
      <c r="K890" s="5"/>
      <c r="L890" s="42"/>
      <c r="M890" s="5"/>
      <c r="N890" s="5"/>
      <c r="O890" s="42"/>
      <c r="P890" s="5"/>
      <c r="Q890" s="5"/>
      <c r="R890" s="42"/>
      <c r="S890" s="5"/>
      <c r="T890" s="5"/>
      <c r="U890" s="42"/>
      <c r="V890" s="5"/>
      <c r="W890" s="5"/>
      <c r="X890" s="42"/>
      <c r="Y890" s="5"/>
      <c r="Z890" s="5"/>
      <c r="AA890" s="42"/>
      <c r="AB890" s="5"/>
      <c r="AC890" s="5"/>
      <c r="AD890" s="42"/>
    </row>
    <row r="891">
      <c r="A891" s="5"/>
      <c r="B891" s="5"/>
      <c r="C891" s="42"/>
      <c r="D891" s="5"/>
      <c r="E891" s="5"/>
      <c r="F891" s="42"/>
      <c r="G891" s="5"/>
      <c r="H891" s="5"/>
      <c r="I891" s="42"/>
      <c r="J891" s="5"/>
      <c r="K891" s="5"/>
      <c r="L891" s="42"/>
      <c r="M891" s="5"/>
      <c r="N891" s="5"/>
      <c r="O891" s="42"/>
      <c r="P891" s="5"/>
      <c r="Q891" s="5"/>
      <c r="R891" s="42"/>
      <c r="S891" s="5"/>
      <c r="T891" s="5"/>
      <c r="U891" s="42"/>
      <c r="V891" s="5"/>
      <c r="W891" s="5"/>
      <c r="X891" s="42"/>
      <c r="Y891" s="5"/>
      <c r="Z891" s="5"/>
      <c r="AA891" s="42"/>
      <c r="AB891" s="5"/>
      <c r="AC891" s="5"/>
      <c r="AD891" s="42"/>
    </row>
    <row r="892">
      <c r="A892" s="5"/>
      <c r="B892" s="5"/>
      <c r="C892" s="42"/>
      <c r="D892" s="5"/>
      <c r="E892" s="5"/>
      <c r="F892" s="42"/>
      <c r="G892" s="5"/>
      <c r="H892" s="5"/>
      <c r="I892" s="42"/>
      <c r="J892" s="5"/>
      <c r="K892" s="5"/>
      <c r="L892" s="42"/>
      <c r="M892" s="5"/>
      <c r="N892" s="5"/>
      <c r="O892" s="42"/>
      <c r="P892" s="5"/>
      <c r="Q892" s="5"/>
      <c r="R892" s="42"/>
      <c r="S892" s="5"/>
      <c r="T892" s="5"/>
      <c r="U892" s="42"/>
      <c r="V892" s="5"/>
      <c r="W892" s="5"/>
      <c r="X892" s="42"/>
      <c r="Y892" s="5"/>
      <c r="Z892" s="5"/>
      <c r="AA892" s="42"/>
      <c r="AB892" s="5"/>
      <c r="AC892" s="5"/>
      <c r="AD892" s="42"/>
    </row>
    <row r="893">
      <c r="A893" s="5"/>
      <c r="B893" s="5"/>
      <c r="C893" s="42"/>
      <c r="D893" s="5"/>
      <c r="E893" s="5"/>
      <c r="F893" s="42"/>
      <c r="G893" s="5"/>
      <c r="H893" s="5"/>
      <c r="I893" s="42"/>
      <c r="J893" s="5"/>
      <c r="K893" s="5"/>
      <c r="L893" s="42"/>
      <c r="M893" s="5"/>
      <c r="N893" s="5"/>
      <c r="O893" s="42"/>
      <c r="P893" s="5"/>
      <c r="Q893" s="5"/>
      <c r="R893" s="42"/>
      <c r="S893" s="5"/>
      <c r="T893" s="5"/>
      <c r="U893" s="42"/>
      <c r="V893" s="5"/>
      <c r="W893" s="5"/>
      <c r="X893" s="42"/>
      <c r="Y893" s="5"/>
      <c r="Z893" s="5"/>
      <c r="AA893" s="42"/>
      <c r="AB893" s="5"/>
      <c r="AC893" s="5"/>
      <c r="AD893" s="42"/>
    </row>
    <row r="894">
      <c r="A894" s="5"/>
      <c r="B894" s="5"/>
      <c r="C894" s="42"/>
      <c r="D894" s="5"/>
      <c r="E894" s="5"/>
      <c r="F894" s="42"/>
      <c r="G894" s="5"/>
      <c r="H894" s="5"/>
      <c r="I894" s="42"/>
      <c r="J894" s="5"/>
      <c r="K894" s="5"/>
      <c r="L894" s="42"/>
      <c r="M894" s="5"/>
      <c r="N894" s="5"/>
      <c r="O894" s="42"/>
      <c r="P894" s="5"/>
      <c r="Q894" s="5"/>
      <c r="R894" s="42"/>
      <c r="S894" s="5"/>
      <c r="T894" s="5"/>
      <c r="U894" s="42"/>
      <c r="V894" s="5"/>
      <c r="W894" s="5"/>
      <c r="X894" s="42"/>
      <c r="Y894" s="5"/>
      <c r="Z894" s="5"/>
      <c r="AA894" s="42"/>
      <c r="AB894" s="5"/>
      <c r="AC894" s="5"/>
      <c r="AD894" s="42"/>
    </row>
    <row r="895">
      <c r="A895" s="5"/>
      <c r="B895" s="5"/>
      <c r="C895" s="42"/>
      <c r="D895" s="5"/>
      <c r="E895" s="5"/>
      <c r="F895" s="42"/>
      <c r="G895" s="5"/>
      <c r="H895" s="5"/>
      <c r="I895" s="42"/>
      <c r="J895" s="5"/>
      <c r="K895" s="5"/>
      <c r="L895" s="42"/>
      <c r="M895" s="5"/>
      <c r="N895" s="5"/>
      <c r="O895" s="42"/>
      <c r="P895" s="5"/>
      <c r="Q895" s="5"/>
      <c r="R895" s="42"/>
      <c r="S895" s="5"/>
      <c r="T895" s="5"/>
      <c r="U895" s="42"/>
      <c r="V895" s="5"/>
      <c r="W895" s="5"/>
      <c r="X895" s="42"/>
      <c r="Y895" s="5"/>
      <c r="Z895" s="5"/>
      <c r="AA895" s="42"/>
      <c r="AB895" s="5"/>
      <c r="AC895" s="5"/>
      <c r="AD895" s="42"/>
    </row>
    <row r="896">
      <c r="A896" s="5"/>
      <c r="B896" s="5"/>
      <c r="C896" s="42"/>
      <c r="D896" s="5"/>
      <c r="E896" s="5"/>
      <c r="F896" s="42"/>
      <c r="G896" s="5"/>
      <c r="H896" s="5"/>
      <c r="I896" s="42"/>
      <c r="J896" s="5"/>
      <c r="K896" s="5"/>
      <c r="L896" s="42"/>
      <c r="M896" s="5"/>
      <c r="N896" s="5"/>
      <c r="O896" s="42"/>
      <c r="P896" s="5"/>
      <c r="Q896" s="5"/>
      <c r="R896" s="42"/>
      <c r="S896" s="5"/>
      <c r="T896" s="5"/>
      <c r="U896" s="42"/>
      <c r="V896" s="5"/>
      <c r="W896" s="5"/>
      <c r="X896" s="42"/>
      <c r="Y896" s="5"/>
      <c r="Z896" s="5"/>
      <c r="AA896" s="42"/>
      <c r="AB896" s="5"/>
      <c r="AC896" s="5"/>
      <c r="AD896" s="42"/>
    </row>
    <row r="897">
      <c r="A897" s="5"/>
      <c r="B897" s="5"/>
      <c r="C897" s="42"/>
      <c r="D897" s="5"/>
      <c r="E897" s="5"/>
      <c r="F897" s="42"/>
      <c r="G897" s="5"/>
      <c r="H897" s="5"/>
      <c r="I897" s="42"/>
      <c r="J897" s="5"/>
      <c r="K897" s="5"/>
      <c r="L897" s="42"/>
      <c r="M897" s="5"/>
      <c r="N897" s="5"/>
      <c r="O897" s="42"/>
      <c r="P897" s="5"/>
      <c r="Q897" s="5"/>
      <c r="R897" s="42"/>
      <c r="S897" s="5"/>
      <c r="T897" s="5"/>
      <c r="U897" s="42"/>
      <c r="V897" s="5"/>
      <c r="W897" s="5"/>
      <c r="X897" s="42"/>
      <c r="Y897" s="5"/>
      <c r="Z897" s="5"/>
      <c r="AA897" s="42"/>
      <c r="AB897" s="5"/>
      <c r="AC897" s="5"/>
      <c r="AD897" s="42"/>
    </row>
    <row r="898">
      <c r="A898" s="5"/>
      <c r="B898" s="5"/>
      <c r="C898" s="42"/>
      <c r="D898" s="5"/>
      <c r="E898" s="5"/>
      <c r="F898" s="42"/>
      <c r="G898" s="5"/>
      <c r="H898" s="5"/>
      <c r="I898" s="42"/>
      <c r="J898" s="5"/>
      <c r="K898" s="5"/>
      <c r="L898" s="42"/>
      <c r="M898" s="5"/>
      <c r="N898" s="5"/>
      <c r="O898" s="42"/>
      <c r="P898" s="5"/>
      <c r="Q898" s="5"/>
      <c r="R898" s="42"/>
      <c r="S898" s="5"/>
      <c r="T898" s="5"/>
      <c r="U898" s="42"/>
      <c r="V898" s="5"/>
      <c r="W898" s="5"/>
      <c r="X898" s="42"/>
      <c r="Y898" s="5"/>
      <c r="Z898" s="5"/>
      <c r="AA898" s="42"/>
      <c r="AB898" s="5"/>
      <c r="AC898" s="5"/>
      <c r="AD898" s="42"/>
    </row>
    <row r="899">
      <c r="A899" s="5"/>
      <c r="B899" s="5"/>
      <c r="C899" s="42"/>
      <c r="D899" s="5"/>
      <c r="E899" s="5"/>
      <c r="F899" s="42"/>
      <c r="G899" s="5"/>
      <c r="H899" s="5"/>
      <c r="I899" s="42"/>
      <c r="J899" s="5"/>
      <c r="K899" s="5"/>
      <c r="L899" s="42"/>
      <c r="M899" s="5"/>
      <c r="N899" s="5"/>
      <c r="O899" s="42"/>
      <c r="P899" s="5"/>
      <c r="Q899" s="5"/>
      <c r="R899" s="42"/>
      <c r="S899" s="5"/>
      <c r="T899" s="5"/>
      <c r="U899" s="42"/>
      <c r="V899" s="5"/>
      <c r="W899" s="5"/>
      <c r="X899" s="42"/>
      <c r="Y899" s="5"/>
      <c r="Z899" s="5"/>
      <c r="AA899" s="42"/>
      <c r="AB899" s="5"/>
      <c r="AC899" s="5"/>
      <c r="AD899" s="42"/>
    </row>
    <row r="900">
      <c r="A900" s="5"/>
      <c r="B900" s="5"/>
      <c r="C900" s="42"/>
      <c r="D900" s="5"/>
      <c r="E900" s="5"/>
      <c r="F900" s="42"/>
      <c r="G900" s="5"/>
      <c r="H900" s="5"/>
      <c r="I900" s="42"/>
      <c r="J900" s="5"/>
      <c r="K900" s="5"/>
      <c r="L900" s="42"/>
      <c r="M900" s="5"/>
      <c r="N900" s="5"/>
      <c r="O900" s="42"/>
      <c r="P900" s="5"/>
      <c r="Q900" s="5"/>
      <c r="R900" s="42"/>
      <c r="S900" s="5"/>
      <c r="T900" s="5"/>
      <c r="U900" s="42"/>
      <c r="V900" s="5"/>
      <c r="W900" s="5"/>
      <c r="X900" s="42"/>
      <c r="Y900" s="5"/>
      <c r="Z900" s="5"/>
      <c r="AA900" s="42"/>
      <c r="AB900" s="5"/>
      <c r="AC900" s="5"/>
      <c r="AD900" s="42"/>
    </row>
    <row r="901">
      <c r="A901" s="5"/>
      <c r="B901" s="5"/>
      <c r="C901" s="42"/>
      <c r="D901" s="5"/>
      <c r="E901" s="5"/>
      <c r="F901" s="42"/>
      <c r="G901" s="5"/>
      <c r="H901" s="5"/>
      <c r="I901" s="42"/>
      <c r="J901" s="5"/>
      <c r="K901" s="5"/>
      <c r="L901" s="42"/>
      <c r="M901" s="5"/>
      <c r="N901" s="5"/>
      <c r="O901" s="42"/>
      <c r="P901" s="5"/>
      <c r="Q901" s="5"/>
      <c r="R901" s="42"/>
      <c r="S901" s="5"/>
      <c r="T901" s="5"/>
      <c r="U901" s="42"/>
      <c r="V901" s="5"/>
      <c r="W901" s="5"/>
      <c r="X901" s="42"/>
      <c r="Y901" s="5"/>
      <c r="Z901" s="5"/>
      <c r="AA901" s="42"/>
      <c r="AB901" s="5"/>
      <c r="AC901" s="5"/>
      <c r="AD901" s="42"/>
    </row>
    <row r="902">
      <c r="A902" s="5"/>
      <c r="B902" s="5"/>
      <c r="C902" s="42"/>
      <c r="D902" s="5"/>
      <c r="E902" s="5"/>
      <c r="F902" s="42"/>
      <c r="G902" s="5"/>
      <c r="H902" s="5"/>
      <c r="I902" s="42"/>
      <c r="J902" s="5"/>
      <c r="K902" s="5"/>
      <c r="L902" s="42"/>
      <c r="M902" s="5"/>
      <c r="N902" s="5"/>
      <c r="O902" s="42"/>
      <c r="P902" s="5"/>
      <c r="Q902" s="5"/>
      <c r="R902" s="42"/>
      <c r="S902" s="5"/>
      <c r="T902" s="5"/>
      <c r="U902" s="42"/>
      <c r="V902" s="5"/>
      <c r="W902" s="5"/>
      <c r="X902" s="42"/>
      <c r="Y902" s="5"/>
      <c r="Z902" s="5"/>
      <c r="AA902" s="42"/>
      <c r="AB902" s="5"/>
      <c r="AC902" s="5"/>
      <c r="AD902" s="42"/>
    </row>
    <row r="903">
      <c r="A903" s="5"/>
      <c r="B903" s="5"/>
      <c r="C903" s="42"/>
      <c r="D903" s="5"/>
      <c r="E903" s="5"/>
      <c r="F903" s="42"/>
      <c r="G903" s="5"/>
      <c r="H903" s="5"/>
      <c r="I903" s="42"/>
      <c r="J903" s="5"/>
      <c r="K903" s="5"/>
      <c r="L903" s="42"/>
      <c r="M903" s="5"/>
      <c r="N903" s="5"/>
      <c r="O903" s="42"/>
      <c r="P903" s="5"/>
      <c r="Q903" s="5"/>
      <c r="R903" s="42"/>
      <c r="S903" s="5"/>
      <c r="T903" s="5"/>
      <c r="U903" s="42"/>
      <c r="V903" s="5"/>
      <c r="W903" s="5"/>
      <c r="X903" s="42"/>
      <c r="Y903" s="5"/>
      <c r="Z903" s="5"/>
      <c r="AA903" s="42"/>
      <c r="AB903" s="5"/>
      <c r="AC903" s="5"/>
      <c r="AD903" s="42"/>
    </row>
    <row r="904">
      <c r="A904" s="5"/>
      <c r="B904" s="5"/>
      <c r="C904" s="42"/>
      <c r="D904" s="5"/>
      <c r="E904" s="5"/>
      <c r="F904" s="42"/>
      <c r="G904" s="5"/>
      <c r="H904" s="5"/>
      <c r="I904" s="42"/>
      <c r="J904" s="5"/>
      <c r="K904" s="5"/>
      <c r="L904" s="42"/>
      <c r="M904" s="5"/>
      <c r="N904" s="5"/>
      <c r="O904" s="42"/>
      <c r="P904" s="5"/>
      <c r="Q904" s="5"/>
      <c r="R904" s="42"/>
      <c r="S904" s="5"/>
      <c r="T904" s="5"/>
      <c r="U904" s="42"/>
      <c r="V904" s="5"/>
      <c r="W904" s="5"/>
      <c r="X904" s="42"/>
      <c r="Y904" s="5"/>
      <c r="Z904" s="5"/>
      <c r="AA904" s="42"/>
      <c r="AB904" s="5"/>
      <c r="AC904" s="5"/>
      <c r="AD904" s="42"/>
    </row>
    <row r="905">
      <c r="A905" s="5"/>
      <c r="B905" s="5"/>
      <c r="C905" s="42"/>
      <c r="D905" s="5"/>
      <c r="E905" s="5"/>
      <c r="F905" s="42"/>
      <c r="G905" s="5"/>
      <c r="H905" s="5"/>
      <c r="I905" s="42"/>
      <c r="J905" s="5"/>
      <c r="K905" s="5"/>
      <c r="L905" s="42"/>
      <c r="M905" s="5"/>
      <c r="N905" s="5"/>
      <c r="O905" s="42"/>
      <c r="P905" s="5"/>
      <c r="Q905" s="5"/>
      <c r="R905" s="42"/>
      <c r="S905" s="5"/>
      <c r="T905" s="5"/>
      <c r="U905" s="42"/>
      <c r="V905" s="5"/>
      <c r="W905" s="5"/>
      <c r="X905" s="42"/>
      <c r="Y905" s="5"/>
      <c r="Z905" s="5"/>
      <c r="AA905" s="42"/>
      <c r="AB905" s="5"/>
      <c r="AC905" s="5"/>
      <c r="AD905" s="42"/>
    </row>
    <row r="906">
      <c r="A906" s="5"/>
      <c r="B906" s="5"/>
      <c r="C906" s="42"/>
      <c r="D906" s="5"/>
      <c r="E906" s="5"/>
      <c r="F906" s="42"/>
      <c r="G906" s="5"/>
      <c r="H906" s="5"/>
      <c r="I906" s="42"/>
      <c r="J906" s="5"/>
      <c r="K906" s="5"/>
      <c r="L906" s="42"/>
      <c r="M906" s="5"/>
      <c r="N906" s="5"/>
      <c r="O906" s="42"/>
      <c r="P906" s="5"/>
      <c r="Q906" s="5"/>
      <c r="R906" s="42"/>
      <c r="S906" s="5"/>
      <c r="T906" s="5"/>
      <c r="U906" s="42"/>
      <c r="V906" s="5"/>
      <c r="W906" s="5"/>
      <c r="X906" s="42"/>
      <c r="Y906" s="5"/>
      <c r="Z906" s="5"/>
      <c r="AA906" s="42"/>
      <c r="AB906" s="5"/>
      <c r="AC906" s="5"/>
      <c r="AD906" s="42"/>
    </row>
    <row r="907">
      <c r="A907" s="5"/>
      <c r="B907" s="5"/>
      <c r="C907" s="42"/>
      <c r="D907" s="5"/>
      <c r="E907" s="5"/>
      <c r="F907" s="42"/>
      <c r="G907" s="5"/>
      <c r="H907" s="5"/>
      <c r="I907" s="42"/>
      <c r="J907" s="5"/>
      <c r="K907" s="5"/>
      <c r="L907" s="42"/>
      <c r="M907" s="5"/>
      <c r="N907" s="5"/>
      <c r="O907" s="42"/>
      <c r="P907" s="5"/>
      <c r="Q907" s="5"/>
      <c r="R907" s="42"/>
      <c r="S907" s="5"/>
      <c r="T907" s="5"/>
      <c r="U907" s="42"/>
      <c r="V907" s="5"/>
      <c r="W907" s="5"/>
      <c r="X907" s="42"/>
      <c r="Y907" s="5"/>
      <c r="Z907" s="5"/>
      <c r="AA907" s="42"/>
      <c r="AB907" s="5"/>
      <c r="AC907" s="5"/>
      <c r="AD907" s="42"/>
    </row>
    <row r="908">
      <c r="A908" s="5"/>
      <c r="B908" s="5"/>
      <c r="C908" s="42"/>
      <c r="D908" s="5"/>
      <c r="E908" s="5"/>
      <c r="F908" s="42"/>
      <c r="G908" s="5"/>
      <c r="H908" s="5"/>
      <c r="I908" s="42"/>
      <c r="J908" s="5"/>
      <c r="K908" s="5"/>
      <c r="L908" s="42"/>
      <c r="M908" s="5"/>
      <c r="N908" s="5"/>
      <c r="O908" s="42"/>
      <c r="P908" s="5"/>
      <c r="Q908" s="5"/>
      <c r="R908" s="42"/>
      <c r="S908" s="5"/>
      <c r="T908" s="5"/>
      <c r="U908" s="42"/>
      <c r="V908" s="5"/>
      <c r="W908" s="5"/>
      <c r="X908" s="42"/>
      <c r="Y908" s="5"/>
      <c r="Z908" s="5"/>
      <c r="AA908" s="42"/>
      <c r="AB908" s="5"/>
      <c r="AC908" s="5"/>
      <c r="AD908" s="42"/>
    </row>
    <row r="909">
      <c r="A909" s="5"/>
      <c r="B909" s="5"/>
      <c r="C909" s="42"/>
      <c r="D909" s="5"/>
      <c r="E909" s="5"/>
      <c r="F909" s="42"/>
      <c r="G909" s="5"/>
      <c r="H909" s="5"/>
      <c r="I909" s="42"/>
      <c r="J909" s="5"/>
      <c r="K909" s="5"/>
      <c r="L909" s="42"/>
      <c r="M909" s="5"/>
      <c r="N909" s="5"/>
      <c r="O909" s="42"/>
      <c r="P909" s="5"/>
      <c r="Q909" s="5"/>
      <c r="R909" s="42"/>
      <c r="S909" s="5"/>
      <c r="T909" s="5"/>
      <c r="U909" s="42"/>
      <c r="V909" s="5"/>
      <c r="W909" s="5"/>
      <c r="X909" s="42"/>
      <c r="Y909" s="5"/>
      <c r="Z909" s="5"/>
      <c r="AA909" s="42"/>
      <c r="AB909" s="5"/>
      <c r="AC909" s="5"/>
      <c r="AD909" s="42"/>
    </row>
    <row r="910">
      <c r="A910" s="5"/>
      <c r="B910" s="5"/>
      <c r="C910" s="42"/>
      <c r="D910" s="5"/>
      <c r="E910" s="5"/>
      <c r="F910" s="42"/>
      <c r="G910" s="5"/>
      <c r="H910" s="5"/>
      <c r="I910" s="42"/>
      <c r="J910" s="5"/>
      <c r="K910" s="5"/>
      <c r="L910" s="42"/>
      <c r="M910" s="5"/>
      <c r="N910" s="5"/>
      <c r="O910" s="42"/>
      <c r="P910" s="5"/>
      <c r="Q910" s="5"/>
      <c r="R910" s="42"/>
      <c r="S910" s="5"/>
      <c r="T910" s="5"/>
      <c r="U910" s="42"/>
      <c r="V910" s="5"/>
      <c r="W910" s="5"/>
      <c r="X910" s="42"/>
      <c r="Y910" s="5"/>
      <c r="Z910" s="5"/>
      <c r="AA910" s="42"/>
      <c r="AB910" s="5"/>
      <c r="AC910" s="5"/>
      <c r="AD910" s="42"/>
    </row>
    <row r="911">
      <c r="A911" s="5"/>
      <c r="B911" s="5"/>
      <c r="C911" s="42"/>
      <c r="D911" s="5"/>
      <c r="E911" s="5"/>
      <c r="F911" s="42"/>
      <c r="G911" s="5"/>
      <c r="H911" s="5"/>
      <c r="I911" s="42"/>
      <c r="J911" s="5"/>
      <c r="K911" s="5"/>
      <c r="L911" s="42"/>
      <c r="M911" s="5"/>
      <c r="N911" s="5"/>
      <c r="O911" s="42"/>
      <c r="P911" s="5"/>
      <c r="Q911" s="5"/>
      <c r="R911" s="42"/>
      <c r="S911" s="5"/>
      <c r="T911" s="5"/>
      <c r="U911" s="42"/>
      <c r="V911" s="5"/>
      <c r="W911" s="5"/>
      <c r="X911" s="42"/>
      <c r="Y911" s="5"/>
      <c r="Z911" s="5"/>
      <c r="AA911" s="42"/>
      <c r="AB911" s="5"/>
      <c r="AC911" s="5"/>
      <c r="AD911" s="42"/>
    </row>
    <row r="912">
      <c r="A912" s="5"/>
      <c r="B912" s="5"/>
      <c r="C912" s="42"/>
      <c r="D912" s="5"/>
      <c r="E912" s="5"/>
      <c r="F912" s="42"/>
      <c r="G912" s="5"/>
      <c r="H912" s="5"/>
      <c r="I912" s="42"/>
      <c r="J912" s="5"/>
      <c r="K912" s="5"/>
      <c r="L912" s="42"/>
      <c r="M912" s="5"/>
      <c r="N912" s="5"/>
      <c r="O912" s="42"/>
      <c r="P912" s="5"/>
      <c r="Q912" s="5"/>
      <c r="R912" s="42"/>
      <c r="S912" s="5"/>
      <c r="T912" s="5"/>
      <c r="U912" s="42"/>
      <c r="V912" s="5"/>
      <c r="W912" s="5"/>
      <c r="X912" s="42"/>
      <c r="Y912" s="5"/>
      <c r="Z912" s="5"/>
      <c r="AA912" s="42"/>
      <c r="AB912" s="5"/>
      <c r="AC912" s="5"/>
      <c r="AD912" s="42"/>
    </row>
    <row r="913">
      <c r="A913" s="5"/>
      <c r="B913" s="5"/>
      <c r="C913" s="42"/>
      <c r="D913" s="5"/>
      <c r="E913" s="5"/>
      <c r="F913" s="42"/>
      <c r="G913" s="5"/>
      <c r="H913" s="5"/>
      <c r="I913" s="42"/>
      <c r="J913" s="5"/>
      <c r="K913" s="5"/>
      <c r="L913" s="42"/>
      <c r="M913" s="5"/>
      <c r="N913" s="5"/>
      <c r="O913" s="42"/>
      <c r="P913" s="5"/>
      <c r="Q913" s="5"/>
      <c r="R913" s="42"/>
      <c r="S913" s="5"/>
      <c r="T913" s="5"/>
      <c r="U913" s="42"/>
      <c r="V913" s="5"/>
      <c r="W913" s="5"/>
      <c r="X913" s="42"/>
      <c r="Y913" s="5"/>
      <c r="Z913" s="5"/>
      <c r="AA913" s="42"/>
      <c r="AB913" s="5"/>
      <c r="AC913" s="5"/>
      <c r="AD913" s="42"/>
    </row>
    <row r="914">
      <c r="A914" s="5"/>
      <c r="B914" s="5"/>
      <c r="C914" s="42"/>
      <c r="D914" s="5"/>
      <c r="E914" s="5"/>
      <c r="F914" s="42"/>
      <c r="G914" s="5"/>
      <c r="H914" s="5"/>
      <c r="I914" s="42"/>
      <c r="J914" s="5"/>
      <c r="K914" s="5"/>
      <c r="L914" s="42"/>
      <c r="M914" s="5"/>
      <c r="N914" s="5"/>
      <c r="O914" s="42"/>
      <c r="P914" s="5"/>
      <c r="Q914" s="5"/>
      <c r="R914" s="42"/>
      <c r="S914" s="5"/>
      <c r="T914" s="5"/>
      <c r="U914" s="42"/>
      <c r="V914" s="5"/>
      <c r="W914" s="5"/>
      <c r="X914" s="42"/>
      <c r="Y914" s="5"/>
      <c r="Z914" s="5"/>
      <c r="AA914" s="42"/>
      <c r="AB914" s="5"/>
      <c r="AC914" s="5"/>
      <c r="AD914" s="42"/>
    </row>
    <row r="915">
      <c r="A915" s="5"/>
      <c r="B915" s="5"/>
      <c r="C915" s="42"/>
      <c r="D915" s="5"/>
      <c r="E915" s="5"/>
      <c r="F915" s="42"/>
      <c r="G915" s="5"/>
      <c r="H915" s="5"/>
      <c r="I915" s="42"/>
      <c r="J915" s="5"/>
      <c r="K915" s="5"/>
      <c r="L915" s="42"/>
      <c r="M915" s="5"/>
      <c r="N915" s="5"/>
      <c r="O915" s="42"/>
      <c r="P915" s="5"/>
      <c r="Q915" s="5"/>
      <c r="R915" s="42"/>
      <c r="S915" s="5"/>
      <c r="T915" s="5"/>
      <c r="U915" s="42"/>
      <c r="V915" s="5"/>
      <c r="W915" s="5"/>
      <c r="X915" s="42"/>
      <c r="Y915" s="5"/>
      <c r="Z915" s="5"/>
      <c r="AA915" s="42"/>
      <c r="AB915" s="5"/>
      <c r="AC915" s="5"/>
      <c r="AD915" s="42"/>
    </row>
    <row r="916">
      <c r="A916" s="5"/>
      <c r="B916" s="5"/>
      <c r="C916" s="42"/>
      <c r="D916" s="5"/>
      <c r="E916" s="5"/>
      <c r="F916" s="42"/>
      <c r="G916" s="5"/>
      <c r="H916" s="5"/>
      <c r="I916" s="42"/>
      <c r="J916" s="5"/>
      <c r="K916" s="5"/>
      <c r="L916" s="42"/>
      <c r="M916" s="5"/>
      <c r="N916" s="5"/>
      <c r="O916" s="42"/>
      <c r="P916" s="5"/>
      <c r="Q916" s="5"/>
      <c r="R916" s="42"/>
      <c r="S916" s="5"/>
      <c r="T916" s="5"/>
      <c r="U916" s="42"/>
      <c r="V916" s="5"/>
      <c r="W916" s="5"/>
      <c r="X916" s="42"/>
      <c r="Y916" s="5"/>
      <c r="Z916" s="5"/>
      <c r="AA916" s="42"/>
      <c r="AB916" s="5"/>
      <c r="AC916" s="5"/>
      <c r="AD916" s="42"/>
    </row>
    <row r="917">
      <c r="A917" s="5"/>
      <c r="B917" s="5"/>
      <c r="C917" s="42"/>
      <c r="D917" s="5"/>
      <c r="E917" s="5"/>
      <c r="F917" s="42"/>
      <c r="G917" s="5"/>
      <c r="H917" s="5"/>
      <c r="I917" s="42"/>
      <c r="J917" s="5"/>
      <c r="K917" s="5"/>
      <c r="L917" s="42"/>
      <c r="M917" s="5"/>
      <c r="N917" s="5"/>
      <c r="O917" s="42"/>
      <c r="P917" s="5"/>
      <c r="Q917" s="5"/>
      <c r="R917" s="42"/>
      <c r="S917" s="5"/>
      <c r="T917" s="5"/>
      <c r="U917" s="42"/>
      <c r="V917" s="5"/>
      <c r="W917" s="5"/>
      <c r="X917" s="42"/>
      <c r="Y917" s="5"/>
      <c r="Z917" s="5"/>
      <c r="AA917" s="42"/>
      <c r="AB917" s="5"/>
      <c r="AC917" s="5"/>
      <c r="AD917" s="42"/>
    </row>
    <row r="918">
      <c r="A918" s="5"/>
      <c r="B918" s="5"/>
      <c r="C918" s="42"/>
      <c r="D918" s="5"/>
      <c r="E918" s="5"/>
      <c r="F918" s="42"/>
      <c r="G918" s="5"/>
      <c r="H918" s="5"/>
      <c r="I918" s="42"/>
      <c r="J918" s="5"/>
      <c r="K918" s="5"/>
      <c r="L918" s="42"/>
      <c r="M918" s="5"/>
      <c r="N918" s="5"/>
      <c r="O918" s="42"/>
      <c r="P918" s="5"/>
      <c r="Q918" s="5"/>
      <c r="R918" s="42"/>
      <c r="S918" s="5"/>
      <c r="T918" s="5"/>
      <c r="U918" s="42"/>
      <c r="V918" s="5"/>
      <c r="W918" s="5"/>
      <c r="X918" s="42"/>
      <c r="Y918" s="5"/>
      <c r="Z918" s="5"/>
      <c r="AA918" s="42"/>
      <c r="AB918" s="5"/>
      <c r="AC918" s="5"/>
      <c r="AD918" s="42"/>
    </row>
    <row r="919">
      <c r="A919" s="5"/>
      <c r="B919" s="5"/>
      <c r="C919" s="42"/>
      <c r="D919" s="5"/>
      <c r="E919" s="5"/>
      <c r="F919" s="42"/>
      <c r="G919" s="5"/>
      <c r="H919" s="5"/>
      <c r="I919" s="42"/>
      <c r="J919" s="5"/>
      <c r="K919" s="5"/>
      <c r="L919" s="42"/>
      <c r="M919" s="5"/>
      <c r="N919" s="5"/>
      <c r="O919" s="42"/>
      <c r="P919" s="5"/>
      <c r="Q919" s="5"/>
      <c r="R919" s="42"/>
      <c r="S919" s="5"/>
      <c r="T919" s="5"/>
      <c r="U919" s="42"/>
      <c r="V919" s="5"/>
      <c r="W919" s="5"/>
      <c r="X919" s="42"/>
      <c r="Y919" s="5"/>
      <c r="Z919" s="5"/>
      <c r="AA919" s="42"/>
      <c r="AB919" s="5"/>
      <c r="AC919" s="5"/>
      <c r="AD919" s="42"/>
    </row>
    <row r="920">
      <c r="A920" s="5"/>
      <c r="B920" s="5"/>
      <c r="C920" s="42"/>
      <c r="D920" s="5"/>
      <c r="E920" s="5"/>
      <c r="F920" s="42"/>
      <c r="G920" s="5"/>
      <c r="H920" s="5"/>
      <c r="I920" s="42"/>
      <c r="J920" s="5"/>
      <c r="K920" s="5"/>
      <c r="L920" s="42"/>
      <c r="M920" s="5"/>
      <c r="N920" s="5"/>
      <c r="O920" s="42"/>
      <c r="P920" s="5"/>
      <c r="Q920" s="5"/>
      <c r="R920" s="42"/>
      <c r="S920" s="5"/>
      <c r="T920" s="5"/>
      <c r="U920" s="42"/>
      <c r="V920" s="5"/>
      <c r="W920" s="5"/>
      <c r="X920" s="42"/>
      <c r="Y920" s="5"/>
      <c r="Z920" s="5"/>
      <c r="AA920" s="42"/>
      <c r="AB920" s="5"/>
      <c r="AC920" s="5"/>
      <c r="AD920" s="42"/>
    </row>
    <row r="921">
      <c r="A921" s="5"/>
      <c r="B921" s="5"/>
      <c r="C921" s="42"/>
      <c r="D921" s="5"/>
      <c r="E921" s="5"/>
      <c r="F921" s="42"/>
      <c r="G921" s="5"/>
      <c r="H921" s="5"/>
      <c r="I921" s="42"/>
      <c r="J921" s="5"/>
      <c r="K921" s="5"/>
      <c r="L921" s="42"/>
      <c r="M921" s="5"/>
      <c r="N921" s="5"/>
      <c r="O921" s="42"/>
      <c r="P921" s="5"/>
      <c r="Q921" s="5"/>
      <c r="R921" s="42"/>
      <c r="S921" s="5"/>
      <c r="T921" s="5"/>
      <c r="U921" s="42"/>
      <c r="V921" s="5"/>
      <c r="W921" s="5"/>
      <c r="X921" s="42"/>
      <c r="Y921" s="5"/>
      <c r="Z921" s="5"/>
      <c r="AA921" s="42"/>
      <c r="AB921" s="5"/>
      <c r="AC921" s="5"/>
      <c r="AD921" s="42"/>
    </row>
    <row r="922">
      <c r="A922" s="5"/>
      <c r="B922" s="5"/>
      <c r="C922" s="42"/>
      <c r="D922" s="5"/>
      <c r="E922" s="5"/>
      <c r="F922" s="42"/>
      <c r="G922" s="5"/>
      <c r="H922" s="5"/>
      <c r="I922" s="42"/>
      <c r="J922" s="5"/>
      <c r="K922" s="5"/>
      <c r="L922" s="42"/>
      <c r="M922" s="5"/>
      <c r="N922" s="5"/>
      <c r="O922" s="42"/>
      <c r="P922" s="5"/>
      <c r="Q922" s="5"/>
      <c r="R922" s="42"/>
      <c r="S922" s="5"/>
      <c r="T922" s="5"/>
      <c r="U922" s="42"/>
      <c r="V922" s="5"/>
      <c r="W922" s="5"/>
      <c r="X922" s="42"/>
      <c r="Y922" s="5"/>
      <c r="Z922" s="5"/>
      <c r="AA922" s="42"/>
      <c r="AB922" s="5"/>
      <c r="AC922" s="5"/>
      <c r="AD922" s="42"/>
    </row>
    <row r="923">
      <c r="A923" s="5"/>
      <c r="B923" s="5"/>
      <c r="C923" s="42"/>
      <c r="D923" s="5"/>
      <c r="E923" s="5"/>
      <c r="F923" s="42"/>
      <c r="G923" s="5"/>
      <c r="H923" s="5"/>
      <c r="I923" s="42"/>
      <c r="J923" s="5"/>
      <c r="K923" s="5"/>
      <c r="L923" s="42"/>
      <c r="M923" s="5"/>
      <c r="N923" s="5"/>
      <c r="O923" s="42"/>
      <c r="P923" s="5"/>
      <c r="Q923" s="5"/>
      <c r="R923" s="42"/>
      <c r="S923" s="5"/>
      <c r="T923" s="5"/>
      <c r="U923" s="42"/>
      <c r="V923" s="5"/>
      <c r="W923" s="5"/>
      <c r="X923" s="42"/>
      <c r="Y923" s="5"/>
      <c r="Z923" s="5"/>
      <c r="AA923" s="42"/>
      <c r="AB923" s="5"/>
      <c r="AC923" s="5"/>
      <c r="AD923" s="42"/>
    </row>
    <row r="924">
      <c r="A924" s="5"/>
      <c r="B924" s="5"/>
      <c r="C924" s="42"/>
      <c r="D924" s="5"/>
      <c r="E924" s="5"/>
      <c r="F924" s="42"/>
      <c r="G924" s="5"/>
      <c r="H924" s="5"/>
      <c r="I924" s="42"/>
      <c r="J924" s="5"/>
      <c r="K924" s="5"/>
      <c r="L924" s="42"/>
      <c r="M924" s="5"/>
      <c r="N924" s="5"/>
      <c r="O924" s="42"/>
      <c r="P924" s="5"/>
      <c r="Q924" s="5"/>
      <c r="R924" s="42"/>
      <c r="S924" s="5"/>
      <c r="T924" s="5"/>
      <c r="U924" s="42"/>
      <c r="V924" s="5"/>
      <c r="W924" s="5"/>
      <c r="X924" s="42"/>
      <c r="Y924" s="5"/>
      <c r="Z924" s="5"/>
      <c r="AA924" s="42"/>
      <c r="AB924" s="5"/>
      <c r="AC924" s="5"/>
      <c r="AD924" s="42"/>
    </row>
    <row r="925">
      <c r="A925" s="5"/>
      <c r="B925" s="5"/>
      <c r="C925" s="42"/>
      <c r="D925" s="5"/>
      <c r="E925" s="5"/>
      <c r="F925" s="42"/>
      <c r="G925" s="5"/>
      <c r="H925" s="5"/>
      <c r="I925" s="42"/>
      <c r="J925" s="5"/>
      <c r="K925" s="5"/>
      <c r="L925" s="42"/>
      <c r="M925" s="5"/>
      <c r="N925" s="5"/>
      <c r="O925" s="42"/>
      <c r="P925" s="5"/>
      <c r="Q925" s="5"/>
      <c r="R925" s="42"/>
      <c r="S925" s="5"/>
      <c r="T925" s="5"/>
      <c r="U925" s="42"/>
      <c r="V925" s="5"/>
      <c r="W925" s="5"/>
      <c r="X925" s="42"/>
      <c r="Y925" s="5"/>
      <c r="Z925" s="5"/>
      <c r="AA925" s="42"/>
      <c r="AB925" s="5"/>
      <c r="AC925" s="5"/>
      <c r="AD925" s="42"/>
    </row>
    <row r="926">
      <c r="A926" s="5"/>
      <c r="B926" s="5"/>
      <c r="C926" s="42"/>
      <c r="D926" s="5"/>
      <c r="E926" s="5"/>
      <c r="F926" s="42"/>
      <c r="G926" s="5"/>
      <c r="H926" s="5"/>
      <c r="I926" s="42"/>
      <c r="J926" s="5"/>
      <c r="K926" s="5"/>
      <c r="L926" s="42"/>
      <c r="M926" s="5"/>
      <c r="N926" s="5"/>
      <c r="O926" s="42"/>
      <c r="P926" s="5"/>
      <c r="Q926" s="5"/>
      <c r="R926" s="42"/>
      <c r="S926" s="5"/>
      <c r="T926" s="5"/>
      <c r="U926" s="42"/>
      <c r="V926" s="5"/>
      <c r="W926" s="5"/>
      <c r="X926" s="42"/>
      <c r="Y926" s="5"/>
      <c r="Z926" s="5"/>
      <c r="AA926" s="42"/>
      <c r="AB926" s="5"/>
      <c r="AC926" s="5"/>
      <c r="AD926" s="42"/>
    </row>
    <row r="927">
      <c r="A927" s="5"/>
      <c r="B927" s="5"/>
      <c r="C927" s="42"/>
      <c r="D927" s="5"/>
      <c r="E927" s="5"/>
      <c r="F927" s="42"/>
      <c r="G927" s="5"/>
      <c r="H927" s="5"/>
      <c r="I927" s="42"/>
      <c r="J927" s="5"/>
      <c r="K927" s="5"/>
      <c r="L927" s="42"/>
      <c r="M927" s="5"/>
      <c r="N927" s="5"/>
      <c r="O927" s="42"/>
      <c r="P927" s="5"/>
      <c r="Q927" s="5"/>
      <c r="R927" s="42"/>
      <c r="S927" s="5"/>
      <c r="T927" s="5"/>
      <c r="U927" s="42"/>
      <c r="V927" s="5"/>
      <c r="W927" s="5"/>
      <c r="X927" s="42"/>
      <c r="Y927" s="5"/>
      <c r="Z927" s="5"/>
      <c r="AA927" s="42"/>
      <c r="AB927" s="5"/>
      <c r="AC927" s="5"/>
      <c r="AD927" s="42"/>
    </row>
    <row r="928">
      <c r="A928" s="5"/>
      <c r="B928" s="5"/>
      <c r="C928" s="42"/>
      <c r="D928" s="5"/>
      <c r="E928" s="5"/>
      <c r="F928" s="42"/>
      <c r="G928" s="5"/>
      <c r="H928" s="5"/>
      <c r="I928" s="42"/>
      <c r="J928" s="5"/>
      <c r="K928" s="5"/>
      <c r="L928" s="42"/>
      <c r="M928" s="5"/>
      <c r="N928" s="5"/>
      <c r="O928" s="42"/>
      <c r="P928" s="5"/>
      <c r="Q928" s="5"/>
      <c r="R928" s="42"/>
      <c r="S928" s="5"/>
      <c r="T928" s="5"/>
      <c r="U928" s="42"/>
      <c r="V928" s="5"/>
      <c r="W928" s="5"/>
      <c r="X928" s="42"/>
      <c r="Y928" s="5"/>
      <c r="Z928" s="5"/>
      <c r="AA928" s="42"/>
      <c r="AB928" s="5"/>
      <c r="AC928" s="5"/>
      <c r="AD928" s="42"/>
    </row>
    <row r="929">
      <c r="A929" s="5"/>
      <c r="B929" s="5"/>
      <c r="C929" s="42"/>
      <c r="D929" s="5"/>
      <c r="E929" s="5"/>
      <c r="F929" s="42"/>
      <c r="G929" s="5"/>
      <c r="H929" s="5"/>
      <c r="I929" s="42"/>
      <c r="J929" s="5"/>
      <c r="K929" s="5"/>
      <c r="L929" s="42"/>
      <c r="M929" s="5"/>
      <c r="N929" s="5"/>
      <c r="O929" s="42"/>
      <c r="P929" s="5"/>
      <c r="Q929" s="5"/>
      <c r="R929" s="42"/>
      <c r="S929" s="5"/>
      <c r="T929" s="5"/>
      <c r="U929" s="42"/>
      <c r="V929" s="5"/>
      <c r="W929" s="5"/>
      <c r="X929" s="42"/>
      <c r="Y929" s="5"/>
      <c r="Z929" s="5"/>
      <c r="AA929" s="42"/>
      <c r="AB929" s="5"/>
      <c r="AC929" s="5"/>
      <c r="AD929" s="42"/>
    </row>
    <row r="930">
      <c r="A930" s="5"/>
      <c r="B930" s="5"/>
      <c r="C930" s="42"/>
      <c r="D930" s="5"/>
      <c r="E930" s="5"/>
      <c r="F930" s="42"/>
      <c r="G930" s="5"/>
      <c r="H930" s="5"/>
      <c r="I930" s="42"/>
      <c r="J930" s="5"/>
      <c r="K930" s="5"/>
      <c r="L930" s="42"/>
      <c r="M930" s="5"/>
      <c r="N930" s="5"/>
      <c r="O930" s="42"/>
      <c r="P930" s="5"/>
      <c r="Q930" s="5"/>
      <c r="R930" s="42"/>
      <c r="S930" s="5"/>
      <c r="T930" s="5"/>
      <c r="U930" s="42"/>
      <c r="V930" s="5"/>
      <c r="W930" s="5"/>
      <c r="X930" s="42"/>
      <c r="Y930" s="5"/>
      <c r="Z930" s="5"/>
      <c r="AA930" s="42"/>
      <c r="AB930" s="5"/>
      <c r="AC930" s="5"/>
      <c r="AD930" s="42"/>
    </row>
    <row r="931">
      <c r="A931" s="5"/>
      <c r="B931" s="5"/>
      <c r="C931" s="42"/>
      <c r="D931" s="5"/>
      <c r="E931" s="5"/>
      <c r="F931" s="42"/>
      <c r="G931" s="5"/>
      <c r="H931" s="5"/>
      <c r="I931" s="42"/>
      <c r="J931" s="5"/>
      <c r="K931" s="5"/>
      <c r="L931" s="42"/>
      <c r="M931" s="5"/>
      <c r="N931" s="5"/>
      <c r="O931" s="42"/>
      <c r="P931" s="5"/>
      <c r="Q931" s="5"/>
      <c r="R931" s="42"/>
      <c r="S931" s="5"/>
      <c r="T931" s="5"/>
      <c r="U931" s="42"/>
      <c r="V931" s="5"/>
      <c r="W931" s="5"/>
      <c r="X931" s="42"/>
      <c r="Y931" s="5"/>
      <c r="Z931" s="5"/>
      <c r="AA931" s="42"/>
      <c r="AB931" s="5"/>
      <c r="AC931" s="5"/>
      <c r="AD931" s="42"/>
    </row>
    <row r="932">
      <c r="A932" s="5"/>
      <c r="B932" s="5"/>
      <c r="C932" s="42"/>
      <c r="D932" s="5"/>
      <c r="E932" s="5"/>
      <c r="F932" s="42"/>
      <c r="G932" s="5"/>
      <c r="H932" s="5"/>
      <c r="I932" s="42"/>
      <c r="J932" s="5"/>
      <c r="K932" s="5"/>
      <c r="L932" s="42"/>
      <c r="M932" s="5"/>
      <c r="N932" s="5"/>
      <c r="O932" s="42"/>
      <c r="P932" s="5"/>
      <c r="Q932" s="5"/>
      <c r="R932" s="42"/>
      <c r="S932" s="5"/>
      <c r="T932" s="5"/>
      <c r="U932" s="42"/>
      <c r="V932" s="5"/>
      <c r="W932" s="5"/>
      <c r="X932" s="42"/>
      <c r="Y932" s="5"/>
      <c r="Z932" s="5"/>
      <c r="AA932" s="42"/>
      <c r="AB932" s="5"/>
      <c r="AC932" s="5"/>
      <c r="AD932" s="42"/>
    </row>
    <row r="933">
      <c r="A933" s="5"/>
      <c r="B933" s="5"/>
      <c r="C933" s="42"/>
      <c r="D933" s="5"/>
      <c r="E933" s="5"/>
      <c r="F933" s="42"/>
      <c r="G933" s="5"/>
      <c r="H933" s="5"/>
      <c r="I933" s="42"/>
      <c r="J933" s="5"/>
      <c r="K933" s="5"/>
      <c r="L933" s="42"/>
      <c r="M933" s="5"/>
      <c r="N933" s="5"/>
      <c r="O933" s="42"/>
      <c r="P933" s="5"/>
      <c r="Q933" s="5"/>
      <c r="R933" s="42"/>
      <c r="S933" s="5"/>
      <c r="T933" s="5"/>
      <c r="U933" s="42"/>
      <c r="V933" s="5"/>
      <c r="W933" s="5"/>
      <c r="X933" s="42"/>
      <c r="Y933" s="5"/>
      <c r="Z933" s="5"/>
      <c r="AA933" s="42"/>
      <c r="AB933" s="5"/>
      <c r="AC933" s="5"/>
      <c r="AD933" s="42"/>
    </row>
    <row r="934">
      <c r="A934" s="5"/>
      <c r="B934" s="5"/>
      <c r="C934" s="42"/>
      <c r="D934" s="5"/>
      <c r="E934" s="5"/>
      <c r="F934" s="42"/>
      <c r="G934" s="5"/>
      <c r="H934" s="5"/>
      <c r="I934" s="42"/>
      <c r="J934" s="5"/>
      <c r="K934" s="5"/>
      <c r="L934" s="42"/>
      <c r="M934" s="5"/>
      <c r="N934" s="5"/>
      <c r="O934" s="42"/>
      <c r="P934" s="5"/>
      <c r="Q934" s="5"/>
      <c r="R934" s="42"/>
      <c r="S934" s="5"/>
      <c r="T934" s="5"/>
      <c r="U934" s="42"/>
      <c r="V934" s="5"/>
      <c r="W934" s="5"/>
      <c r="X934" s="42"/>
      <c r="Y934" s="5"/>
      <c r="Z934" s="5"/>
      <c r="AA934" s="42"/>
      <c r="AB934" s="5"/>
      <c r="AC934" s="5"/>
      <c r="AD934" s="42"/>
    </row>
    <row r="935">
      <c r="A935" s="5"/>
      <c r="B935" s="5"/>
      <c r="C935" s="42"/>
      <c r="D935" s="5"/>
      <c r="E935" s="5"/>
      <c r="F935" s="42"/>
      <c r="G935" s="5"/>
      <c r="H935" s="5"/>
      <c r="I935" s="42"/>
      <c r="J935" s="5"/>
      <c r="K935" s="5"/>
      <c r="L935" s="42"/>
      <c r="M935" s="5"/>
      <c r="N935" s="5"/>
      <c r="O935" s="42"/>
      <c r="P935" s="5"/>
      <c r="Q935" s="5"/>
      <c r="R935" s="42"/>
      <c r="S935" s="5"/>
      <c r="T935" s="5"/>
      <c r="U935" s="42"/>
      <c r="V935" s="5"/>
      <c r="W935" s="5"/>
      <c r="X935" s="42"/>
      <c r="Y935" s="5"/>
      <c r="Z935" s="5"/>
      <c r="AA935" s="42"/>
      <c r="AB935" s="5"/>
      <c r="AC935" s="5"/>
      <c r="AD935" s="42"/>
    </row>
    <row r="936">
      <c r="A936" s="5"/>
      <c r="B936" s="5"/>
      <c r="C936" s="42"/>
      <c r="D936" s="5"/>
      <c r="E936" s="5"/>
      <c r="F936" s="42"/>
      <c r="G936" s="5"/>
      <c r="H936" s="5"/>
      <c r="I936" s="42"/>
      <c r="J936" s="5"/>
      <c r="K936" s="5"/>
      <c r="L936" s="42"/>
      <c r="M936" s="5"/>
      <c r="N936" s="5"/>
      <c r="O936" s="42"/>
      <c r="P936" s="5"/>
      <c r="Q936" s="5"/>
      <c r="R936" s="42"/>
      <c r="S936" s="5"/>
      <c r="T936" s="5"/>
      <c r="U936" s="42"/>
      <c r="V936" s="5"/>
      <c r="W936" s="5"/>
      <c r="X936" s="42"/>
      <c r="Y936" s="5"/>
      <c r="Z936" s="5"/>
      <c r="AA936" s="42"/>
      <c r="AB936" s="5"/>
      <c r="AC936" s="5"/>
      <c r="AD936" s="42"/>
    </row>
    <row r="937">
      <c r="A937" s="5"/>
      <c r="B937" s="5"/>
      <c r="C937" s="42"/>
      <c r="D937" s="5"/>
      <c r="E937" s="5"/>
      <c r="F937" s="42"/>
      <c r="G937" s="5"/>
      <c r="H937" s="5"/>
      <c r="I937" s="42"/>
      <c r="J937" s="5"/>
      <c r="K937" s="5"/>
      <c r="L937" s="42"/>
      <c r="M937" s="5"/>
      <c r="N937" s="5"/>
      <c r="O937" s="42"/>
      <c r="P937" s="5"/>
      <c r="Q937" s="5"/>
      <c r="R937" s="42"/>
      <c r="S937" s="5"/>
      <c r="T937" s="5"/>
      <c r="U937" s="42"/>
      <c r="V937" s="5"/>
      <c r="W937" s="5"/>
      <c r="X937" s="42"/>
      <c r="Y937" s="5"/>
      <c r="Z937" s="5"/>
      <c r="AA937" s="42"/>
      <c r="AB937" s="5"/>
      <c r="AC937" s="5"/>
      <c r="AD937" s="42"/>
    </row>
    <row r="938">
      <c r="A938" s="5"/>
      <c r="B938" s="5"/>
      <c r="C938" s="42"/>
      <c r="D938" s="5"/>
      <c r="E938" s="5"/>
      <c r="F938" s="42"/>
      <c r="G938" s="5"/>
      <c r="H938" s="5"/>
      <c r="I938" s="42"/>
      <c r="J938" s="5"/>
      <c r="K938" s="5"/>
      <c r="L938" s="42"/>
      <c r="M938" s="5"/>
      <c r="N938" s="5"/>
      <c r="O938" s="42"/>
      <c r="P938" s="5"/>
      <c r="Q938" s="5"/>
      <c r="R938" s="42"/>
      <c r="S938" s="5"/>
      <c r="T938" s="5"/>
      <c r="U938" s="42"/>
      <c r="V938" s="5"/>
      <c r="W938" s="5"/>
      <c r="X938" s="42"/>
      <c r="Y938" s="5"/>
      <c r="Z938" s="5"/>
      <c r="AA938" s="42"/>
      <c r="AB938" s="5"/>
      <c r="AC938" s="5"/>
      <c r="AD938" s="42"/>
    </row>
    <row r="939">
      <c r="A939" s="5"/>
      <c r="B939" s="5"/>
      <c r="C939" s="42"/>
      <c r="D939" s="5"/>
      <c r="E939" s="5"/>
      <c r="F939" s="42"/>
      <c r="G939" s="5"/>
      <c r="H939" s="5"/>
      <c r="I939" s="42"/>
      <c r="J939" s="5"/>
      <c r="K939" s="5"/>
      <c r="L939" s="42"/>
      <c r="M939" s="5"/>
      <c r="N939" s="5"/>
      <c r="O939" s="42"/>
      <c r="P939" s="5"/>
      <c r="Q939" s="5"/>
      <c r="R939" s="42"/>
      <c r="S939" s="5"/>
      <c r="T939" s="5"/>
      <c r="U939" s="42"/>
      <c r="V939" s="5"/>
      <c r="W939" s="5"/>
      <c r="X939" s="42"/>
      <c r="Y939" s="5"/>
      <c r="Z939" s="5"/>
      <c r="AA939" s="42"/>
      <c r="AB939" s="5"/>
      <c r="AC939" s="5"/>
      <c r="AD939" s="42"/>
    </row>
    <row r="940">
      <c r="A940" s="5"/>
      <c r="B940" s="5"/>
      <c r="C940" s="42"/>
      <c r="D940" s="5"/>
      <c r="E940" s="5"/>
      <c r="F940" s="42"/>
      <c r="G940" s="5"/>
      <c r="H940" s="5"/>
      <c r="I940" s="42"/>
      <c r="J940" s="5"/>
      <c r="K940" s="5"/>
      <c r="L940" s="42"/>
      <c r="M940" s="5"/>
      <c r="N940" s="5"/>
      <c r="O940" s="42"/>
      <c r="P940" s="5"/>
      <c r="Q940" s="5"/>
      <c r="R940" s="42"/>
      <c r="S940" s="5"/>
      <c r="T940" s="5"/>
      <c r="U940" s="42"/>
      <c r="V940" s="5"/>
      <c r="W940" s="5"/>
      <c r="X940" s="42"/>
      <c r="Y940" s="5"/>
      <c r="Z940" s="5"/>
      <c r="AA940" s="42"/>
      <c r="AB940" s="5"/>
      <c r="AC940" s="5"/>
      <c r="AD940" s="42"/>
    </row>
    <row r="941">
      <c r="A941" s="5"/>
      <c r="B941" s="5"/>
      <c r="C941" s="42"/>
      <c r="D941" s="5"/>
      <c r="E941" s="5"/>
      <c r="F941" s="42"/>
      <c r="G941" s="5"/>
      <c r="H941" s="5"/>
      <c r="I941" s="42"/>
      <c r="J941" s="5"/>
      <c r="K941" s="5"/>
      <c r="L941" s="42"/>
      <c r="M941" s="5"/>
      <c r="N941" s="5"/>
      <c r="O941" s="42"/>
      <c r="P941" s="5"/>
      <c r="Q941" s="5"/>
      <c r="R941" s="42"/>
      <c r="S941" s="5"/>
      <c r="T941" s="5"/>
      <c r="U941" s="42"/>
      <c r="V941" s="5"/>
      <c r="W941" s="5"/>
      <c r="X941" s="42"/>
      <c r="Y941" s="5"/>
      <c r="Z941" s="5"/>
      <c r="AA941" s="42"/>
      <c r="AB941" s="5"/>
      <c r="AC941" s="5"/>
      <c r="AD941" s="42"/>
    </row>
    <row r="942">
      <c r="A942" s="5"/>
      <c r="B942" s="5"/>
      <c r="C942" s="42"/>
      <c r="D942" s="5"/>
      <c r="E942" s="5"/>
      <c r="F942" s="42"/>
      <c r="G942" s="5"/>
      <c r="H942" s="5"/>
      <c r="I942" s="42"/>
      <c r="J942" s="5"/>
      <c r="K942" s="5"/>
      <c r="L942" s="42"/>
      <c r="M942" s="5"/>
      <c r="N942" s="5"/>
      <c r="O942" s="42"/>
      <c r="P942" s="5"/>
      <c r="Q942" s="5"/>
      <c r="R942" s="42"/>
      <c r="S942" s="5"/>
      <c r="T942" s="5"/>
      <c r="U942" s="42"/>
      <c r="V942" s="5"/>
      <c r="W942" s="5"/>
      <c r="X942" s="42"/>
      <c r="Y942" s="5"/>
      <c r="Z942" s="5"/>
      <c r="AA942" s="42"/>
      <c r="AB942" s="5"/>
      <c r="AC942" s="5"/>
      <c r="AD942" s="42"/>
    </row>
    <row r="943">
      <c r="A943" s="5"/>
      <c r="B943" s="5"/>
      <c r="C943" s="42"/>
      <c r="D943" s="5"/>
      <c r="E943" s="5"/>
      <c r="F943" s="42"/>
      <c r="G943" s="5"/>
      <c r="H943" s="5"/>
      <c r="I943" s="42"/>
      <c r="J943" s="5"/>
      <c r="K943" s="5"/>
      <c r="L943" s="42"/>
      <c r="M943" s="5"/>
      <c r="N943" s="5"/>
      <c r="O943" s="42"/>
      <c r="P943" s="5"/>
      <c r="Q943" s="5"/>
      <c r="R943" s="42"/>
      <c r="S943" s="5"/>
      <c r="T943" s="5"/>
      <c r="U943" s="42"/>
      <c r="V943" s="5"/>
      <c r="W943" s="5"/>
      <c r="X943" s="42"/>
      <c r="Y943" s="5"/>
      <c r="Z943" s="5"/>
      <c r="AA943" s="42"/>
      <c r="AB943" s="5"/>
      <c r="AC943" s="5"/>
      <c r="AD943" s="42"/>
    </row>
    <row r="944">
      <c r="A944" s="5"/>
      <c r="B944" s="5"/>
      <c r="C944" s="42"/>
      <c r="D944" s="5"/>
      <c r="E944" s="5"/>
      <c r="F944" s="42"/>
      <c r="G944" s="5"/>
      <c r="H944" s="5"/>
      <c r="I944" s="42"/>
      <c r="J944" s="5"/>
      <c r="K944" s="5"/>
      <c r="L944" s="42"/>
      <c r="M944" s="5"/>
      <c r="N944" s="5"/>
      <c r="O944" s="42"/>
      <c r="P944" s="5"/>
      <c r="Q944" s="5"/>
      <c r="R944" s="42"/>
      <c r="S944" s="5"/>
      <c r="T944" s="5"/>
      <c r="U944" s="42"/>
      <c r="V944" s="5"/>
      <c r="W944" s="5"/>
      <c r="X944" s="42"/>
      <c r="Y944" s="5"/>
      <c r="Z944" s="5"/>
      <c r="AA944" s="42"/>
      <c r="AB944" s="5"/>
      <c r="AC944" s="5"/>
      <c r="AD944" s="42"/>
    </row>
    <row r="945">
      <c r="A945" s="5"/>
      <c r="B945" s="5"/>
      <c r="C945" s="42"/>
      <c r="D945" s="5"/>
      <c r="E945" s="5"/>
      <c r="F945" s="42"/>
      <c r="G945" s="5"/>
      <c r="H945" s="5"/>
      <c r="I945" s="42"/>
      <c r="J945" s="5"/>
      <c r="K945" s="5"/>
      <c r="L945" s="42"/>
      <c r="M945" s="5"/>
      <c r="N945" s="5"/>
      <c r="O945" s="42"/>
      <c r="P945" s="5"/>
      <c r="Q945" s="5"/>
      <c r="R945" s="42"/>
      <c r="S945" s="5"/>
      <c r="T945" s="5"/>
      <c r="U945" s="42"/>
      <c r="V945" s="5"/>
      <c r="W945" s="5"/>
      <c r="X945" s="42"/>
      <c r="Y945" s="5"/>
      <c r="Z945" s="5"/>
      <c r="AA945" s="42"/>
      <c r="AB945" s="5"/>
      <c r="AC945" s="5"/>
      <c r="AD945" s="42"/>
    </row>
    <row r="946">
      <c r="A946" s="5"/>
      <c r="B946" s="5"/>
      <c r="C946" s="42"/>
      <c r="D946" s="5"/>
      <c r="E946" s="5"/>
      <c r="F946" s="42"/>
      <c r="G946" s="5"/>
      <c r="H946" s="5"/>
      <c r="I946" s="42"/>
      <c r="J946" s="5"/>
      <c r="K946" s="5"/>
      <c r="L946" s="42"/>
      <c r="M946" s="5"/>
      <c r="N946" s="5"/>
      <c r="O946" s="42"/>
      <c r="P946" s="5"/>
      <c r="Q946" s="5"/>
      <c r="R946" s="42"/>
      <c r="S946" s="5"/>
      <c r="T946" s="5"/>
      <c r="U946" s="42"/>
      <c r="V946" s="5"/>
      <c r="W946" s="5"/>
      <c r="X946" s="42"/>
      <c r="Y946" s="5"/>
      <c r="Z946" s="5"/>
      <c r="AA946" s="42"/>
      <c r="AB946" s="5"/>
      <c r="AC946" s="5"/>
      <c r="AD946" s="42"/>
    </row>
    <row r="947">
      <c r="A947" s="5"/>
      <c r="B947" s="5"/>
      <c r="C947" s="42"/>
      <c r="D947" s="5"/>
      <c r="E947" s="5"/>
      <c r="F947" s="42"/>
      <c r="G947" s="5"/>
      <c r="H947" s="5"/>
      <c r="I947" s="42"/>
      <c r="J947" s="5"/>
      <c r="K947" s="5"/>
      <c r="L947" s="42"/>
      <c r="M947" s="5"/>
      <c r="N947" s="5"/>
      <c r="O947" s="42"/>
      <c r="P947" s="5"/>
      <c r="Q947" s="5"/>
      <c r="R947" s="42"/>
      <c r="S947" s="5"/>
      <c r="T947" s="5"/>
      <c r="U947" s="42"/>
      <c r="V947" s="5"/>
      <c r="W947" s="5"/>
      <c r="X947" s="42"/>
      <c r="Y947" s="5"/>
      <c r="Z947" s="5"/>
      <c r="AA947" s="42"/>
      <c r="AB947" s="5"/>
      <c r="AC947" s="5"/>
      <c r="AD947" s="42"/>
    </row>
    <row r="948">
      <c r="A948" s="5"/>
      <c r="B948" s="5"/>
      <c r="C948" s="42"/>
      <c r="D948" s="5"/>
      <c r="E948" s="5"/>
      <c r="F948" s="42"/>
      <c r="G948" s="5"/>
      <c r="H948" s="5"/>
      <c r="I948" s="42"/>
      <c r="J948" s="5"/>
      <c r="K948" s="5"/>
      <c r="L948" s="42"/>
      <c r="M948" s="5"/>
      <c r="N948" s="5"/>
      <c r="O948" s="42"/>
      <c r="P948" s="5"/>
      <c r="Q948" s="5"/>
      <c r="R948" s="42"/>
      <c r="S948" s="5"/>
      <c r="T948" s="5"/>
      <c r="U948" s="42"/>
      <c r="V948" s="5"/>
      <c r="W948" s="5"/>
      <c r="X948" s="42"/>
      <c r="Y948" s="5"/>
      <c r="Z948" s="5"/>
      <c r="AA948" s="42"/>
      <c r="AB948" s="5"/>
      <c r="AC948" s="5"/>
      <c r="AD948" s="42"/>
    </row>
    <row r="949">
      <c r="A949" s="5"/>
      <c r="B949" s="5"/>
      <c r="C949" s="42"/>
      <c r="D949" s="5"/>
      <c r="E949" s="5"/>
      <c r="F949" s="42"/>
      <c r="G949" s="5"/>
      <c r="H949" s="5"/>
      <c r="I949" s="42"/>
      <c r="J949" s="5"/>
      <c r="K949" s="5"/>
      <c r="L949" s="42"/>
      <c r="M949" s="5"/>
      <c r="N949" s="5"/>
      <c r="O949" s="42"/>
      <c r="P949" s="5"/>
      <c r="Q949" s="5"/>
      <c r="R949" s="42"/>
      <c r="S949" s="5"/>
      <c r="T949" s="5"/>
      <c r="U949" s="42"/>
      <c r="V949" s="5"/>
      <c r="W949" s="5"/>
      <c r="X949" s="42"/>
      <c r="Y949" s="5"/>
      <c r="Z949" s="5"/>
      <c r="AA949" s="42"/>
      <c r="AB949" s="5"/>
      <c r="AC949" s="5"/>
      <c r="AD949" s="42"/>
    </row>
    <row r="950">
      <c r="A950" s="5"/>
      <c r="B950" s="5"/>
      <c r="C950" s="42"/>
      <c r="D950" s="5"/>
      <c r="E950" s="5"/>
      <c r="F950" s="42"/>
      <c r="G950" s="5"/>
      <c r="H950" s="5"/>
      <c r="I950" s="42"/>
      <c r="J950" s="5"/>
      <c r="K950" s="5"/>
      <c r="L950" s="42"/>
      <c r="M950" s="5"/>
      <c r="N950" s="5"/>
      <c r="O950" s="42"/>
      <c r="P950" s="5"/>
      <c r="Q950" s="5"/>
      <c r="R950" s="42"/>
      <c r="S950" s="5"/>
      <c r="T950" s="5"/>
      <c r="U950" s="42"/>
      <c r="V950" s="5"/>
      <c r="W950" s="5"/>
      <c r="X950" s="42"/>
      <c r="Y950" s="5"/>
      <c r="Z950" s="5"/>
      <c r="AA950" s="42"/>
      <c r="AB950" s="5"/>
      <c r="AC950" s="5"/>
      <c r="AD950" s="42"/>
    </row>
    <row r="951">
      <c r="A951" s="5"/>
      <c r="B951" s="5"/>
      <c r="C951" s="42"/>
      <c r="D951" s="5"/>
      <c r="E951" s="5"/>
      <c r="F951" s="42"/>
      <c r="G951" s="5"/>
      <c r="H951" s="5"/>
      <c r="I951" s="42"/>
      <c r="J951" s="5"/>
      <c r="K951" s="5"/>
      <c r="L951" s="42"/>
      <c r="M951" s="5"/>
      <c r="N951" s="5"/>
      <c r="O951" s="42"/>
      <c r="P951" s="5"/>
      <c r="Q951" s="5"/>
      <c r="R951" s="42"/>
      <c r="S951" s="5"/>
      <c r="T951" s="5"/>
      <c r="U951" s="42"/>
      <c r="V951" s="5"/>
      <c r="W951" s="5"/>
      <c r="X951" s="42"/>
      <c r="Y951" s="5"/>
      <c r="Z951" s="5"/>
      <c r="AA951" s="42"/>
      <c r="AB951" s="5"/>
      <c r="AC951" s="5"/>
      <c r="AD951" s="42"/>
    </row>
    <row r="952">
      <c r="A952" s="5"/>
      <c r="B952" s="5"/>
      <c r="C952" s="42"/>
      <c r="D952" s="5"/>
      <c r="E952" s="5"/>
      <c r="F952" s="42"/>
      <c r="G952" s="5"/>
      <c r="H952" s="5"/>
      <c r="I952" s="42"/>
      <c r="J952" s="5"/>
      <c r="K952" s="5"/>
      <c r="L952" s="42"/>
      <c r="M952" s="5"/>
      <c r="N952" s="5"/>
      <c r="O952" s="42"/>
      <c r="P952" s="5"/>
      <c r="Q952" s="5"/>
      <c r="R952" s="42"/>
      <c r="S952" s="5"/>
      <c r="T952" s="5"/>
      <c r="U952" s="42"/>
      <c r="V952" s="5"/>
      <c r="W952" s="5"/>
      <c r="X952" s="42"/>
      <c r="Y952" s="5"/>
      <c r="Z952" s="5"/>
      <c r="AA952" s="42"/>
      <c r="AB952" s="5"/>
      <c r="AC952" s="5"/>
      <c r="AD952" s="42"/>
    </row>
    <row r="953">
      <c r="A953" s="5"/>
      <c r="B953" s="5"/>
      <c r="C953" s="42"/>
      <c r="D953" s="5"/>
      <c r="E953" s="5"/>
      <c r="F953" s="42"/>
      <c r="G953" s="5"/>
      <c r="H953" s="5"/>
      <c r="I953" s="42"/>
      <c r="J953" s="5"/>
      <c r="K953" s="5"/>
      <c r="L953" s="42"/>
      <c r="M953" s="5"/>
      <c r="N953" s="5"/>
      <c r="O953" s="42"/>
      <c r="P953" s="5"/>
      <c r="Q953" s="5"/>
      <c r="R953" s="42"/>
      <c r="S953" s="5"/>
      <c r="T953" s="5"/>
      <c r="U953" s="42"/>
      <c r="V953" s="5"/>
      <c r="W953" s="5"/>
      <c r="X953" s="42"/>
      <c r="Y953" s="5"/>
      <c r="Z953" s="5"/>
      <c r="AA953" s="42"/>
      <c r="AB953" s="5"/>
      <c r="AC953" s="5"/>
      <c r="AD953" s="42"/>
    </row>
    <row r="954">
      <c r="A954" s="5"/>
      <c r="B954" s="5"/>
      <c r="C954" s="42"/>
      <c r="D954" s="5"/>
      <c r="E954" s="5"/>
      <c r="F954" s="42"/>
      <c r="G954" s="5"/>
      <c r="H954" s="5"/>
      <c r="I954" s="42"/>
      <c r="J954" s="5"/>
      <c r="K954" s="5"/>
      <c r="L954" s="42"/>
      <c r="M954" s="5"/>
      <c r="N954" s="5"/>
      <c r="O954" s="42"/>
      <c r="P954" s="5"/>
      <c r="Q954" s="5"/>
      <c r="R954" s="42"/>
      <c r="S954" s="5"/>
      <c r="T954" s="5"/>
      <c r="U954" s="42"/>
      <c r="V954" s="5"/>
      <c r="W954" s="5"/>
      <c r="X954" s="42"/>
      <c r="Y954" s="5"/>
      <c r="Z954" s="5"/>
      <c r="AA954" s="42"/>
      <c r="AB954" s="5"/>
      <c r="AC954" s="5"/>
      <c r="AD954" s="42"/>
    </row>
    <row r="955">
      <c r="A955" s="5"/>
      <c r="B955" s="5"/>
      <c r="C955" s="42"/>
      <c r="D955" s="5"/>
      <c r="E955" s="5"/>
      <c r="F955" s="42"/>
      <c r="G955" s="5"/>
      <c r="H955" s="5"/>
      <c r="I955" s="42"/>
      <c r="J955" s="5"/>
      <c r="K955" s="5"/>
      <c r="L955" s="42"/>
      <c r="M955" s="5"/>
      <c r="N955" s="5"/>
      <c r="O955" s="42"/>
      <c r="P955" s="5"/>
      <c r="Q955" s="5"/>
      <c r="R955" s="42"/>
      <c r="S955" s="5"/>
      <c r="T955" s="5"/>
      <c r="U955" s="42"/>
      <c r="V955" s="5"/>
      <c r="W955" s="5"/>
      <c r="X955" s="42"/>
      <c r="Y955" s="5"/>
      <c r="Z955" s="5"/>
      <c r="AA955" s="42"/>
      <c r="AB955" s="5"/>
      <c r="AC955" s="5"/>
      <c r="AD955" s="42"/>
    </row>
    <row r="956">
      <c r="A956" s="5"/>
      <c r="B956" s="5"/>
      <c r="C956" s="42"/>
      <c r="D956" s="5"/>
      <c r="E956" s="5"/>
      <c r="F956" s="42"/>
      <c r="G956" s="5"/>
      <c r="H956" s="5"/>
      <c r="I956" s="42"/>
      <c r="J956" s="5"/>
      <c r="K956" s="5"/>
      <c r="L956" s="42"/>
      <c r="M956" s="5"/>
      <c r="N956" s="5"/>
      <c r="O956" s="42"/>
      <c r="P956" s="5"/>
      <c r="Q956" s="5"/>
      <c r="R956" s="42"/>
      <c r="S956" s="5"/>
      <c r="T956" s="5"/>
      <c r="U956" s="42"/>
      <c r="V956" s="5"/>
      <c r="W956" s="5"/>
      <c r="X956" s="42"/>
      <c r="Y956" s="5"/>
      <c r="Z956" s="5"/>
      <c r="AA956" s="42"/>
      <c r="AB956" s="5"/>
      <c r="AC956" s="5"/>
      <c r="AD956" s="42"/>
    </row>
    <row r="957">
      <c r="A957" s="5"/>
      <c r="B957" s="5"/>
      <c r="C957" s="42"/>
      <c r="D957" s="5"/>
      <c r="E957" s="5"/>
      <c r="F957" s="42"/>
      <c r="G957" s="5"/>
      <c r="H957" s="5"/>
      <c r="I957" s="42"/>
      <c r="J957" s="5"/>
      <c r="K957" s="5"/>
      <c r="L957" s="42"/>
      <c r="M957" s="5"/>
      <c r="N957" s="5"/>
      <c r="O957" s="42"/>
      <c r="P957" s="5"/>
      <c r="Q957" s="5"/>
      <c r="R957" s="42"/>
      <c r="S957" s="5"/>
      <c r="T957" s="5"/>
      <c r="U957" s="42"/>
      <c r="V957" s="5"/>
      <c r="W957" s="5"/>
      <c r="X957" s="42"/>
      <c r="Y957" s="5"/>
      <c r="Z957" s="5"/>
      <c r="AA957" s="42"/>
      <c r="AB957" s="5"/>
      <c r="AC957" s="5"/>
      <c r="AD957" s="42"/>
    </row>
    <row r="958">
      <c r="A958" s="5"/>
      <c r="B958" s="5"/>
      <c r="C958" s="42"/>
      <c r="D958" s="5"/>
      <c r="E958" s="5"/>
      <c r="F958" s="42"/>
      <c r="G958" s="5"/>
      <c r="H958" s="5"/>
      <c r="I958" s="42"/>
      <c r="J958" s="5"/>
      <c r="K958" s="5"/>
      <c r="L958" s="42"/>
      <c r="M958" s="5"/>
      <c r="N958" s="5"/>
      <c r="O958" s="42"/>
      <c r="P958" s="5"/>
      <c r="Q958" s="5"/>
      <c r="R958" s="42"/>
      <c r="S958" s="5"/>
      <c r="T958" s="5"/>
      <c r="U958" s="42"/>
      <c r="V958" s="5"/>
      <c r="W958" s="5"/>
      <c r="X958" s="42"/>
      <c r="Y958" s="5"/>
      <c r="Z958" s="5"/>
      <c r="AA958" s="42"/>
      <c r="AB958" s="5"/>
      <c r="AC958" s="5"/>
      <c r="AD958" s="42"/>
    </row>
    <row r="959">
      <c r="A959" s="5"/>
      <c r="B959" s="5"/>
      <c r="C959" s="42"/>
      <c r="D959" s="5"/>
      <c r="E959" s="5"/>
      <c r="F959" s="42"/>
      <c r="G959" s="5"/>
      <c r="H959" s="5"/>
      <c r="I959" s="42"/>
      <c r="J959" s="5"/>
      <c r="K959" s="5"/>
      <c r="L959" s="42"/>
      <c r="M959" s="5"/>
      <c r="N959" s="5"/>
      <c r="O959" s="42"/>
      <c r="P959" s="5"/>
      <c r="Q959" s="5"/>
      <c r="R959" s="42"/>
      <c r="S959" s="5"/>
      <c r="T959" s="5"/>
      <c r="U959" s="42"/>
      <c r="V959" s="5"/>
      <c r="W959" s="5"/>
      <c r="X959" s="42"/>
      <c r="Y959" s="5"/>
      <c r="Z959" s="5"/>
      <c r="AA959" s="42"/>
      <c r="AB959" s="5"/>
      <c r="AC959" s="5"/>
      <c r="AD959" s="42"/>
    </row>
    <row r="960">
      <c r="A960" s="5"/>
      <c r="B960" s="5"/>
      <c r="C960" s="42"/>
      <c r="D960" s="5"/>
      <c r="E960" s="5"/>
      <c r="F960" s="42"/>
      <c r="G960" s="5"/>
      <c r="H960" s="5"/>
      <c r="I960" s="42"/>
      <c r="J960" s="5"/>
      <c r="K960" s="5"/>
      <c r="L960" s="42"/>
      <c r="M960" s="5"/>
      <c r="N960" s="5"/>
      <c r="O960" s="42"/>
      <c r="P960" s="5"/>
      <c r="Q960" s="5"/>
      <c r="R960" s="42"/>
      <c r="S960" s="5"/>
      <c r="T960" s="5"/>
      <c r="U960" s="42"/>
      <c r="V960" s="5"/>
      <c r="W960" s="5"/>
      <c r="X960" s="42"/>
      <c r="Y960" s="5"/>
      <c r="Z960" s="5"/>
      <c r="AA960" s="42"/>
      <c r="AB960" s="5"/>
      <c r="AC960" s="5"/>
      <c r="AD960" s="42"/>
    </row>
    <row r="961">
      <c r="A961" s="5"/>
      <c r="B961" s="5"/>
      <c r="C961" s="42"/>
      <c r="D961" s="5"/>
      <c r="E961" s="5"/>
      <c r="F961" s="42"/>
      <c r="G961" s="5"/>
      <c r="H961" s="5"/>
      <c r="I961" s="42"/>
      <c r="J961" s="5"/>
      <c r="K961" s="5"/>
      <c r="L961" s="42"/>
      <c r="M961" s="5"/>
      <c r="N961" s="5"/>
      <c r="O961" s="42"/>
      <c r="P961" s="5"/>
      <c r="Q961" s="5"/>
      <c r="R961" s="42"/>
      <c r="S961" s="5"/>
      <c r="T961" s="5"/>
      <c r="U961" s="42"/>
      <c r="V961" s="5"/>
      <c r="W961" s="5"/>
      <c r="X961" s="42"/>
      <c r="Y961" s="5"/>
      <c r="Z961" s="5"/>
      <c r="AA961" s="42"/>
      <c r="AB961" s="5"/>
      <c r="AC961" s="5"/>
      <c r="AD961" s="42"/>
    </row>
    <row r="962">
      <c r="A962" s="5"/>
      <c r="B962" s="5"/>
      <c r="C962" s="42"/>
      <c r="D962" s="5"/>
      <c r="E962" s="5"/>
      <c r="F962" s="42"/>
      <c r="G962" s="5"/>
      <c r="H962" s="5"/>
      <c r="I962" s="42"/>
      <c r="J962" s="5"/>
      <c r="K962" s="5"/>
      <c r="L962" s="42"/>
      <c r="M962" s="5"/>
      <c r="N962" s="5"/>
      <c r="O962" s="42"/>
      <c r="P962" s="5"/>
      <c r="Q962" s="5"/>
      <c r="R962" s="42"/>
      <c r="S962" s="5"/>
      <c r="T962" s="5"/>
      <c r="U962" s="42"/>
      <c r="V962" s="5"/>
      <c r="W962" s="5"/>
      <c r="X962" s="42"/>
      <c r="Y962" s="5"/>
      <c r="Z962" s="5"/>
      <c r="AA962" s="42"/>
      <c r="AB962" s="5"/>
      <c r="AC962" s="5"/>
      <c r="AD962" s="42"/>
    </row>
    <row r="963">
      <c r="A963" s="5"/>
      <c r="B963" s="5"/>
      <c r="C963" s="42"/>
      <c r="D963" s="5"/>
      <c r="E963" s="5"/>
      <c r="F963" s="42"/>
      <c r="G963" s="5"/>
      <c r="H963" s="5"/>
      <c r="I963" s="42"/>
      <c r="J963" s="5"/>
      <c r="K963" s="5"/>
      <c r="L963" s="42"/>
      <c r="M963" s="5"/>
      <c r="N963" s="5"/>
      <c r="O963" s="42"/>
      <c r="P963" s="5"/>
      <c r="Q963" s="5"/>
      <c r="R963" s="42"/>
      <c r="S963" s="5"/>
      <c r="T963" s="5"/>
      <c r="U963" s="42"/>
      <c r="V963" s="5"/>
      <c r="W963" s="5"/>
      <c r="X963" s="42"/>
      <c r="Y963" s="5"/>
      <c r="Z963" s="5"/>
      <c r="AA963" s="42"/>
      <c r="AB963" s="5"/>
      <c r="AC963" s="5"/>
      <c r="AD963" s="42"/>
    </row>
    <row r="964">
      <c r="A964" s="5"/>
      <c r="B964" s="5"/>
      <c r="C964" s="42"/>
      <c r="D964" s="5"/>
      <c r="E964" s="5"/>
      <c r="F964" s="42"/>
      <c r="G964" s="5"/>
      <c r="H964" s="5"/>
      <c r="I964" s="42"/>
      <c r="J964" s="5"/>
      <c r="K964" s="5"/>
      <c r="L964" s="42"/>
      <c r="M964" s="5"/>
      <c r="N964" s="5"/>
      <c r="O964" s="42"/>
      <c r="P964" s="5"/>
      <c r="Q964" s="5"/>
      <c r="R964" s="42"/>
      <c r="S964" s="5"/>
      <c r="T964" s="5"/>
      <c r="U964" s="42"/>
      <c r="V964" s="5"/>
      <c r="W964" s="5"/>
      <c r="X964" s="42"/>
      <c r="Y964" s="5"/>
      <c r="Z964" s="5"/>
      <c r="AA964" s="42"/>
      <c r="AB964" s="5"/>
      <c r="AC964" s="5"/>
      <c r="AD964" s="42"/>
    </row>
    <row r="965">
      <c r="A965" s="5"/>
      <c r="B965" s="5"/>
      <c r="C965" s="42"/>
      <c r="D965" s="5"/>
      <c r="E965" s="5"/>
      <c r="F965" s="42"/>
      <c r="G965" s="5"/>
      <c r="H965" s="5"/>
      <c r="I965" s="42"/>
      <c r="J965" s="5"/>
      <c r="K965" s="5"/>
      <c r="L965" s="42"/>
      <c r="M965" s="5"/>
      <c r="N965" s="5"/>
      <c r="O965" s="42"/>
      <c r="P965" s="5"/>
      <c r="Q965" s="5"/>
      <c r="R965" s="42"/>
      <c r="S965" s="5"/>
      <c r="T965" s="5"/>
      <c r="U965" s="42"/>
      <c r="V965" s="5"/>
      <c r="W965" s="5"/>
      <c r="X965" s="42"/>
      <c r="Y965" s="5"/>
      <c r="Z965" s="5"/>
      <c r="AA965" s="42"/>
      <c r="AB965" s="5"/>
      <c r="AC965" s="5"/>
      <c r="AD965" s="42"/>
    </row>
    <row r="966">
      <c r="A966" s="5"/>
      <c r="B966" s="5"/>
      <c r="C966" s="42"/>
      <c r="D966" s="5"/>
      <c r="E966" s="5"/>
      <c r="F966" s="42"/>
      <c r="G966" s="5"/>
      <c r="H966" s="5"/>
      <c r="I966" s="42"/>
      <c r="J966" s="5"/>
      <c r="K966" s="5"/>
      <c r="L966" s="42"/>
      <c r="M966" s="5"/>
      <c r="N966" s="5"/>
      <c r="O966" s="42"/>
      <c r="P966" s="5"/>
      <c r="Q966" s="5"/>
      <c r="R966" s="42"/>
      <c r="S966" s="5"/>
      <c r="T966" s="5"/>
      <c r="U966" s="42"/>
      <c r="V966" s="5"/>
      <c r="W966" s="5"/>
      <c r="X966" s="42"/>
      <c r="Y966" s="5"/>
      <c r="Z966" s="5"/>
      <c r="AA966" s="42"/>
      <c r="AB966" s="5"/>
      <c r="AC966" s="5"/>
      <c r="AD966" s="42"/>
    </row>
    <row r="967">
      <c r="A967" s="5"/>
      <c r="B967" s="5"/>
      <c r="C967" s="42"/>
      <c r="D967" s="5"/>
      <c r="E967" s="5"/>
      <c r="F967" s="42"/>
      <c r="G967" s="5"/>
      <c r="H967" s="5"/>
      <c r="I967" s="42"/>
      <c r="J967" s="5"/>
      <c r="K967" s="5"/>
      <c r="L967" s="42"/>
      <c r="M967" s="5"/>
      <c r="N967" s="5"/>
      <c r="O967" s="42"/>
      <c r="P967" s="5"/>
      <c r="Q967" s="5"/>
      <c r="R967" s="42"/>
      <c r="S967" s="5"/>
      <c r="T967" s="5"/>
      <c r="U967" s="42"/>
      <c r="V967" s="5"/>
      <c r="W967" s="5"/>
      <c r="X967" s="42"/>
      <c r="Y967" s="5"/>
      <c r="Z967" s="5"/>
      <c r="AA967" s="42"/>
      <c r="AB967" s="5"/>
      <c r="AC967" s="5"/>
      <c r="AD967" s="42"/>
    </row>
    <row r="968">
      <c r="A968" s="5"/>
      <c r="B968" s="5"/>
      <c r="C968" s="42"/>
      <c r="D968" s="5"/>
      <c r="E968" s="5"/>
      <c r="F968" s="42"/>
      <c r="G968" s="5"/>
      <c r="H968" s="5"/>
      <c r="I968" s="42"/>
      <c r="J968" s="5"/>
      <c r="K968" s="5"/>
      <c r="L968" s="42"/>
      <c r="M968" s="5"/>
      <c r="N968" s="5"/>
      <c r="O968" s="42"/>
      <c r="P968" s="5"/>
      <c r="Q968" s="5"/>
      <c r="R968" s="42"/>
      <c r="S968" s="5"/>
      <c r="T968" s="5"/>
      <c r="U968" s="42"/>
      <c r="V968" s="5"/>
      <c r="W968" s="5"/>
      <c r="X968" s="42"/>
      <c r="Y968" s="5"/>
      <c r="Z968" s="5"/>
      <c r="AA968" s="42"/>
      <c r="AB968" s="5"/>
      <c r="AC968" s="5"/>
      <c r="AD968" s="42"/>
    </row>
    <row r="969">
      <c r="A969" s="5"/>
      <c r="B969" s="5"/>
      <c r="C969" s="42"/>
      <c r="D969" s="5"/>
      <c r="E969" s="5"/>
      <c r="F969" s="42"/>
      <c r="G969" s="5"/>
      <c r="H969" s="5"/>
      <c r="I969" s="42"/>
      <c r="J969" s="5"/>
      <c r="K969" s="5"/>
      <c r="L969" s="42"/>
      <c r="M969" s="5"/>
      <c r="N969" s="5"/>
      <c r="O969" s="42"/>
      <c r="P969" s="5"/>
      <c r="Q969" s="5"/>
      <c r="R969" s="42"/>
      <c r="S969" s="5"/>
      <c r="T969" s="5"/>
      <c r="U969" s="42"/>
      <c r="V969" s="5"/>
      <c r="W969" s="5"/>
      <c r="X969" s="42"/>
      <c r="Y969" s="5"/>
      <c r="Z969" s="5"/>
      <c r="AA969" s="42"/>
      <c r="AB969" s="5"/>
      <c r="AC969" s="5"/>
      <c r="AD969" s="42"/>
    </row>
    <row r="970">
      <c r="A970" s="5"/>
      <c r="B970" s="5"/>
      <c r="C970" s="42"/>
      <c r="D970" s="5"/>
      <c r="E970" s="5"/>
      <c r="F970" s="42"/>
      <c r="G970" s="5"/>
      <c r="H970" s="5"/>
      <c r="I970" s="42"/>
      <c r="J970" s="5"/>
      <c r="K970" s="5"/>
      <c r="L970" s="42"/>
      <c r="M970" s="5"/>
      <c r="N970" s="5"/>
      <c r="O970" s="42"/>
      <c r="P970" s="5"/>
      <c r="Q970" s="5"/>
      <c r="R970" s="42"/>
      <c r="S970" s="5"/>
      <c r="T970" s="5"/>
      <c r="U970" s="42"/>
      <c r="V970" s="5"/>
      <c r="W970" s="5"/>
      <c r="X970" s="42"/>
      <c r="Y970" s="5"/>
      <c r="Z970" s="5"/>
      <c r="AA970" s="42"/>
      <c r="AB970" s="5"/>
      <c r="AC970" s="5"/>
      <c r="AD970" s="42"/>
    </row>
    <row r="971">
      <c r="A971" s="5"/>
      <c r="B971" s="5"/>
      <c r="C971" s="42"/>
      <c r="D971" s="5"/>
      <c r="E971" s="5"/>
      <c r="F971" s="42"/>
      <c r="G971" s="5"/>
      <c r="H971" s="5"/>
      <c r="I971" s="42"/>
      <c r="J971" s="5"/>
      <c r="K971" s="5"/>
      <c r="L971" s="42"/>
      <c r="M971" s="5"/>
      <c r="N971" s="5"/>
      <c r="O971" s="42"/>
      <c r="P971" s="5"/>
      <c r="Q971" s="5"/>
      <c r="R971" s="42"/>
      <c r="S971" s="5"/>
      <c r="T971" s="5"/>
      <c r="U971" s="42"/>
      <c r="V971" s="5"/>
      <c r="W971" s="5"/>
      <c r="X971" s="42"/>
      <c r="Y971" s="5"/>
      <c r="Z971" s="5"/>
      <c r="AA971" s="42"/>
      <c r="AB971" s="5"/>
      <c r="AC971" s="5"/>
      <c r="AD971" s="42"/>
    </row>
    <row r="972">
      <c r="A972" s="5"/>
      <c r="B972" s="5"/>
      <c r="C972" s="42"/>
      <c r="D972" s="5"/>
      <c r="E972" s="5"/>
      <c r="F972" s="42"/>
      <c r="G972" s="5"/>
      <c r="H972" s="5"/>
      <c r="I972" s="42"/>
      <c r="J972" s="5"/>
      <c r="K972" s="5"/>
      <c r="L972" s="42"/>
      <c r="M972" s="5"/>
      <c r="N972" s="5"/>
      <c r="O972" s="42"/>
      <c r="P972" s="5"/>
      <c r="Q972" s="5"/>
      <c r="R972" s="42"/>
      <c r="S972" s="5"/>
      <c r="T972" s="5"/>
      <c r="U972" s="42"/>
      <c r="V972" s="5"/>
      <c r="W972" s="5"/>
      <c r="X972" s="42"/>
      <c r="Y972" s="5"/>
      <c r="Z972" s="5"/>
      <c r="AA972" s="42"/>
      <c r="AB972" s="5"/>
      <c r="AC972" s="5"/>
      <c r="AD972" s="42"/>
    </row>
    <row r="973">
      <c r="A973" s="5"/>
      <c r="B973" s="5"/>
      <c r="C973" s="42"/>
      <c r="D973" s="5"/>
      <c r="E973" s="5"/>
      <c r="F973" s="42"/>
      <c r="G973" s="5"/>
      <c r="H973" s="5"/>
      <c r="I973" s="42"/>
      <c r="J973" s="5"/>
      <c r="K973" s="5"/>
      <c r="L973" s="42"/>
      <c r="M973" s="5"/>
      <c r="N973" s="5"/>
      <c r="O973" s="42"/>
      <c r="P973" s="5"/>
      <c r="Q973" s="5"/>
      <c r="R973" s="42"/>
      <c r="S973" s="5"/>
      <c r="T973" s="5"/>
      <c r="U973" s="42"/>
      <c r="V973" s="5"/>
      <c r="W973" s="5"/>
      <c r="X973" s="42"/>
      <c r="Y973" s="5"/>
      <c r="Z973" s="5"/>
      <c r="AA973" s="42"/>
      <c r="AB973" s="5"/>
      <c r="AC973" s="5"/>
      <c r="AD973" s="42"/>
    </row>
    <row r="974">
      <c r="A974" s="5"/>
      <c r="B974" s="5"/>
      <c r="C974" s="42"/>
      <c r="D974" s="5"/>
      <c r="E974" s="5"/>
      <c r="F974" s="42"/>
      <c r="G974" s="5"/>
      <c r="H974" s="5"/>
      <c r="I974" s="42"/>
      <c r="J974" s="5"/>
      <c r="K974" s="5"/>
      <c r="L974" s="42"/>
      <c r="M974" s="5"/>
      <c r="N974" s="5"/>
      <c r="O974" s="42"/>
      <c r="P974" s="5"/>
      <c r="Q974" s="5"/>
      <c r="R974" s="42"/>
      <c r="S974" s="5"/>
      <c r="T974" s="5"/>
      <c r="U974" s="42"/>
      <c r="V974" s="5"/>
      <c r="W974" s="5"/>
      <c r="X974" s="42"/>
      <c r="Y974" s="5"/>
      <c r="Z974" s="5"/>
      <c r="AA974" s="42"/>
      <c r="AB974" s="5"/>
      <c r="AC974" s="5"/>
      <c r="AD974" s="42"/>
    </row>
    <row r="975">
      <c r="A975" s="5"/>
      <c r="B975" s="5"/>
      <c r="C975" s="42"/>
      <c r="D975" s="5"/>
      <c r="E975" s="5"/>
      <c r="F975" s="42"/>
      <c r="G975" s="5"/>
      <c r="H975" s="5"/>
      <c r="I975" s="42"/>
      <c r="J975" s="5"/>
      <c r="K975" s="5"/>
      <c r="L975" s="42"/>
      <c r="M975" s="5"/>
      <c r="N975" s="5"/>
      <c r="O975" s="42"/>
      <c r="P975" s="5"/>
      <c r="Q975" s="5"/>
      <c r="R975" s="42"/>
      <c r="S975" s="5"/>
      <c r="T975" s="5"/>
      <c r="U975" s="42"/>
      <c r="V975" s="5"/>
      <c r="W975" s="5"/>
      <c r="X975" s="42"/>
      <c r="Y975" s="5"/>
      <c r="Z975" s="5"/>
      <c r="AA975" s="42"/>
      <c r="AB975" s="5"/>
      <c r="AC975" s="5"/>
      <c r="AD975" s="42"/>
    </row>
    <row r="976">
      <c r="A976" s="5"/>
      <c r="B976" s="5"/>
      <c r="C976" s="42"/>
      <c r="D976" s="5"/>
      <c r="E976" s="5"/>
      <c r="F976" s="42"/>
      <c r="G976" s="5"/>
      <c r="H976" s="5"/>
      <c r="I976" s="42"/>
      <c r="J976" s="5"/>
      <c r="K976" s="5"/>
      <c r="L976" s="42"/>
      <c r="M976" s="5"/>
      <c r="N976" s="5"/>
      <c r="O976" s="42"/>
      <c r="P976" s="5"/>
      <c r="Q976" s="5"/>
      <c r="R976" s="42"/>
      <c r="S976" s="5"/>
      <c r="T976" s="5"/>
      <c r="U976" s="42"/>
      <c r="V976" s="5"/>
      <c r="W976" s="5"/>
      <c r="X976" s="42"/>
      <c r="Y976" s="5"/>
      <c r="Z976" s="5"/>
      <c r="AA976" s="42"/>
      <c r="AB976" s="5"/>
      <c r="AC976" s="5"/>
      <c r="AD976" s="42"/>
    </row>
    <row r="977">
      <c r="A977" s="5"/>
      <c r="B977" s="5"/>
      <c r="C977" s="42"/>
      <c r="D977" s="5"/>
      <c r="E977" s="5"/>
      <c r="F977" s="42"/>
      <c r="G977" s="5"/>
      <c r="H977" s="5"/>
      <c r="I977" s="42"/>
      <c r="J977" s="5"/>
      <c r="K977" s="5"/>
      <c r="L977" s="42"/>
      <c r="M977" s="5"/>
      <c r="N977" s="5"/>
      <c r="O977" s="42"/>
      <c r="P977" s="5"/>
      <c r="Q977" s="5"/>
      <c r="R977" s="42"/>
      <c r="S977" s="5"/>
      <c r="T977" s="5"/>
      <c r="U977" s="42"/>
      <c r="V977" s="5"/>
      <c r="W977" s="5"/>
      <c r="X977" s="42"/>
      <c r="Y977" s="5"/>
      <c r="Z977" s="5"/>
      <c r="AA977" s="42"/>
      <c r="AB977" s="5"/>
      <c r="AC977" s="5"/>
      <c r="AD977" s="42"/>
    </row>
    <row r="978">
      <c r="A978" s="5"/>
      <c r="B978" s="5"/>
      <c r="C978" s="42"/>
      <c r="D978" s="5"/>
      <c r="E978" s="5"/>
      <c r="F978" s="42"/>
      <c r="G978" s="5"/>
      <c r="H978" s="5"/>
      <c r="I978" s="42"/>
      <c r="J978" s="5"/>
      <c r="K978" s="5"/>
      <c r="L978" s="42"/>
      <c r="M978" s="5"/>
      <c r="N978" s="5"/>
      <c r="O978" s="42"/>
      <c r="P978" s="5"/>
      <c r="Q978" s="5"/>
      <c r="R978" s="42"/>
      <c r="S978" s="5"/>
      <c r="T978" s="5"/>
      <c r="U978" s="42"/>
      <c r="V978" s="5"/>
      <c r="W978" s="5"/>
      <c r="X978" s="42"/>
      <c r="Y978" s="5"/>
      <c r="Z978" s="5"/>
      <c r="AA978" s="42"/>
      <c r="AB978" s="5"/>
      <c r="AC978" s="5"/>
      <c r="AD978" s="42"/>
    </row>
    <row r="979">
      <c r="A979" s="5"/>
      <c r="B979" s="5"/>
      <c r="C979" s="42"/>
      <c r="D979" s="5"/>
      <c r="E979" s="5"/>
      <c r="F979" s="42"/>
      <c r="G979" s="5"/>
      <c r="H979" s="5"/>
      <c r="I979" s="42"/>
      <c r="J979" s="5"/>
      <c r="K979" s="5"/>
      <c r="L979" s="42"/>
      <c r="M979" s="5"/>
      <c r="N979" s="5"/>
      <c r="O979" s="42"/>
      <c r="P979" s="5"/>
      <c r="Q979" s="5"/>
      <c r="R979" s="42"/>
      <c r="S979" s="5"/>
      <c r="T979" s="5"/>
      <c r="U979" s="42"/>
      <c r="V979" s="5"/>
      <c r="W979" s="5"/>
      <c r="X979" s="42"/>
      <c r="Y979" s="5"/>
      <c r="Z979" s="5"/>
      <c r="AA979" s="42"/>
      <c r="AB979" s="5"/>
      <c r="AC979" s="5"/>
      <c r="AD979" s="42"/>
    </row>
    <row r="980">
      <c r="A980" s="5"/>
      <c r="B980" s="5"/>
      <c r="C980" s="42"/>
      <c r="D980" s="5"/>
      <c r="E980" s="5"/>
      <c r="F980" s="42"/>
      <c r="G980" s="5"/>
      <c r="H980" s="5"/>
      <c r="I980" s="42"/>
      <c r="J980" s="5"/>
      <c r="K980" s="5"/>
      <c r="L980" s="42"/>
      <c r="M980" s="5"/>
      <c r="N980" s="5"/>
      <c r="O980" s="42"/>
      <c r="P980" s="5"/>
      <c r="Q980" s="5"/>
      <c r="R980" s="42"/>
      <c r="S980" s="5"/>
      <c r="T980" s="5"/>
      <c r="U980" s="42"/>
      <c r="V980" s="5"/>
      <c r="W980" s="5"/>
      <c r="X980" s="42"/>
      <c r="Y980" s="5"/>
      <c r="Z980" s="5"/>
      <c r="AA980" s="42"/>
      <c r="AB980" s="5"/>
      <c r="AC980" s="5"/>
      <c r="AD980" s="42"/>
    </row>
    <row r="981">
      <c r="A981" s="5"/>
      <c r="B981" s="5"/>
      <c r="C981" s="42"/>
      <c r="D981" s="5"/>
      <c r="E981" s="5"/>
      <c r="F981" s="42"/>
      <c r="G981" s="5"/>
      <c r="H981" s="5"/>
      <c r="I981" s="42"/>
      <c r="J981" s="5"/>
      <c r="K981" s="5"/>
      <c r="L981" s="42"/>
      <c r="M981" s="5"/>
      <c r="N981" s="5"/>
      <c r="O981" s="42"/>
      <c r="P981" s="5"/>
      <c r="Q981" s="5"/>
      <c r="R981" s="42"/>
      <c r="S981" s="5"/>
      <c r="T981" s="5"/>
      <c r="U981" s="42"/>
      <c r="V981" s="5"/>
      <c r="W981" s="5"/>
      <c r="X981" s="42"/>
      <c r="Y981" s="5"/>
      <c r="Z981" s="5"/>
      <c r="AA981" s="42"/>
      <c r="AB981" s="5"/>
      <c r="AC981" s="5"/>
      <c r="AD981" s="42"/>
    </row>
    <row r="982">
      <c r="A982" s="5"/>
      <c r="B982" s="5"/>
      <c r="C982" s="42"/>
      <c r="D982" s="5"/>
      <c r="E982" s="5"/>
      <c r="F982" s="42"/>
      <c r="G982" s="5"/>
      <c r="H982" s="5"/>
      <c r="I982" s="42"/>
      <c r="J982" s="5"/>
      <c r="K982" s="5"/>
      <c r="L982" s="42"/>
      <c r="M982" s="5"/>
      <c r="N982" s="5"/>
      <c r="O982" s="42"/>
      <c r="P982" s="5"/>
      <c r="Q982" s="5"/>
      <c r="R982" s="42"/>
      <c r="S982" s="5"/>
      <c r="T982" s="5"/>
      <c r="U982" s="42"/>
      <c r="V982" s="5"/>
      <c r="W982" s="5"/>
      <c r="X982" s="42"/>
      <c r="Y982" s="5"/>
      <c r="Z982" s="5"/>
      <c r="AA982" s="42"/>
      <c r="AB982" s="5"/>
      <c r="AC982" s="5"/>
      <c r="AD982" s="42"/>
    </row>
    <row r="983">
      <c r="A983" s="5"/>
      <c r="B983" s="5"/>
      <c r="C983" s="42"/>
      <c r="D983" s="5"/>
      <c r="E983" s="5"/>
      <c r="F983" s="42"/>
      <c r="G983" s="5"/>
      <c r="H983" s="5"/>
      <c r="I983" s="42"/>
      <c r="J983" s="5"/>
      <c r="K983" s="5"/>
      <c r="L983" s="42"/>
      <c r="M983" s="5"/>
      <c r="N983" s="5"/>
      <c r="O983" s="42"/>
      <c r="P983" s="5"/>
      <c r="Q983" s="5"/>
      <c r="R983" s="42"/>
      <c r="S983" s="5"/>
      <c r="T983" s="5"/>
      <c r="U983" s="42"/>
      <c r="V983" s="5"/>
      <c r="W983" s="5"/>
      <c r="X983" s="42"/>
      <c r="Y983" s="5"/>
      <c r="Z983" s="5"/>
      <c r="AA983" s="42"/>
      <c r="AB983" s="5"/>
      <c r="AC983" s="5"/>
      <c r="AD983" s="42"/>
    </row>
    <row r="984">
      <c r="A984" s="5"/>
      <c r="B984" s="5"/>
      <c r="C984" s="42"/>
      <c r="D984" s="5"/>
      <c r="E984" s="5"/>
      <c r="F984" s="42"/>
      <c r="G984" s="5"/>
      <c r="H984" s="5"/>
      <c r="I984" s="42"/>
      <c r="J984" s="5"/>
      <c r="K984" s="5"/>
      <c r="L984" s="42"/>
      <c r="M984" s="5"/>
      <c r="N984" s="5"/>
      <c r="O984" s="42"/>
      <c r="P984" s="5"/>
      <c r="Q984" s="5"/>
      <c r="R984" s="42"/>
      <c r="S984" s="5"/>
      <c r="T984" s="5"/>
      <c r="U984" s="42"/>
      <c r="V984" s="5"/>
      <c r="W984" s="5"/>
      <c r="X984" s="42"/>
      <c r="Y984" s="5"/>
      <c r="Z984" s="5"/>
      <c r="AA984" s="42"/>
      <c r="AB984" s="5"/>
      <c r="AC984" s="5"/>
      <c r="AD984" s="42"/>
    </row>
    <row r="985">
      <c r="A985" s="5"/>
      <c r="B985" s="5"/>
      <c r="C985" s="42"/>
      <c r="D985" s="5"/>
      <c r="E985" s="5"/>
      <c r="F985" s="42"/>
      <c r="G985" s="5"/>
      <c r="H985" s="5"/>
      <c r="I985" s="42"/>
      <c r="J985" s="5"/>
      <c r="K985" s="5"/>
      <c r="L985" s="42"/>
      <c r="M985" s="5"/>
      <c r="N985" s="5"/>
      <c r="O985" s="42"/>
      <c r="P985" s="5"/>
      <c r="Q985" s="5"/>
      <c r="R985" s="42"/>
      <c r="S985" s="5"/>
      <c r="T985" s="5"/>
      <c r="U985" s="42"/>
      <c r="V985" s="5"/>
      <c r="W985" s="5"/>
      <c r="X985" s="42"/>
      <c r="Y985" s="5"/>
      <c r="Z985" s="5"/>
      <c r="AA985" s="42"/>
      <c r="AB985" s="5"/>
      <c r="AC985" s="5"/>
      <c r="AD985" s="42"/>
    </row>
    <row r="986">
      <c r="A986" s="5"/>
      <c r="B986" s="5"/>
      <c r="C986" s="42"/>
      <c r="D986" s="5"/>
      <c r="E986" s="5"/>
      <c r="F986" s="42"/>
      <c r="G986" s="5"/>
      <c r="H986" s="5"/>
      <c r="I986" s="42"/>
      <c r="J986" s="5"/>
      <c r="K986" s="5"/>
      <c r="L986" s="42"/>
      <c r="M986" s="5"/>
      <c r="N986" s="5"/>
      <c r="O986" s="42"/>
      <c r="P986" s="5"/>
      <c r="Q986" s="5"/>
      <c r="R986" s="42"/>
      <c r="S986" s="5"/>
      <c r="T986" s="5"/>
      <c r="U986" s="42"/>
      <c r="V986" s="5"/>
      <c r="W986" s="5"/>
      <c r="X986" s="42"/>
      <c r="Y986" s="5"/>
      <c r="Z986" s="5"/>
      <c r="AA986" s="42"/>
      <c r="AB986" s="5"/>
      <c r="AC986" s="5"/>
      <c r="AD986" s="42"/>
    </row>
    <row r="987">
      <c r="A987" s="5"/>
      <c r="B987" s="5"/>
      <c r="C987" s="42"/>
      <c r="D987" s="5"/>
      <c r="E987" s="5"/>
      <c r="F987" s="42"/>
      <c r="G987" s="5"/>
      <c r="H987" s="5"/>
      <c r="I987" s="42"/>
      <c r="J987" s="5"/>
      <c r="K987" s="5"/>
      <c r="L987" s="42"/>
      <c r="M987" s="5"/>
      <c r="N987" s="5"/>
      <c r="O987" s="42"/>
      <c r="P987" s="5"/>
      <c r="Q987" s="5"/>
      <c r="R987" s="42"/>
      <c r="S987" s="5"/>
      <c r="T987" s="5"/>
      <c r="U987" s="42"/>
      <c r="V987" s="5"/>
      <c r="W987" s="5"/>
      <c r="X987" s="42"/>
      <c r="Y987" s="5"/>
      <c r="Z987" s="5"/>
      <c r="AA987" s="42"/>
      <c r="AB987" s="5"/>
      <c r="AC987" s="5"/>
      <c r="AD987" s="42"/>
    </row>
    <row r="988">
      <c r="A988" s="5"/>
      <c r="B988" s="5"/>
      <c r="C988" s="42"/>
      <c r="D988" s="5"/>
      <c r="E988" s="5"/>
      <c r="F988" s="42"/>
      <c r="G988" s="5"/>
      <c r="H988" s="5"/>
      <c r="I988" s="42"/>
      <c r="J988" s="5"/>
      <c r="K988" s="5"/>
      <c r="L988" s="42"/>
      <c r="M988" s="5"/>
      <c r="N988" s="5"/>
      <c r="O988" s="42"/>
      <c r="P988" s="5"/>
      <c r="Q988" s="5"/>
      <c r="R988" s="42"/>
      <c r="S988" s="5"/>
      <c r="T988" s="5"/>
      <c r="U988" s="42"/>
      <c r="V988" s="5"/>
      <c r="W988" s="5"/>
      <c r="X988" s="42"/>
      <c r="Y988" s="5"/>
      <c r="Z988" s="5"/>
      <c r="AA988" s="42"/>
      <c r="AB988" s="5"/>
      <c r="AC988" s="5"/>
      <c r="AD988" s="42"/>
    </row>
    <row r="989">
      <c r="A989" s="5"/>
      <c r="B989" s="5"/>
      <c r="C989" s="42"/>
      <c r="D989" s="5"/>
      <c r="E989" s="5"/>
      <c r="F989" s="42"/>
      <c r="G989" s="5"/>
      <c r="H989" s="5"/>
      <c r="I989" s="42"/>
      <c r="J989" s="5"/>
      <c r="K989" s="5"/>
      <c r="L989" s="42"/>
      <c r="M989" s="5"/>
      <c r="N989" s="5"/>
      <c r="O989" s="42"/>
      <c r="P989" s="5"/>
      <c r="Q989" s="5"/>
      <c r="R989" s="42"/>
      <c r="S989" s="5"/>
      <c r="T989" s="5"/>
      <c r="U989" s="42"/>
      <c r="V989" s="5"/>
      <c r="W989" s="5"/>
      <c r="X989" s="42"/>
      <c r="Y989" s="5"/>
      <c r="Z989" s="5"/>
      <c r="AA989" s="42"/>
      <c r="AB989" s="5"/>
      <c r="AC989" s="5"/>
      <c r="AD989" s="42"/>
    </row>
    <row r="990">
      <c r="A990" s="5"/>
      <c r="B990" s="5"/>
      <c r="C990" s="42"/>
      <c r="D990" s="5"/>
      <c r="E990" s="5"/>
      <c r="F990" s="42"/>
      <c r="G990" s="5"/>
      <c r="H990" s="5"/>
      <c r="I990" s="42"/>
      <c r="J990" s="5"/>
      <c r="K990" s="5"/>
      <c r="L990" s="42"/>
      <c r="M990" s="5"/>
      <c r="N990" s="5"/>
      <c r="O990" s="42"/>
      <c r="P990" s="5"/>
      <c r="Q990" s="5"/>
      <c r="R990" s="42"/>
      <c r="S990" s="5"/>
      <c r="T990" s="5"/>
      <c r="U990" s="42"/>
      <c r="V990" s="5"/>
      <c r="W990" s="5"/>
      <c r="X990" s="42"/>
      <c r="Y990" s="5"/>
      <c r="Z990" s="5"/>
      <c r="AA990" s="42"/>
      <c r="AB990" s="5"/>
      <c r="AC990" s="5"/>
      <c r="AD990" s="42"/>
    </row>
    <row r="991">
      <c r="A991" s="5"/>
      <c r="B991" s="5"/>
      <c r="C991" s="42"/>
      <c r="D991" s="5"/>
      <c r="E991" s="5"/>
      <c r="F991" s="42"/>
      <c r="G991" s="5"/>
      <c r="H991" s="5"/>
      <c r="I991" s="42"/>
      <c r="J991" s="5"/>
      <c r="K991" s="5"/>
      <c r="L991" s="42"/>
      <c r="M991" s="5"/>
      <c r="N991" s="5"/>
      <c r="O991" s="42"/>
      <c r="P991" s="5"/>
      <c r="Q991" s="5"/>
      <c r="R991" s="42"/>
      <c r="S991" s="5"/>
      <c r="T991" s="5"/>
      <c r="U991" s="42"/>
      <c r="V991" s="5"/>
      <c r="W991" s="5"/>
      <c r="X991" s="42"/>
      <c r="Y991" s="5"/>
      <c r="Z991" s="5"/>
      <c r="AA991" s="42"/>
      <c r="AB991" s="5"/>
      <c r="AC991" s="5"/>
      <c r="AD991" s="42"/>
    </row>
    <row r="992">
      <c r="A992" s="5"/>
      <c r="B992" s="5"/>
      <c r="C992" s="42"/>
      <c r="D992" s="5"/>
      <c r="E992" s="5"/>
      <c r="F992" s="42"/>
      <c r="G992" s="5"/>
      <c r="H992" s="5"/>
      <c r="I992" s="42"/>
      <c r="J992" s="5"/>
      <c r="K992" s="5"/>
      <c r="L992" s="42"/>
      <c r="M992" s="5"/>
      <c r="N992" s="5"/>
      <c r="O992" s="42"/>
      <c r="P992" s="5"/>
      <c r="Q992" s="5"/>
      <c r="R992" s="42"/>
      <c r="S992" s="5"/>
      <c r="T992" s="5"/>
      <c r="U992" s="42"/>
      <c r="V992" s="5"/>
      <c r="W992" s="5"/>
      <c r="X992" s="42"/>
      <c r="Y992" s="5"/>
      <c r="Z992" s="5"/>
      <c r="AA992" s="42"/>
      <c r="AB992" s="5"/>
      <c r="AC992" s="5"/>
      <c r="AD992" s="42"/>
    </row>
    <row r="993">
      <c r="A993" s="5"/>
      <c r="B993" s="5"/>
      <c r="C993" s="42"/>
      <c r="D993" s="5"/>
      <c r="E993" s="5"/>
      <c r="F993" s="42"/>
      <c r="G993" s="5"/>
      <c r="H993" s="5"/>
      <c r="I993" s="42"/>
      <c r="J993" s="5"/>
      <c r="K993" s="5"/>
      <c r="L993" s="42"/>
      <c r="M993" s="5"/>
      <c r="N993" s="5"/>
      <c r="O993" s="42"/>
      <c r="P993" s="5"/>
      <c r="Q993" s="5"/>
      <c r="R993" s="42"/>
      <c r="S993" s="5"/>
      <c r="T993" s="5"/>
      <c r="U993" s="42"/>
      <c r="V993" s="5"/>
      <c r="W993" s="5"/>
      <c r="X993" s="42"/>
      <c r="Y993" s="5"/>
      <c r="Z993" s="5"/>
      <c r="AA993" s="42"/>
      <c r="AB993" s="5"/>
      <c r="AC993" s="5"/>
      <c r="AD993" s="42"/>
    </row>
    <row r="994">
      <c r="A994" s="5"/>
      <c r="B994" s="5"/>
      <c r="C994" s="42"/>
      <c r="D994" s="5"/>
      <c r="E994" s="5"/>
      <c r="F994" s="42"/>
      <c r="G994" s="5"/>
      <c r="H994" s="5"/>
      <c r="I994" s="42"/>
      <c r="J994" s="5"/>
      <c r="K994" s="5"/>
      <c r="L994" s="42"/>
      <c r="M994" s="5"/>
      <c r="N994" s="5"/>
      <c r="O994" s="42"/>
      <c r="P994" s="5"/>
      <c r="Q994" s="5"/>
      <c r="R994" s="42"/>
      <c r="S994" s="5"/>
      <c r="T994" s="5"/>
      <c r="U994" s="42"/>
      <c r="V994" s="5"/>
      <c r="W994" s="5"/>
      <c r="X994" s="42"/>
      <c r="Y994" s="5"/>
      <c r="Z994" s="5"/>
      <c r="AA994" s="42"/>
      <c r="AB994" s="5"/>
      <c r="AC994" s="5"/>
      <c r="AD994" s="42"/>
    </row>
    <row r="995">
      <c r="A995" s="5"/>
      <c r="B995" s="5"/>
      <c r="C995" s="42"/>
      <c r="D995" s="5"/>
      <c r="E995" s="5"/>
      <c r="F995" s="42"/>
      <c r="G995" s="5"/>
      <c r="H995" s="5"/>
      <c r="I995" s="42"/>
      <c r="J995" s="5"/>
      <c r="K995" s="5"/>
      <c r="L995" s="42"/>
      <c r="M995" s="5"/>
      <c r="N995" s="5"/>
      <c r="O995" s="42"/>
      <c r="P995" s="5"/>
      <c r="Q995" s="5"/>
      <c r="R995" s="42"/>
      <c r="S995" s="5"/>
      <c r="T995" s="5"/>
      <c r="U995" s="42"/>
      <c r="V995" s="5"/>
      <c r="W995" s="5"/>
      <c r="X995" s="42"/>
      <c r="Y995" s="5"/>
      <c r="Z995" s="5"/>
      <c r="AA995" s="42"/>
      <c r="AB995" s="5"/>
      <c r="AC995" s="5"/>
      <c r="AD995" s="42"/>
    </row>
    <row r="996">
      <c r="A996" s="5"/>
      <c r="B996" s="5"/>
      <c r="C996" s="42"/>
      <c r="D996" s="5"/>
      <c r="E996" s="5"/>
      <c r="F996" s="42"/>
      <c r="G996" s="5"/>
      <c r="H996" s="5"/>
      <c r="I996" s="42"/>
      <c r="J996" s="5"/>
      <c r="K996" s="5"/>
      <c r="L996" s="42"/>
      <c r="M996" s="5"/>
      <c r="N996" s="5"/>
      <c r="O996" s="42"/>
      <c r="P996" s="5"/>
      <c r="Q996" s="5"/>
      <c r="R996" s="42"/>
      <c r="S996" s="5"/>
      <c r="T996" s="5"/>
      <c r="U996" s="42"/>
      <c r="V996" s="5"/>
      <c r="W996" s="5"/>
      <c r="X996" s="42"/>
      <c r="Y996" s="5"/>
      <c r="Z996" s="5"/>
      <c r="AA996" s="42"/>
      <c r="AB996" s="5"/>
      <c r="AC996" s="5"/>
      <c r="AD996" s="42"/>
    </row>
    <row r="997">
      <c r="A997" s="5"/>
      <c r="B997" s="5"/>
      <c r="C997" s="42"/>
      <c r="D997" s="5"/>
      <c r="E997" s="5"/>
      <c r="F997" s="42"/>
      <c r="G997" s="5"/>
      <c r="H997" s="5"/>
      <c r="I997" s="42"/>
      <c r="J997" s="5"/>
      <c r="K997" s="5"/>
      <c r="L997" s="42"/>
      <c r="M997" s="5"/>
      <c r="N997" s="5"/>
      <c r="O997" s="42"/>
      <c r="P997" s="5"/>
      <c r="Q997" s="5"/>
      <c r="R997" s="42"/>
      <c r="S997" s="5"/>
      <c r="T997" s="5"/>
      <c r="U997" s="42"/>
      <c r="V997" s="5"/>
      <c r="W997" s="5"/>
      <c r="X997" s="42"/>
      <c r="Y997" s="5"/>
      <c r="Z997" s="5"/>
      <c r="AA997" s="42"/>
      <c r="AB997" s="5"/>
      <c r="AC997" s="5"/>
      <c r="AD997" s="42"/>
    </row>
    <row r="998">
      <c r="A998" s="5"/>
      <c r="B998" s="5"/>
      <c r="C998" s="42"/>
      <c r="D998" s="5"/>
      <c r="E998" s="5"/>
      <c r="F998" s="42"/>
      <c r="G998" s="5"/>
      <c r="H998" s="5"/>
      <c r="I998" s="42"/>
      <c r="J998" s="5"/>
      <c r="K998" s="5"/>
      <c r="L998" s="42"/>
      <c r="M998" s="5"/>
      <c r="N998" s="5"/>
      <c r="O998" s="42"/>
      <c r="P998" s="5"/>
      <c r="Q998" s="5"/>
      <c r="R998" s="42"/>
      <c r="S998" s="5"/>
      <c r="T998" s="5"/>
      <c r="U998" s="42"/>
      <c r="V998" s="5"/>
      <c r="W998" s="5"/>
      <c r="X998" s="42"/>
      <c r="Y998" s="5"/>
      <c r="Z998" s="5"/>
      <c r="AA998" s="42"/>
      <c r="AB998" s="5"/>
      <c r="AC998" s="5"/>
      <c r="AD998" s="42"/>
    </row>
    <row r="999">
      <c r="A999" s="5"/>
      <c r="B999" s="5"/>
      <c r="C999" s="42"/>
      <c r="D999" s="5"/>
      <c r="E999" s="5"/>
      <c r="F999" s="42"/>
      <c r="G999" s="5"/>
      <c r="H999" s="5"/>
      <c r="I999" s="42"/>
      <c r="J999" s="5"/>
      <c r="K999" s="5"/>
      <c r="L999" s="42"/>
      <c r="M999" s="5"/>
      <c r="N999" s="5"/>
      <c r="O999" s="42"/>
      <c r="P999" s="5"/>
      <c r="Q999" s="5"/>
      <c r="R999" s="42"/>
      <c r="S999" s="5"/>
      <c r="T999" s="5"/>
      <c r="U999" s="42"/>
      <c r="V999" s="5"/>
      <c r="W999" s="5"/>
      <c r="X999" s="42"/>
      <c r="Y999" s="5"/>
      <c r="Z999" s="5"/>
      <c r="AA999" s="42"/>
      <c r="AB999" s="5"/>
      <c r="AC999" s="5"/>
      <c r="AD999" s="42"/>
    </row>
    <row r="1000">
      <c r="A1000" s="5"/>
      <c r="B1000" s="5"/>
      <c r="C1000" s="42"/>
      <c r="D1000" s="5"/>
      <c r="E1000" s="5"/>
      <c r="F1000" s="42"/>
      <c r="G1000" s="5"/>
      <c r="H1000" s="5"/>
      <c r="I1000" s="42"/>
      <c r="J1000" s="5"/>
      <c r="K1000" s="5"/>
      <c r="L1000" s="42"/>
      <c r="M1000" s="5"/>
      <c r="N1000" s="5"/>
      <c r="O1000" s="42"/>
      <c r="P1000" s="5"/>
      <c r="Q1000" s="5"/>
      <c r="R1000" s="42"/>
      <c r="S1000" s="5"/>
      <c r="T1000" s="5"/>
      <c r="U1000" s="42"/>
      <c r="V1000" s="5"/>
      <c r="W1000" s="5"/>
      <c r="X1000" s="42"/>
      <c r="Y1000" s="5"/>
      <c r="Z1000" s="5"/>
      <c r="AA1000" s="42"/>
      <c r="AB1000" s="5"/>
      <c r="AC1000" s="5"/>
      <c r="AD1000" s="42"/>
    </row>
    <row r="1001">
      <c r="A1001" s="5"/>
      <c r="B1001" s="5"/>
      <c r="C1001" s="42"/>
      <c r="D1001" s="5"/>
      <c r="E1001" s="5"/>
      <c r="F1001" s="42"/>
      <c r="G1001" s="5"/>
      <c r="H1001" s="5"/>
      <c r="I1001" s="42"/>
      <c r="J1001" s="5"/>
      <c r="K1001" s="5"/>
      <c r="L1001" s="42"/>
      <c r="M1001" s="5"/>
      <c r="N1001" s="5"/>
      <c r="O1001" s="42"/>
      <c r="P1001" s="5"/>
      <c r="Q1001" s="5"/>
      <c r="R1001" s="42"/>
      <c r="S1001" s="5"/>
      <c r="T1001" s="5"/>
      <c r="U1001" s="42"/>
      <c r="V1001" s="5"/>
      <c r="W1001" s="5"/>
      <c r="X1001" s="42"/>
      <c r="Y1001" s="5"/>
      <c r="Z1001" s="5"/>
      <c r="AA1001" s="42"/>
      <c r="AB1001" s="5"/>
      <c r="AC1001" s="5"/>
      <c r="AD1001" s="42"/>
    </row>
    <row r="1002">
      <c r="A1002" s="5"/>
      <c r="B1002" s="5"/>
      <c r="C1002" s="42"/>
      <c r="D1002" s="5"/>
      <c r="E1002" s="5"/>
      <c r="F1002" s="42"/>
      <c r="G1002" s="5"/>
      <c r="H1002" s="5"/>
      <c r="I1002" s="42"/>
      <c r="J1002" s="5"/>
      <c r="K1002" s="5"/>
      <c r="L1002" s="42"/>
      <c r="M1002" s="5"/>
      <c r="N1002" s="5"/>
      <c r="O1002" s="42"/>
      <c r="P1002" s="5"/>
      <c r="Q1002" s="5"/>
      <c r="R1002" s="42"/>
      <c r="S1002" s="5"/>
      <c r="T1002" s="5"/>
      <c r="U1002" s="42"/>
      <c r="V1002" s="5"/>
      <c r="W1002" s="5"/>
      <c r="X1002" s="42"/>
      <c r="Y1002" s="5"/>
      <c r="Z1002" s="5"/>
      <c r="AA1002" s="42"/>
      <c r="AB1002" s="5"/>
      <c r="AC1002" s="5"/>
      <c r="AD1002" s="42"/>
    </row>
    <row r="1003">
      <c r="A1003" s="5"/>
      <c r="B1003" s="5"/>
      <c r="C1003" s="42"/>
      <c r="D1003" s="5"/>
      <c r="E1003" s="5"/>
      <c r="F1003" s="42"/>
      <c r="G1003" s="5"/>
      <c r="H1003" s="5"/>
      <c r="I1003" s="42"/>
      <c r="J1003" s="5"/>
      <c r="K1003" s="5"/>
      <c r="L1003" s="42"/>
      <c r="M1003" s="5"/>
      <c r="N1003" s="5"/>
      <c r="O1003" s="42"/>
      <c r="P1003" s="5"/>
      <c r="Q1003" s="5"/>
      <c r="R1003" s="42"/>
      <c r="S1003" s="5"/>
      <c r="T1003" s="5"/>
      <c r="U1003" s="42"/>
      <c r="V1003" s="5"/>
      <c r="W1003" s="5"/>
      <c r="X1003" s="42"/>
      <c r="Y1003" s="5"/>
      <c r="Z1003" s="5"/>
      <c r="AA1003" s="42"/>
      <c r="AB1003" s="5"/>
      <c r="AC1003" s="5"/>
      <c r="AD1003" s="42"/>
    </row>
    <row r="1004">
      <c r="A1004" s="5"/>
      <c r="B1004" s="5"/>
      <c r="C1004" s="42"/>
      <c r="D1004" s="5"/>
      <c r="E1004" s="5"/>
      <c r="F1004" s="42"/>
      <c r="G1004" s="5"/>
      <c r="H1004" s="5"/>
      <c r="I1004" s="42"/>
      <c r="J1004" s="5"/>
      <c r="K1004" s="5"/>
      <c r="L1004" s="42"/>
      <c r="M1004" s="5"/>
      <c r="N1004" s="5"/>
      <c r="O1004" s="42"/>
      <c r="P1004" s="5"/>
      <c r="Q1004" s="5"/>
      <c r="R1004" s="42"/>
      <c r="S1004" s="5"/>
      <c r="T1004" s="5"/>
      <c r="U1004" s="42"/>
      <c r="V1004" s="5"/>
      <c r="W1004" s="5"/>
      <c r="X1004" s="42"/>
      <c r="Y1004" s="5"/>
      <c r="Z1004" s="5"/>
      <c r="AA1004" s="42"/>
      <c r="AB1004" s="5"/>
      <c r="AC1004" s="5"/>
      <c r="AD1004" s="42"/>
    </row>
    <row r="1005">
      <c r="A1005" s="5"/>
      <c r="B1005" s="5"/>
      <c r="C1005" s="42"/>
      <c r="D1005" s="5"/>
      <c r="E1005" s="5"/>
      <c r="F1005" s="42"/>
      <c r="G1005" s="5"/>
      <c r="H1005" s="5"/>
      <c r="I1005" s="42"/>
      <c r="J1005" s="5"/>
      <c r="K1005" s="5"/>
      <c r="L1005" s="42"/>
      <c r="M1005" s="5"/>
      <c r="N1005" s="5"/>
      <c r="O1005" s="42"/>
      <c r="P1005" s="5"/>
      <c r="Q1005" s="5"/>
      <c r="R1005" s="42"/>
      <c r="S1005" s="5"/>
      <c r="T1005" s="5"/>
      <c r="U1005" s="42"/>
      <c r="V1005" s="5"/>
      <c r="W1005" s="5"/>
      <c r="X1005" s="42"/>
      <c r="Y1005" s="5"/>
      <c r="Z1005" s="5"/>
      <c r="AA1005" s="42"/>
      <c r="AB1005" s="5"/>
      <c r="AC1005" s="5"/>
      <c r="AD1005" s="42"/>
    </row>
    <row r="1006">
      <c r="A1006" s="5"/>
      <c r="B1006" s="5"/>
      <c r="C1006" s="42"/>
      <c r="D1006" s="5"/>
      <c r="E1006" s="5"/>
      <c r="F1006" s="42"/>
      <c r="G1006" s="5"/>
      <c r="H1006" s="5"/>
      <c r="I1006" s="42"/>
      <c r="J1006" s="5"/>
      <c r="K1006" s="5"/>
      <c r="L1006" s="42"/>
      <c r="M1006" s="5"/>
      <c r="N1006" s="5"/>
      <c r="O1006" s="42"/>
      <c r="P1006" s="5"/>
      <c r="Q1006" s="5"/>
      <c r="R1006" s="42"/>
      <c r="S1006" s="5"/>
      <c r="T1006" s="5"/>
      <c r="U1006" s="42"/>
      <c r="V1006" s="5"/>
      <c r="W1006" s="5"/>
      <c r="X1006" s="42"/>
      <c r="Y1006" s="5"/>
      <c r="Z1006" s="5"/>
      <c r="AA1006" s="42"/>
      <c r="AB1006" s="5"/>
      <c r="AC1006" s="5"/>
      <c r="AD1006" s="42"/>
    </row>
    <row r="1007">
      <c r="A1007" s="5"/>
      <c r="B1007" s="5"/>
      <c r="C1007" s="42"/>
      <c r="D1007" s="5"/>
      <c r="E1007" s="5"/>
      <c r="F1007" s="42"/>
      <c r="G1007" s="5"/>
      <c r="H1007" s="5"/>
      <c r="I1007" s="42"/>
      <c r="J1007" s="5"/>
      <c r="K1007" s="5"/>
      <c r="L1007" s="42"/>
      <c r="M1007" s="5"/>
      <c r="N1007" s="5"/>
      <c r="O1007" s="42"/>
      <c r="P1007" s="5"/>
      <c r="Q1007" s="5"/>
      <c r="R1007" s="42"/>
      <c r="S1007" s="5"/>
      <c r="T1007" s="5"/>
      <c r="U1007" s="42"/>
      <c r="V1007" s="5"/>
      <c r="W1007" s="5"/>
      <c r="X1007" s="42"/>
      <c r="Y1007" s="5"/>
      <c r="Z1007" s="5"/>
      <c r="AA1007" s="42"/>
      <c r="AB1007" s="5"/>
      <c r="AC1007" s="5"/>
      <c r="AD1007" s="42"/>
    </row>
    <row r="1008">
      <c r="A1008" s="5"/>
      <c r="B1008" s="5"/>
      <c r="C1008" s="42"/>
      <c r="D1008" s="5"/>
      <c r="E1008" s="5"/>
      <c r="F1008" s="42"/>
      <c r="G1008" s="5"/>
      <c r="H1008" s="5"/>
      <c r="I1008" s="42"/>
      <c r="J1008" s="5"/>
      <c r="K1008" s="5"/>
      <c r="L1008" s="42"/>
      <c r="M1008" s="5"/>
      <c r="N1008" s="5"/>
      <c r="O1008" s="42"/>
      <c r="P1008" s="5"/>
      <c r="Q1008" s="5"/>
      <c r="R1008" s="42"/>
      <c r="S1008" s="5"/>
      <c r="T1008" s="5"/>
      <c r="U1008" s="42"/>
      <c r="V1008" s="5"/>
      <c r="W1008" s="5"/>
      <c r="X1008" s="42"/>
      <c r="Y1008" s="5"/>
      <c r="Z1008" s="5"/>
      <c r="AA1008" s="42"/>
      <c r="AB1008" s="5"/>
      <c r="AC1008" s="5"/>
      <c r="AD1008" s="42"/>
    </row>
    <row r="1009">
      <c r="A1009" s="5"/>
      <c r="B1009" s="5"/>
      <c r="C1009" s="42"/>
      <c r="D1009" s="5"/>
      <c r="E1009" s="5"/>
      <c r="F1009" s="42"/>
      <c r="G1009" s="5"/>
      <c r="H1009" s="5"/>
      <c r="I1009" s="42"/>
      <c r="J1009" s="5"/>
      <c r="K1009" s="5"/>
      <c r="L1009" s="42"/>
      <c r="M1009" s="5"/>
      <c r="N1009" s="5"/>
      <c r="O1009" s="42"/>
      <c r="P1009" s="5"/>
      <c r="Q1009" s="5"/>
      <c r="R1009" s="42"/>
      <c r="S1009" s="5"/>
      <c r="T1009" s="5"/>
      <c r="U1009" s="42"/>
      <c r="V1009" s="5"/>
      <c r="W1009" s="5"/>
      <c r="X1009" s="42"/>
      <c r="Y1009" s="5"/>
      <c r="Z1009" s="5"/>
      <c r="AA1009" s="42"/>
      <c r="AB1009" s="5"/>
      <c r="AC1009" s="5"/>
      <c r="AD1009" s="42"/>
    </row>
    <row r="1010">
      <c r="A1010" s="5"/>
      <c r="B1010" s="5"/>
      <c r="C1010" s="42"/>
      <c r="D1010" s="5"/>
      <c r="E1010" s="5"/>
      <c r="F1010" s="42"/>
      <c r="G1010" s="5"/>
      <c r="H1010" s="5"/>
      <c r="I1010" s="42"/>
      <c r="J1010" s="5"/>
      <c r="K1010" s="5"/>
      <c r="L1010" s="42"/>
      <c r="M1010" s="5"/>
      <c r="N1010" s="5"/>
      <c r="O1010" s="42"/>
      <c r="P1010" s="5"/>
      <c r="Q1010" s="5"/>
      <c r="R1010" s="42"/>
      <c r="S1010" s="5"/>
      <c r="T1010" s="5"/>
      <c r="U1010" s="42"/>
      <c r="V1010" s="5"/>
      <c r="W1010" s="5"/>
      <c r="X1010" s="42"/>
      <c r="Y1010" s="5"/>
      <c r="Z1010" s="5"/>
      <c r="AA1010" s="42"/>
      <c r="AB1010" s="5"/>
      <c r="AC1010" s="5"/>
      <c r="AD1010" s="42"/>
    </row>
    <row r="1011">
      <c r="A1011" s="5"/>
      <c r="B1011" s="5"/>
      <c r="C1011" s="42"/>
      <c r="D1011" s="5"/>
      <c r="E1011" s="5"/>
      <c r="F1011" s="42"/>
      <c r="G1011" s="5"/>
      <c r="H1011" s="5"/>
      <c r="I1011" s="42"/>
      <c r="J1011" s="5"/>
      <c r="K1011" s="5"/>
      <c r="L1011" s="42"/>
      <c r="M1011" s="5"/>
      <c r="N1011" s="5"/>
      <c r="O1011" s="42"/>
      <c r="P1011" s="5"/>
      <c r="Q1011" s="5"/>
      <c r="R1011" s="42"/>
      <c r="S1011" s="5"/>
      <c r="T1011" s="5"/>
      <c r="U1011" s="42"/>
      <c r="V1011" s="5"/>
      <c r="W1011" s="5"/>
      <c r="X1011" s="42"/>
      <c r="Y1011" s="5"/>
      <c r="Z1011" s="5"/>
      <c r="AA1011" s="42"/>
      <c r="AB1011" s="5"/>
      <c r="AC1011" s="5"/>
      <c r="AD1011" s="42"/>
    </row>
    <row r="1012">
      <c r="A1012" s="5"/>
      <c r="B1012" s="5"/>
      <c r="C1012" s="42"/>
      <c r="D1012" s="5"/>
      <c r="E1012" s="5"/>
      <c r="F1012" s="42"/>
      <c r="G1012" s="5"/>
      <c r="H1012" s="5"/>
      <c r="I1012" s="42"/>
      <c r="J1012" s="5"/>
      <c r="K1012" s="5"/>
      <c r="L1012" s="42"/>
      <c r="M1012" s="5"/>
      <c r="N1012" s="5"/>
      <c r="O1012" s="42"/>
      <c r="P1012" s="5"/>
      <c r="Q1012" s="5"/>
      <c r="R1012" s="42"/>
      <c r="S1012" s="5"/>
      <c r="T1012" s="5"/>
      <c r="U1012" s="42"/>
      <c r="V1012" s="5"/>
      <c r="W1012" s="5"/>
      <c r="X1012" s="42"/>
      <c r="Y1012" s="5"/>
      <c r="Z1012" s="5"/>
      <c r="AA1012" s="42"/>
      <c r="AB1012" s="5"/>
      <c r="AC1012" s="5"/>
      <c r="AD1012" s="42"/>
    </row>
    <row r="1013">
      <c r="A1013" s="5"/>
      <c r="B1013" s="5"/>
      <c r="C1013" s="42"/>
      <c r="D1013" s="5"/>
      <c r="E1013" s="5"/>
      <c r="F1013" s="42"/>
      <c r="G1013" s="5"/>
      <c r="H1013" s="5"/>
      <c r="I1013" s="42"/>
      <c r="J1013" s="5"/>
      <c r="K1013" s="5"/>
      <c r="L1013" s="42"/>
      <c r="M1013" s="5"/>
      <c r="N1013" s="5"/>
      <c r="O1013" s="42"/>
      <c r="P1013" s="5"/>
      <c r="Q1013" s="5"/>
      <c r="R1013" s="42"/>
      <c r="S1013" s="5"/>
      <c r="T1013" s="5"/>
      <c r="U1013" s="42"/>
      <c r="V1013" s="5"/>
      <c r="W1013" s="5"/>
      <c r="X1013" s="42"/>
      <c r="Y1013" s="5"/>
      <c r="Z1013" s="5"/>
      <c r="AA1013" s="42"/>
      <c r="AB1013" s="5"/>
      <c r="AC1013" s="5"/>
      <c r="AD1013" s="42"/>
    </row>
    <row r="1014">
      <c r="A1014" s="5"/>
      <c r="B1014" s="5"/>
      <c r="C1014" s="42"/>
      <c r="D1014" s="5"/>
      <c r="E1014" s="5"/>
      <c r="F1014" s="42"/>
      <c r="G1014" s="5"/>
      <c r="H1014" s="5"/>
      <c r="I1014" s="42"/>
      <c r="J1014" s="5"/>
      <c r="K1014" s="5"/>
      <c r="L1014" s="42"/>
      <c r="M1014" s="5"/>
      <c r="N1014" s="5"/>
      <c r="O1014" s="42"/>
      <c r="P1014" s="5"/>
      <c r="Q1014" s="5"/>
      <c r="R1014" s="42"/>
      <c r="S1014" s="5"/>
      <c r="T1014" s="5"/>
      <c r="U1014" s="42"/>
      <c r="V1014" s="5"/>
      <c r="W1014" s="5"/>
      <c r="X1014" s="42"/>
      <c r="Y1014" s="5"/>
      <c r="Z1014" s="5"/>
      <c r="AA1014" s="42"/>
      <c r="AB1014" s="5"/>
      <c r="AC1014" s="5"/>
      <c r="AD1014" s="42"/>
    </row>
    <row r="1015">
      <c r="A1015" s="5"/>
      <c r="B1015" s="5"/>
      <c r="C1015" s="42"/>
      <c r="D1015" s="5"/>
      <c r="E1015" s="5"/>
      <c r="F1015" s="42"/>
      <c r="G1015" s="5"/>
      <c r="H1015" s="5"/>
      <c r="I1015" s="42"/>
      <c r="J1015" s="5"/>
      <c r="K1015" s="5"/>
      <c r="L1015" s="42"/>
      <c r="M1015" s="5"/>
      <c r="N1015" s="5"/>
      <c r="O1015" s="42"/>
      <c r="P1015" s="5"/>
      <c r="Q1015" s="5"/>
      <c r="R1015" s="42"/>
      <c r="S1015" s="5"/>
      <c r="T1015" s="5"/>
      <c r="U1015" s="42"/>
      <c r="V1015" s="5"/>
      <c r="W1015" s="5"/>
      <c r="X1015" s="42"/>
      <c r="Y1015" s="5"/>
      <c r="Z1015" s="5"/>
      <c r="AA1015" s="42"/>
      <c r="AB1015" s="5"/>
      <c r="AC1015" s="5"/>
      <c r="AD1015" s="42"/>
    </row>
    <row r="1016">
      <c r="A1016" s="5"/>
      <c r="B1016" s="5"/>
      <c r="C1016" s="42"/>
      <c r="D1016" s="5"/>
      <c r="E1016" s="5"/>
      <c r="F1016" s="42"/>
      <c r="G1016" s="5"/>
      <c r="H1016" s="5"/>
      <c r="I1016" s="42"/>
      <c r="J1016" s="5"/>
      <c r="K1016" s="5"/>
      <c r="L1016" s="42"/>
      <c r="M1016" s="5"/>
      <c r="N1016" s="5"/>
      <c r="O1016" s="42"/>
      <c r="P1016" s="5"/>
      <c r="Q1016" s="5"/>
      <c r="R1016" s="42"/>
      <c r="S1016" s="5"/>
      <c r="T1016" s="5"/>
      <c r="U1016" s="42"/>
      <c r="V1016" s="5"/>
      <c r="W1016" s="5"/>
      <c r="X1016" s="42"/>
      <c r="Y1016" s="5"/>
      <c r="Z1016" s="5"/>
      <c r="AA1016" s="42"/>
      <c r="AB1016" s="5"/>
      <c r="AC1016" s="5"/>
      <c r="AD1016" s="42"/>
    </row>
    <row r="1017">
      <c r="A1017" s="5"/>
      <c r="B1017" s="5"/>
      <c r="C1017" s="42"/>
      <c r="D1017" s="5"/>
      <c r="E1017" s="5"/>
      <c r="F1017" s="42"/>
      <c r="G1017" s="5"/>
      <c r="H1017" s="5"/>
      <c r="I1017" s="42"/>
      <c r="J1017" s="5"/>
      <c r="K1017" s="5"/>
      <c r="L1017" s="42"/>
      <c r="M1017" s="5"/>
      <c r="N1017" s="5"/>
      <c r="O1017" s="42"/>
      <c r="P1017" s="5"/>
      <c r="Q1017" s="5"/>
      <c r="R1017" s="42"/>
      <c r="S1017" s="5"/>
      <c r="T1017" s="5"/>
      <c r="U1017" s="42"/>
      <c r="V1017" s="5"/>
      <c r="W1017" s="5"/>
      <c r="X1017" s="42"/>
      <c r="Y1017" s="5"/>
      <c r="Z1017" s="5"/>
      <c r="AA1017" s="42"/>
      <c r="AB1017" s="5"/>
      <c r="AC1017" s="5"/>
      <c r="AD1017" s="4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62" t="s">
        <v>417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4"/>
      <c r="M1" s="5"/>
    </row>
    <row r="2">
      <c r="A2" s="165" t="s">
        <v>456</v>
      </c>
      <c r="B2" s="166" t="s">
        <v>457</v>
      </c>
      <c r="C2" s="166" t="s">
        <v>221</v>
      </c>
      <c r="D2" s="166" t="s">
        <v>458</v>
      </c>
      <c r="E2" s="167" t="s">
        <v>320</v>
      </c>
      <c r="F2" s="167" t="s">
        <v>459</v>
      </c>
      <c r="G2" s="167" t="s">
        <v>460</v>
      </c>
      <c r="H2" s="167" t="s">
        <v>330</v>
      </c>
      <c r="I2" s="167" t="s">
        <v>436</v>
      </c>
      <c r="J2" s="167" t="s">
        <v>461</v>
      </c>
      <c r="K2" s="167" t="s">
        <v>462</v>
      </c>
      <c r="L2" s="168" t="s">
        <v>463</v>
      </c>
      <c r="M2" s="169"/>
      <c r="N2" s="52" t="s">
        <v>464</v>
      </c>
    </row>
    <row r="3">
      <c r="A3" s="170">
        <v>25000.0</v>
      </c>
      <c r="B3" s="144">
        <v>40200.0</v>
      </c>
      <c r="C3" s="4">
        <f>B3-D3</f>
        <v>3655</v>
      </c>
      <c r="D3" s="171">
        <f>ROUND(B3/1.1,0)</f>
        <v>36545</v>
      </c>
      <c r="E3" s="135">
        <v>2500.0</v>
      </c>
      <c r="F3" s="135">
        <v>500.0</v>
      </c>
      <c r="G3" s="135">
        <f>B3*6.96%</f>
        <v>2797.92</v>
      </c>
      <c r="H3" s="135">
        <v>1000.0</v>
      </c>
      <c r="I3" s="135">
        <v>4000.0</v>
      </c>
      <c r="J3" s="135">
        <f>A3+E3+F3+G3+H3+I3</f>
        <v>35797.92</v>
      </c>
      <c r="K3" s="172">
        <f>B3-J3</f>
        <v>4402.08</v>
      </c>
      <c r="L3" s="173">
        <f>(K3/B3)*100</f>
        <v>10.95044776</v>
      </c>
      <c r="M3" s="174"/>
      <c r="N3" s="175"/>
    </row>
    <row r="4">
      <c r="A4" s="176"/>
      <c r="B4" s="4"/>
      <c r="C4" s="4"/>
      <c r="D4" s="4"/>
      <c r="E4" s="4"/>
      <c r="F4" s="4"/>
      <c r="G4" s="4"/>
      <c r="H4" s="4"/>
      <c r="I4" s="4"/>
      <c r="J4" s="166" t="s">
        <v>461</v>
      </c>
      <c r="K4" s="166" t="s">
        <v>462</v>
      </c>
      <c r="L4" s="168" t="s">
        <v>463</v>
      </c>
      <c r="M4" s="5"/>
    </row>
    <row r="5">
      <c r="A5" s="176"/>
      <c r="B5" s="4"/>
      <c r="C5" s="4"/>
      <c r="D5" s="4"/>
      <c r="E5" s="4"/>
      <c r="F5" s="4"/>
      <c r="G5" s="4"/>
      <c r="H5" s="4"/>
      <c r="I5" s="4"/>
      <c r="J5" s="135">
        <f>F3+G3+H3+E3+A3</f>
        <v>31797.92</v>
      </c>
      <c r="K5" s="172">
        <f>B3-J5</f>
        <v>8402.08</v>
      </c>
      <c r="L5" s="173">
        <f>(K5/B3)*100</f>
        <v>20.90069652</v>
      </c>
      <c r="M5" s="5"/>
    </row>
    <row r="6">
      <c r="A6" s="154"/>
      <c r="B6" s="5"/>
      <c r="C6" s="5"/>
      <c r="D6" s="5"/>
      <c r="E6" s="5"/>
      <c r="F6" s="5"/>
      <c r="G6" s="5"/>
      <c r="H6" s="5"/>
      <c r="I6" s="5"/>
      <c r="J6" s="5"/>
      <c r="K6" s="5"/>
      <c r="L6" s="42"/>
      <c r="M6" s="5"/>
    </row>
    <row r="7">
      <c r="A7" s="177" t="s">
        <v>418</v>
      </c>
      <c r="B7" s="5"/>
      <c r="C7" s="5"/>
      <c r="D7" s="5"/>
      <c r="E7" s="5"/>
      <c r="F7" s="5"/>
      <c r="G7" s="5"/>
      <c r="H7" s="5"/>
      <c r="I7" s="5"/>
      <c r="J7" s="5"/>
      <c r="K7" s="5"/>
      <c r="L7" s="42"/>
      <c r="M7" s="5"/>
    </row>
    <row r="8">
      <c r="A8" s="165" t="s">
        <v>456</v>
      </c>
      <c r="B8" s="167" t="s">
        <v>457</v>
      </c>
      <c r="C8" s="167" t="s">
        <v>221</v>
      </c>
      <c r="D8" s="167" t="s">
        <v>458</v>
      </c>
      <c r="E8" s="167" t="s">
        <v>459</v>
      </c>
      <c r="F8" s="167" t="s">
        <v>465</v>
      </c>
      <c r="G8" s="5"/>
      <c r="H8" s="167" t="s">
        <v>330</v>
      </c>
      <c r="I8" s="167" t="s">
        <v>436</v>
      </c>
      <c r="J8" s="167" t="s">
        <v>461</v>
      </c>
      <c r="K8" s="167" t="s">
        <v>462</v>
      </c>
      <c r="L8" s="168" t="s">
        <v>466</v>
      </c>
      <c r="M8" s="5"/>
    </row>
    <row r="9">
      <c r="A9" s="178">
        <f>A3</f>
        <v>25000</v>
      </c>
      <c r="B9" s="135">
        <f>B3-2500</f>
        <v>37700</v>
      </c>
      <c r="C9" s="135">
        <f>B9-D9</f>
        <v>3427</v>
      </c>
      <c r="D9" s="171">
        <f>ROUND(B9/1.1,0)</f>
        <v>34273</v>
      </c>
      <c r="E9" s="135">
        <v>500.0</v>
      </c>
      <c r="F9" s="135">
        <f>B9*3.3%</f>
        <v>1244.1</v>
      </c>
      <c r="G9" s="4"/>
      <c r="H9" s="135">
        <v>1000.0</v>
      </c>
      <c r="I9" s="135">
        <v>4000.0</v>
      </c>
      <c r="J9" s="135">
        <f>A9+E9+F9+H9+I9</f>
        <v>31744.1</v>
      </c>
      <c r="K9" s="172">
        <f>B9-J9</f>
        <v>5955.9</v>
      </c>
      <c r="L9" s="173">
        <f>(K9/B9)*100</f>
        <v>15.79814324</v>
      </c>
      <c r="M9" s="169"/>
    </row>
    <row r="10">
      <c r="A10" s="176"/>
      <c r="B10" s="166" t="s">
        <v>467</v>
      </c>
      <c r="C10" s="4"/>
      <c r="D10" s="4"/>
      <c r="E10" s="4"/>
      <c r="F10" s="4"/>
      <c r="G10" s="4"/>
      <c r="H10" s="4"/>
      <c r="I10" s="4"/>
      <c r="J10" s="166" t="s">
        <v>468</v>
      </c>
      <c r="K10" s="166" t="s">
        <v>462</v>
      </c>
      <c r="L10" s="179" t="s">
        <v>463</v>
      </c>
      <c r="M10" s="174"/>
    </row>
    <row r="11">
      <c r="A11" s="176"/>
      <c r="B11" s="135">
        <f>B9-J11</f>
        <v>35061</v>
      </c>
      <c r="C11" s="4"/>
      <c r="D11" s="4"/>
      <c r="E11" s="4"/>
      <c r="F11" s="4"/>
      <c r="G11" s="4"/>
      <c r="H11" s="4"/>
      <c r="I11" s="4"/>
      <c r="J11" s="135">
        <f>B9*0.07</f>
        <v>2639</v>
      </c>
      <c r="K11" s="172">
        <f>K9-J11</f>
        <v>3316.9</v>
      </c>
      <c r="L11" s="173">
        <f>(K11/B9)*100</f>
        <v>8.798143236</v>
      </c>
      <c r="M11" s="5"/>
    </row>
    <row r="12">
      <c r="A12" s="180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2"/>
    </row>
    <row r="13">
      <c r="A13" s="183" t="s">
        <v>469</v>
      </c>
      <c r="L13" s="56"/>
    </row>
    <row r="14">
      <c r="A14" s="184" t="s">
        <v>456</v>
      </c>
      <c r="B14" s="185" t="s">
        <v>457</v>
      </c>
      <c r="C14" s="185" t="s">
        <v>470</v>
      </c>
      <c r="D14" s="185" t="s">
        <v>436</v>
      </c>
      <c r="E14" s="185" t="s">
        <v>471</v>
      </c>
      <c r="F14" s="185" t="s">
        <v>461</v>
      </c>
      <c r="G14" s="185" t="s">
        <v>462</v>
      </c>
      <c r="H14" s="185" t="s">
        <v>463</v>
      </c>
      <c r="L14" s="56"/>
    </row>
    <row r="15">
      <c r="A15" s="186">
        <v>12000.0</v>
      </c>
      <c r="B15" s="187">
        <v>38400.0</v>
      </c>
      <c r="C15" s="188">
        <v>31.0</v>
      </c>
      <c r="D15" s="187">
        <v>4000.0</v>
      </c>
      <c r="E15" s="187">
        <f>D15/C15</f>
        <v>129.0322581</v>
      </c>
      <c r="F15" s="189">
        <f>A15+F3+G3+H3+I3+E15</f>
        <v>20426.95226</v>
      </c>
      <c r="G15" s="189">
        <f>B15-F15</f>
        <v>17973.04774</v>
      </c>
      <c r="H15" s="190">
        <f>(G15/B15)*100</f>
        <v>46.80481183</v>
      </c>
      <c r="L15" s="56"/>
    </row>
    <row r="16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2"/>
      <c r="M16" s="175"/>
    </row>
    <row r="1000">
      <c r="M1000" s="18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9" max="19" width="12.63"/>
    <col customWidth="1" min="24" max="24" width="14.88"/>
    <col customWidth="1" min="25" max="25" width="14.25"/>
    <col customWidth="1" min="26" max="26" width="16.88"/>
  </cols>
  <sheetData>
    <row r="1" ht="15.75" customHeight="1">
      <c r="A1" s="46"/>
      <c r="B1" s="44" t="s">
        <v>266</v>
      </c>
      <c r="C1" s="44" t="s">
        <v>267</v>
      </c>
      <c r="D1" s="44" t="s">
        <v>268</v>
      </c>
      <c r="E1" s="44" t="s">
        <v>269</v>
      </c>
      <c r="F1" s="44" t="s">
        <v>270</v>
      </c>
      <c r="G1" s="45" t="s">
        <v>271</v>
      </c>
      <c r="H1" s="44" t="s">
        <v>272</v>
      </c>
      <c r="I1" s="44" t="s">
        <v>273</v>
      </c>
      <c r="J1" s="46" t="s">
        <v>274</v>
      </c>
      <c r="K1" s="44" t="s">
        <v>275</v>
      </c>
      <c r="L1" s="46" t="s">
        <v>276</v>
      </c>
      <c r="M1" s="191" t="s">
        <v>277</v>
      </c>
      <c r="N1" s="44" t="s">
        <v>278</v>
      </c>
      <c r="O1" s="44" t="s">
        <v>279</v>
      </c>
      <c r="P1" s="48" t="s">
        <v>280</v>
      </c>
      <c r="Q1" s="48" t="s">
        <v>281</v>
      </c>
      <c r="R1" s="48" t="s">
        <v>282</v>
      </c>
      <c r="S1" s="48"/>
      <c r="T1" s="49" t="s">
        <v>472</v>
      </c>
      <c r="U1" s="49" t="s">
        <v>284</v>
      </c>
      <c r="V1" s="49" t="s">
        <v>285</v>
      </c>
      <c r="W1" s="50" t="s">
        <v>286</v>
      </c>
      <c r="X1" s="50" t="s">
        <v>287</v>
      </c>
      <c r="Y1" s="49" t="s">
        <v>288</v>
      </c>
      <c r="Z1" s="50" t="s">
        <v>289</v>
      </c>
      <c r="AA1" s="49" t="s">
        <v>290</v>
      </c>
    </row>
    <row r="2" ht="15.75" customHeight="1">
      <c r="A2" s="51">
        <v>46027.0</v>
      </c>
      <c r="B2" s="52" t="s">
        <v>376</v>
      </c>
      <c r="C2" s="52" t="s">
        <v>377</v>
      </c>
      <c r="D2" s="52" t="s">
        <v>38</v>
      </c>
      <c r="E2" s="52" t="s">
        <v>378</v>
      </c>
      <c r="F2" s="52" t="s">
        <v>356</v>
      </c>
      <c r="G2" s="36">
        <v>12000.0</v>
      </c>
      <c r="H2" s="52">
        <v>3.0</v>
      </c>
      <c r="J2" s="52">
        <v>1000.0</v>
      </c>
      <c r="K2" s="52">
        <v>1000.0</v>
      </c>
      <c r="N2" s="35">
        <f t="shared" ref="N2:N1017" si="1">G2*H2</f>
        <v>36000</v>
      </c>
      <c r="O2" s="35">
        <f t="shared" ref="O2:O1017" si="2">SUM(N2,J2,K2)</f>
        <v>38000</v>
      </c>
      <c r="P2" s="35">
        <f>SUM(J:J,K:K)</f>
        <v>187000</v>
      </c>
      <c r="Q2" s="54">
        <f>SUM(N:N)</f>
        <v>4633000</v>
      </c>
      <c r="R2" s="55">
        <f>'2026 거래처별 부가세'!A5</f>
        <v>4633000</v>
      </c>
      <c r="S2" s="56"/>
      <c r="T2" s="90" t="s">
        <v>473</v>
      </c>
      <c r="U2" s="90" t="s">
        <v>474</v>
      </c>
      <c r="V2" s="90" t="s">
        <v>475</v>
      </c>
      <c r="W2" s="91">
        <v>5000.0</v>
      </c>
      <c r="X2" s="92" t="s">
        <v>298</v>
      </c>
      <c r="Y2" s="90" t="s">
        <v>476</v>
      </c>
      <c r="Z2" s="92" t="s">
        <v>307</v>
      </c>
      <c r="AA2" s="92" t="s">
        <v>308</v>
      </c>
    </row>
    <row r="3" ht="15.75" customHeight="1">
      <c r="A3" s="63"/>
      <c r="B3" s="52" t="s">
        <v>477</v>
      </c>
      <c r="C3" s="192">
        <v>46078.0</v>
      </c>
      <c r="D3" s="52" t="s">
        <v>18</v>
      </c>
      <c r="E3" s="52" t="s">
        <v>478</v>
      </c>
      <c r="F3" s="52" t="s">
        <v>356</v>
      </c>
      <c r="G3" s="36">
        <v>35000.0</v>
      </c>
      <c r="H3" s="52">
        <v>1.0</v>
      </c>
      <c r="J3" s="52">
        <v>1000.0</v>
      </c>
      <c r="K3" s="52">
        <v>1000.0</v>
      </c>
      <c r="N3" s="35">
        <f t="shared" si="1"/>
        <v>35000</v>
      </c>
      <c r="O3" s="35">
        <f t="shared" si="2"/>
        <v>37000</v>
      </c>
      <c r="P3" s="135"/>
      <c r="Q3" s="5"/>
      <c r="S3" s="56"/>
      <c r="T3" s="193"/>
      <c r="U3" s="90" t="s">
        <v>296</v>
      </c>
      <c r="V3" s="90" t="s">
        <v>297</v>
      </c>
      <c r="W3" s="91">
        <v>553000.0</v>
      </c>
      <c r="X3" s="92" t="s">
        <v>298</v>
      </c>
      <c r="Y3" s="90" t="s">
        <v>299</v>
      </c>
      <c r="Z3" s="92" t="s">
        <v>300</v>
      </c>
      <c r="AA3" s="194"/>
    </row>
    <row r="4" ht="15.75" customHeight="1">
      <c r="A4" s="51"/>
      <c r="B4" s="52" t="s">
        <v>335</v>
      </c>
      <c r="C4" s="52" t="s">
        <v>479</v>
      </c>
      <c r="D4" s="52" t="s">
        <v>31</v>
      </c>
      <c r="E4" s="52" t="s">
        <v>480</v>
      </c>
      <c r="F4" s="52" t="s">
        <v>481</v>
      </c>
      <c r="G4" s="36">
        <v>36000.0</v>
      </c>
      <c r="H4" s="52">
        <v>3.0</v>
      </c>
      <c r="J4" s="52">
        <v>1000.0</v>
      </c>
      <c r="K4" s="52">
        <v>1000.0</v>
      </c>
      <c r="N4" s="35">
        <f t="shared" si="1"/>
        <v>108000</v>
      </c>
      <c r="O4" s="35">
        <f t="shared" si="2"/>
        <v>110000</v>
      </c>
      <c r="P4" s="5"/>
      <c r="Q4" s="5"/>
      <c r="S4" s="56"/>
      <c r="T4" s="195"/>
      <c r="U4" s="90" t="s">
        <v>319</v>
      </c>
      <c r="V4" s="90" t="s">
        <v>320</v>
      </c>
      <c r="W4" s="91">
        <v>1700.0</v>
      </c>
      <c r="X4" s="92" t="s">
        <v>298</v>
      </c>
      <c r="Y4" s="90" t="s">
        <v>482</v>
      </c>
      <c r="Z4" s="92" t="s">
        <v>307</v>
      </c>
      <c r="AA4" s="92"/>
    </row>
    <row r="5" ht="15.75" customHeight="1">
      <c r="A5" s="63"/>
      <c r="B5" s="52" t="s">
        <v>291</v>
      </c>
      <c r="C5" s="52" t="s">
        <v>483</v>
      </c>
      <c r="D5" s="52" t="s">
        <v>59</v>
      </c>
      <c r="E5" s="52" t="s">
        <v>484</v>
      </c>
      <c r="F5" s="52" t="s">
        <v>485</v>
      </c>
      <c r="G5" s="36">
        <v>13000.0</v>
      </c>
      <c r="H5" s="52">
        <v>1.0</v>
      </c>
      <c r="J5" s="52">
        <v>1000.0</v>
      </c>
      <c r="K5" s="52">
        <v>1000.0</v>
      </c>
      <c r="N5" s="35">
        <f t="shared" si="1"/>
        <v>13000</v>
      </c>
      <c r="O5" s="35">
        <f t="shared" si="2"/>
        <v>15000</v>
      </c>
      <c r="P5" s="137"/>
      <c r="Q5" s="5"/>
      <c r="S5" s="56"/>
      <c r="T5" s="193">
        <v>46026.0</v>
      </c>
      <c r="U5" s="90" t="s">
        <v>339</v>
      </c>
      <c r="V5" s="90" t="s">
        <v>340</v>
      </c>
      <c r="W5" s="91">
        <v>148000.0</v>
      </c>
      <c r="X5" s="92" t="s">
        <v>298</v>
      </c>
      <c r="Y5" s="90" t="s">
        <v>341</v>
      </c>
      <c r="Z5" s="92" t="s">
        <v>307</v>
      </c>
      <c r="AA5" s="194"/>
    </row>
    <row r="6" ht="15.75" customHeight="1">
      <c r="A6" s="63"/>
      <c r="B6" s="52" t="s">
        <v>291</v>
      </c>
      <c r="C6" s="52" t="s">
        <v>486</v>
      </c>
      <c r="D6" s="52" t="s">
        <v>388</v>
      </c>
      <c r="E6" s="52" t="s">
        <v>389</v>
      </c>
      <c r="F6" s="52" t="s">
        <v>401</v>
      </c>
      <c r="G6" s="36">
        <v>14000.0</v>
      </c>
      <c r="H6" s="52">
        <v>1.0</v>
      </c>
      <c r="J6" s="52">
        <v>1000.0</v>
      </c>
      <c r="K6" s="52">
        <v>1000.0</v>
      </c>
      <c r="N6" s="35">
        <f t="shared" si="1"/>
        <v>14000</v>
      </c>
      <c r="O6" s="35">
        <f t="shared" si="2"/>
        <v>16000</v>
      </c>
      <c r="P6" s="5"/>
      <c r="Q6" s="5"/>
      <c r="S6" s="56"/>
      <c r="T6" s="195"/>
      <c r="U6" s="90" t="s">
        <v>487</v>
      </c>
      <c r="V6" s="90" t="s">
        <v>358</v>
      </c>
      <c r="W6" s="91">
        <v>17000.0</v>
      </c>
      <c r="X6" s="92" t="s">
        <v>298</v>
      </c>
      <c r="Y6" s="90" t="s">
        <v>359</v>
      </c>
      <c r="Z6" s="92" t="s">
        <v>307</v>
      </c>
      <c r="AA6" s="194"/>
    </row>
    <row r="7" ht="15.75" customHeight="1">
      <c r="A7" s="63"/>
      <c r="B7" s="52" t="s">
        <v>291</v>
      </c>
      <c r="C7" s="52" t="s">
        <v>488</v>
      </c>
      <c r="D7" s="52" t="s">
        <v>302</v>
      </c>
      <c r="E7" s="52" t="s">
        <v>489</v>
      </c>
      <c r="F7" s="52" t="s">
        <v>490</v>
      </c>
      <c r="G7" s="36">
        <v>32000.0</v>
      </c>
      <c r="H7" s="52">
        <v>1.0</v>
      </c>
      <c r="I7" s="52">
        <v>1.0</v>
      </c>
      <c r="J7" s="52">
        <v>1000.0</v>
      </c>
      <c r="K7" s="52">
        <v>1000.0</v>
      </c>
      <c r="L7" s="53"/>
      <c r="M7" s="52" t="s">
        <v>295</v>
      </c>
      <c r="N7" s="35">
        <f t="shared" si="1"/>
        <v>32000</v>
      </c>
      <c r="O7" s="35">
        <f t="shared" si="2"/>
        <v>34000</v>
      </c>
      <c r="P7" s="5"/>
      <c r="Q7" s="5"/>
      <c r="R7" s="53"/>
      <c r="S7" s="56"/>
      <c r="T7" s="196"/>
      <c r="U7" s="90" t="s">
        <v>491</v>
      </c>
      <c r="V7" s="90" t="s">
        <v>492</v>
      </c>
      <c r="W7" s="91">
        <v>690200.0</v>
      </c>
      <c r="X7" s="92" t="s">
        <v>298</v>
      </c>
      <c r="Y7" s="90" t="s">
        <v>492</v>
      </c>
      <c r="Z7" s="92" t="s">
        <v>300</v>
      </c>
      <c r="AA7" s="92"/>
    </row>
    <row r="8" ht="15.75" customHeight="1">
      <c r="A8" s="63"/>
      <c r="B8" s="52" t="s">
        <v>291</v>
      </c>
      <c r="C8" s="52" t="s">
        <v>493</v>
      </c>
      <c r="D8" s="52" t="s">
        <v>35</v>
      </c>
      <c r="E8" s="52" t="s">
        <v>494</v>
      </c>
      <c r="F8" s="52" t="s">
        <v>495</v>
      </c>
      <c r="G8" s="36">
        <v>79000.0</v>
      </c>
      <c r="H8" s="52">
        <v>1.0</v>
      </c>
      <c r="J8" s="52">
        <v>1000.0</v>
      </c>
      <c r="K8" s="52">
        <v>1000.0</v>
      </c>
      <c r="L8" s="52"/>
      <c r="N8" s="35">
        <f t="shared" si="1"/>
        <v>79000</v>
      </c>
      <c r="O8" s="35">
        <f t="shared" si="2"/>
        <v>81000</v>
      </c>
      <c r="P8" s="5"/>
      <c r="Q8" s="5"/>
      <c r="S8" s="56"/>
      <c r="T8" s="195"/>
      <c r="U8" s="90" t="s">
        <v>397</v>
      </c>
      <c r="V8" s="90" t="s">
        <v>398</v>
      </c>
      <c r="W8" s="91">
        <v>31900.0</v>
      </c>
      <c r="X8" s="92" t="s">
        <v>298</v>
      </c>
      <c r="Y8" s="90" t="s">
        <v>399</v>
      </c>
      <c r="Z8" s="92" t="s">
        <v>307</v>
      </c>
      <c r="AA8" s="92" t="s">
        <v>400</v>
      </c>
    </row>
    <row r="9" ht="15.75" customHeight="1">
      <c r="A9" s="51">
        <v>46028.0</v>
      </c>
      <c r="B9" s="52" t="s">
        <v>322</v>
      </c>
      <c r="C9" s="197">
        <v>46167.0</v>
      </c>
      <c r="D9" s="52" t="s">
        <v>176</v>
      </c>
      <c r="E9" s="52" t="s">
        <v>496</v>
      </c>
      <c r="F9" s="52" t="s">
        <v>497</v>
      </c>
      <c r="G9" s="36">
        <v>38000.0</v>
      </c>
      <c r="H9" s="52">
        <v>1.0</v>
      </c>
      <c r="J9" s="52">
        <v>1000.0</v>
      </c>
      <c r="K9" s="52">
        <v>1000.0</v>
      </c>
      <c r="N9" s="35">
        <f t="shared" si="1"/>
        <v>38000</v>
      </c>
      <c r="O9" s="35">
        <f t="shared" si="2"/>
        <v>40000</v>
      </c>
      <c r="P9" s="5"/>
      <c r="Q9" s="5"/>
      <c r="S9" s="56"/>
      <c r="T9" s="193">
        <v>46027.0</v>
      </c>
      <c r="U9" s="90" t="s">
        <v>319</v>
      </c>
      <c r="V9" s="90" t="s">
        <v>320</v>
      </c>
      <c r="W9" s="91">
        <v>15300.0</v>
      </c>
      <c r="X9" s="92" t="s">
        <v>298</v>
      </c>
      <c r="Y9" s="90" t="s">
        <v>321</v>
      </c>
      <c r="Z9" s="92" t="s">
        <v>307</v>
      </c>
      <c r="AA9" s="92"/>
    </row>
    <row r="10" ht="15.75" customHeight="1">
      <c r="A10" s="63"/>
      <c r="B10" s="53"/>
      <c r="D10" s="52" t="s">
        <v>176</v>
      </c>
      <c r="E10" s="52" t="s">
        <v>498</v>
      </c>
      <c r="F10" s="52" t="s">
        <v>497</v>
      </c>
      <c r="G10" s="36">
        <v>54000.0</v>
      </c>
      <c r="H10" s="52">
        <v>1.0</v>
      </c>
      <c r="N10" s="35">
        <f t="shared" si="1"/>
        <v>54000</v>
      </c>
      <c r="O10" s="35">
        <f t="shared" si="2"/>
        <v>54000</v>
      </c>
      <c r="P10" s="5"/>
      <c r="Q10" s="5"/>
      <c r="S10" s="56"/>
      <c r="T10" s="195"/>
      <c r="U10" s="90" t="s">
        <v>339</v>
      </c>
      <c r="V10" s="90" t="s">
        <v>340</v>
      </c>
      <c r="W10" s="91">
        <v>331000.0</v>
      </c>
      <c r="X10" s="92" t="s">
        <v>298</v>
      </c>
      <c r="Y10" s="90" t="s">
        <v>341</v>
      </c>
      <c r="Z10" s="92" t="s">
        <v>307</v>
      </c>
      <c r="AA10" s="194"/>
    </row>
    <row r="11" ht="15.75" customHeight="1">
      <c r="A11" s="63"/>
      <c r="B11" s="52" t="s">
        <v>335</v>
      </c>
      <c r="C11" s="52" t="s">
        <v>479</v>
      </c>
      <c r="D11" s="52" t="s">
        <v>31</v>
      </c>
      <c r="E11" s="52" t="s">
        <v>480</v>
      </c>
      <c r="F11" s="52" t="s">
        <v>499</v>
      </c>
      <c r="G11" s="36">
        <v>36000.0</v>
      </c>
      <c r="H11" s="52">
        <v>2.0</v>
      </c>
      <c r="J11" s="52">
        <v>1000.0</v>
      </c>
      <c r="K11" s="52">
        <v>1000.0</v>
      </c>
      <c r="N11" s="35">
        <f t="shared" si="1"/>
        <v>72000</v>
      </c>
      <c r="O11" s="35">
        <f t="shared" si="2"/>
        <v>74000</v>
      </c>
      <c r="P11" s="5"/>
      <c r="Q11" s="5"/>
      <c r="S11" s="56"/>
      <c r="T11" s="195"/>
      <c r="U11" s="90" t="s">
        <v>500</v>
      </c>
      <c r="V11" s="90" t="s">
        <v>501</v>
      </c>
      <c r="W11" s="91">
        <v>10400.0</v>
      </c>
      <c r="X11" s="92" t="s">
        <v>386</v>
      </c>
      <c r="Y11" s="90" t="s">
        <v>502</v>
      </c>
      <c r="Z11" s="92" t="s">
        <v>307</v>
      </c>
      <c r="AA11" s="92" t="s">
        <v>308</v>
      </c>
    </row>
    <row r="12" ht="15.75" customHeight="1">
      <c r="A12" s="63"/>
      <c r="B12" s="52" t="s">
        <v>291</v>
      </c>
      <c r="C12" s="52" t="s">
        <v>503</v>
      </c>
      <c r="D12" s="52" t="s">
        <v>125</v>
      </c>
      <c r="E12" s="52" t="s">
        <v>504</v>
      </c>
      <c r="F12" s="52" t="s">
        <v>401</v>
      </c>
      <c r="G12" s="36">
        <v>13000.0</v>
      </c>
      <c r="H12" s="52">
        <v>1.0</v>
      </c>
      <c r="J12" s="52">
        <v>1000.0</v>
      </c>
      <c r="K12" s="52">
        <v>1000.0</v>
      </c>
      <c r="N12" s="35">
        <f t="shared" si="1"/>
        <v>13000</v>
      </c>
      <c r="O12" s="35">
        <f t="shared" si="2"/>
        <v>15000</v>
      </c>
      <c r="P12" s="5"/>
      <c r="Q12" s="5"/>
      <c r="S12" s="56"/>
      <c r="T12" s="195"/>
      <c r="U12" s="90" t="s">
        <v>505</v>
      </c>
      <c r="V12" s="90" t="s">
        <v>501</v>
      </c>
      <c r="W12" s="91">
        <v>3000.0</v>
      </c>
      <c r="X12" s="92" t="s">
        <v>386</v>
      </c>
      <c r="Z12" s="92" t="s">
        <v>307</v>
      </c>
      <c r="AA12" s="92" t="s">
        <v>308</v>
      </c>
    </row>
    <row r="13" ht="15.75" customHeight="1">
      <c r="A13" s="63"/>
      <c r="B13" s="52" t="s">
        <v>291</v>
      </c>
      <c r="C13" s="52" t="s">
        <v>506</v>
      </c>
      <c r="D13" s="52" t="s">
        <v>183</v>
      </c>
      <c r="E13" s="52" t="s">
        <v>507</v>
      </c>
      <c r="F13" s="52" t="s">
        <v>370</v>
      </c>
      <c r="G13" s="36">
        <v>63000.0</v>
      </c>
      <c r="H13" s="52">
        <v>1.0</v>
      </c>
      <c r="J13" s="52">
        <v>1000.0</v>
      </c>
      <c r="K13" s="52">
        <v>1000.0</v>
      </c>
      <c r="N13" s="35">
        <f t="shared" si="1"/>
        <v>63000</v>
      </c>
      <c r="O13" s="35">
        <f t="shared" si="2"/>
        <v>65000</v>
      </c>
      <c r="P13" s="5"/>
      <c r="Q13" s="5"/>
      <c r="S13" s="56"/>
      <c r="T13" s="193">
        <v>46028.0</v>
      </c>
      <c r="U13" s="90" t="s">
        <v>319</v>
      </c>
      <c r="V13" s="90" t="s">
        <v>320</v>
      </c>
      <c r="W13" s="91">
        <v>17000.0</v>
      </c>
      <c r="X13" s="92" t="s">
        <v>298</v>
      </c>
      <c r="Y13" s="90" t="s">
        <v>321</v>
      </c>
      <c r="Z13" s="92" t="s">
        <v>307</v>
      </c>
      <c r="AA13" s="92"/>
    </row>
    <row r="14" ht="15.75" customHeight="1">
      <c r="A14" s="63"/>
      <c r="B14" s="52" t="s">
        <v>291</v>
      </c>
      <c r="C14" s="52" t="s">
        <v>508</v>
      </c>
      <c r="D14" s="52" t="s">
        <v>14</v>
      </c>
      <c r="E14" s="52" t="s">
        <v>509</v>
      </c>
      <c r="F14" s="53"/>
      <c r="G14" s="35"/>
      <c r="H14" s="53"/>
      <c r="I14" s="53"/>
      <c r="J14" s="53"/>
      <c r="K14" s="52">
        <v>2000.0</v>
      </c>
      <c r="L14" s="52" t="s">
        <v>318</v>
      </c>
      <c r="M14" s="52" t="s">
        <v>510</v>
      </c>
      <c r="N14" s="35">
        <f t="shared" si="1"/>
        <v>0</v>
      </c>
      <c r="O14" s="35">
        <f t="shared" si="2"/>
        <v>2000</v>
      </c>
      <c r="P14" s="137"/>
      <c r="Q14" s="5"/>
      <c r="R14" s="53"/>
      <c r="S14" s="56"/>
      <c r="T14" s="196"/>
      <c r="U14" s="90" t="s">
        <v>511</v>
      </c>
      <c r="V14" s="90" t="s">
        <v>512</v>
      </c>
      <c r="W14" s="91">
        <v>130000.0</v>
      </c>
      <c r="X14" s="92" t="s">
        <v>298</v>
      </c>
      <c r="Y14" s="90" t="s">
        <v>513</v>
      </c>
      <c r="Z14" s="92" t="s">
        <v>300</v>
      </c>
      <c r="AA14" s="92"/>
    </row>
    <row r="15" ht="15.75" customHeight="1">
      <c r="A15" s="63"/>
      <c r="B15" s="52" t="s">
        <v>291</v>
      </c>
      <c r="C15" s="52" t="s">
        <v>514</v>
      </c>
      <c r="D15" s="52" t="s">
        <v>193</v>
      </c>
      <c r="E15" s="52" t="s">
        <v>515</v>
      </c>
      <c r="F15" s="53"/>
      <c r="G15" s="35"/>
      <c r="H15" s="53"/>
      <c r="I15" s="53"/>
      <c r="J15" s="53"/>
      <c r="K15" s="52">
        <v>2000.0</v>
      </c>
      <c r="L15" s="52" t="s">
        <v>318</v>
      </c>
      <c r="M15" s="52" t="s">
        <v>510</v>
      </c>
      <c r="N15" s="35">
        <f t="shared" si="1"/>
        <v>0</v>
      </c>
      <c r="O15" s="35">
        <f t="shared" si="2"/>
        <v>2000</v>
      </c>
      <c r="P15" s="5"/>
      <c r="Q15" s="5"/>
      <c r="R15" s="53"/>
      <c r="S15" s="56"/>
      <c r="T15" s="116"/>
      <c r="U15" s="116" t="s">
        <v>516</v>
      </c>
      <c r="V15" s="116" t="s">
        <v>516</v>
      </c>
      <c r="W15" s="117">
        <v>280570.0</v>
      </c>
      <c r="X15" s="118" t="s">
        <v>298</v>
      </c>
      <c r="Y15" s="116"/>
      <c r="Z15" s="118" t="s">
        <v>307</v>
      </c>
      <c r="AA15" s="118"/>
    </row>
    <row r="16" ht="15.75" customHeight="1">
      <c r="A16" s="63"/>
      <c r="B16" s="52" t="s">
        <v>291</v>
      </c>
      <c r="C16" s="52" t="s">
        <v>517</v>
      </c>
      <c r="D16" s="52" t="s">
        <v>150</v>
      </c>
      <c r="E16" s="52" t="s">
        <v>518</v>
      </c>
      <c r="F16" s="52" t="s">
        <v>519</v>
      </c>
      <c r="G16" s="36">
        <v>25000.0</v>
      </c>
      <c r="H16" s="52">
        <v>1.0</v>
      </c>
      <c r="J16" s="52">
        <v>1000.0</v>
      </c>
      <c r="K16" s="52">
        <v>1000.0</v>
      </c>
      <c r="N16" s="35">
        <f t="shared" si="1"/>
        <v>25000</v>
      </c>
      <c r="O16" s="35">
        <f t="shared" si="2"/>
        <v>27000</v>
      </c>
      <c r="P16" s="5"/>
      <c r="Q16" s="5"/>
      <c r="S16" s="56"/>
      <c r="T16" s="116"/>
      <c r="U16" s="116" t="s">
        <v>520</v>
      </c>
      <c r="V16" s="116" t="s">
        <v>521</v>
      </c>
      <c r="W16" s="117">
        <v>1990.0</v>
      </c>
      <c r="X16" s="118" t="s">
        <v>386</v>
      </c>
      <c r="Y16" s="116" t="s">
        <v>522</v>
      </c>
      <c r="Z16" s="118" t="s">
        <v>307</v>
      </c>
      <c r="AA16" s="118" t="s">
        <v>308</v>
      </c>
    </row>
    <row r="17" ht="15.75" customHeight="1">
      <c r="A17" s="63"/>
      <c r="B17" s="52" t="s">
        <v>291</v>
      </c>
      <c r="C17" s="52" t="s">
        <v>523</v>
      </c>
      <c r="D17" s="52" t="s">
        <v>163</v>
      </c>
      <c r="E17" s="52" t="s">
        <v>524</v>
      </c>
      <c r="F17" s="52" t="s">
        <v>525</v>
      </c>
      <c r="G17" s="36">
        <v>11000.0</v>
      </c>
      <c r="H17" s="52">
        <v>1.0</v>
      </c>
      <c r="J17" s="52">
        <v>1000.0</v>
      </c>
      <c r="K17" s="52">
        <v>1000.0</v>
      </c>
      <c r="N17" s="35">
        <f t="shared" si="1"/>
        <v>11000</v>
      </c>
      <c r="O17" s="35">
        <f t="shared" si="2"/>
        <v>13000</v>
      </c>
      <c r="P17" s="5"/>
      <c r="Q17" s="5"/>
      <c r="S17" s="56"/>
      <c r="T17" s="116"/>
      <c r="U17" s="90" t="s">
        <v>296</v>
      </c>
      <c r="V17" s="90" t="s">
        <v>297</v>
      </c>
      <c r="W17" s="91">
        <v>260000.0</v>
      </c>
      <c r="X17" s="92" t="s">
        <v>298</v>
      </c>
      <c r="Y17" s="90" t="s">
        <v>299</v>
      </c>
      <c r="Z17" s="92" t="s">
        <v>300</v>
      </c>
      <c r="AA17" s="118"/>
    </row>
    <row r="18" ht="15.75" customHeight="1">
      <c r="A18" s="51">
        <v>46029.0</v>
      </c>
      <c r="B18" s="52" t="s">
        <v>335</v>
      </c>
      <c r="C18" s="52" t="s">
        <v>479</v>
      </c>
      <c r="D18" s="52" t="s">
        <v>31</v>
      </c>
      <c r="E18" s="52" t="s">
        <v>480</v>
      </c>
      <c r="F18" s="52" t="s">
        <v>401</v>
      </c>
      <c r="G18" s="36">
        <v>36000.0</v>
      </c>
      <c r="H18" s="52">
        <v>3.0</v>
      </c>
      <c r="J18" s="52">
        <v>1000.0</v>
      </c>
      <c r="K18" s="52">
        <v>1000.0</v>
      </c>
      <c r="N18" s="35">
        <f t="shared" si="1"/>
        <v>108000</v>
      </c>
      <c r="O18" s="35">
        <f t="shared" si="2"/>
        <v>110000</v>
      </c>
      <c r="P18" s="5"/>
      <c r="Q18" s="5"/>
      <c r="S18" s="56"/>
      <c r="T18" s="116"/>
      <c r="U18" s="90" t="s">
        <v>511</v>
      </c>
      <c r="V18" s="90" t="s">
        <v>512</v>
      </c>
      <c r="W18" s="91">
        <v>70000.0</v>
      </c>
      <c r="X18" s="92" t="s">
        <v>298</v>
      </c>
      <c r="Y18" s="90" t="s">
        <v>513</v>
      </c>
      <c r="Z18" s="92" t="s">
        <v>300</v>
      </c>
      <c r="AA18" s="118"/>
    </row>
    <row r="19" ht="15.75" customHeight="1">
      <c r="A19" s="63"/>
      <c r="B19" s="52" t="s">
        <v>291</v>
      </c>
      <c r="C19" s="52" t="s">
        <v>526</v>
      </c>
      <c r="D19" s="52" t="s">
        <v>155</v>
      </c>
      <c r="E19" s="52" t="s">
        <v>527</v>
      </c>
      <c r="F19" s="53"/>
      <c r="G19" s="35"/>
      <c r="H19" s="53"/>
      <c r="I19" s="53"/>
      <c r="J19" s="53"/>
      <c r="K19" s="52">
        <v>2000.0</v>
      </c>
      <c r="L19" s="52" t="s">
        <v>318</v>
      </c>
      <c r="M19" s="52" t="s">
        <v>510</v>
      </c>
      <c r="N19" s="35">
        <f t="shared" si="1"/>
        <v>0</v>
      </c>
      <c r="O19" s="35">
        <f t="shared" si="2"/>
        <v>2000</v>
      </c>
      <c r="P19" s="5"/>
      <c r="Q19" s="5"/>
      <c r="R19" s="53"/>
      <c r="S19" s="56"/>
      <c r="T19" s="116"/>
      <c r="U19" s="90" t="s">
        <v>339</v>
      </c>
      <c r="V19" s="90" t="s">
        <v>340</v>
      </c>
      <c r="W19" s="91">
        <v>292000.0</v>
      </c>
      <c r="X19" s="92" t="s">
        <v>298</v>
      </c>
      <c r="Y19" s="90" t="s">
        <v>341</v>
      </c>
      <c r="Z19" s="92" t="s">
        <v>307</v>
      </c>
      <c r="AA19" s="118"/>
    </row>
    <row r="20" ht="15.75" customHeight="1">
      <c r="A20" s="51">
        <v>46030.0</v>
      </c>
      <c r="B20" s="52" t="s">
        <v>322</v>
      </c>
      <c r="C20" s="52" t="s">
        <v>323</v>
      </c>
      <c r="D20" s="52" t="s">
        <v>129</v>
      </c>
      <c r="E20" s="52" t="s">
        <v>326</v>
      </c>
      <c r="F20" s="52" t="s">
        <v>327</v>
      </c>
      <c r="G20" s="36">
        <v>24000.0</v>
      </c>
      <c r="H20" s="52">
        <v>2.0</v>
      </c>
      <c r="J20" s="52">
        <v>1000.0</v>
      </c>
      <c r="K20" s="52">
        <v>1000.0</v>
      </c>
      <c r="N20" s="35">
        <f t="shared" si="1"/>
        <v>48000</v>
      </c>
      <c r="O20" s="35">
        <f t="shared" si="2"/>
        <v>50000</v>
      </c>
      <c r="P20" s="5"/>
      <c r="Q20" s="5"/>
      <c r="S20" s="56"/>
      <c r="T20" s="198">
        <v>46029.0</v>
      </c>
      <c r="U20" s="90" t="s">
        <v>319</v>
      </c>
      <c r="V20" s="90" t="s">
        <v>320</v>
      </c>
      <c r="W20" s="91">
        <v>8500.0</v>
      </c>
      <c r="X20" s="92" t="s">
        <v>298</v>
      </c>
      <c r="Y20" s="90" t="s">
        <v>321</v>
      </c>
      <c r="Z20" s="92" t="s">
        <v>307</v>
      </c>
      <c r="AA20" s="118"/>
    </row>
    <row r="21" ht="15.75" customHeight="1">
      <c r="A21" s="63"/>
      <c r="B21" s="52" t="s">
        <v>335</v>
      </c>
      <c r="C21" s="52" t="s">
        <v>479</v>
      </c>
      <c r="D21" s="52" t="s">
        <v>31</v>
      </c>
      <c r="E21" s="52" t="s">
        <v>480</v>
      </c>
      <c r="F21" s="52" t="s">
        <v>528</v>
      </c>
      <c r="G21" s="36">
        <v>36000.0</v>
      </c>
      <c r="H21" s="52">
        <v>3.0</v>
      </c>
      <c r="J21" s="52">
        <v>1000.0</v>
      </c>
      <c r="K21" s="52">
        <v>1000.0</v>
      </c>
      <c r="N21" s="35">
        <f t="shared" si="1"/>
        <v>108000</v>
      </c>
      <c r="O21" s="35">
        <f t="shared" si="2"/>
        <v>110000</v>
      </c>
      <c r="P21" s="5"/>
      <c r="Q21" s="5"/>
      <c r="S21" s="56"/>
      <c r="T21" s="116"/>
      <c r="U21" s="90" t="s">
        <v>529</v>
      </c>
      <c r="V21" s="90" t="s">
        <v>398</v>
      </c>
      <c r="W21" s="91">
        <v>29700.0</v>
      </c>
      <c r="X21" s="92" t="s">
        <v>298</v>
      </c>
      <c r="Y21" s="90" t="s">
        <v>429</v>
      </c>
      <c r="Z21" s="92" t="s">
        <v>307</v>
      </c>
      <c r="AA21" s="118" t="s">
        <v>400</v>
      </c>
    </row>
    <row r="22" ht="15.75" customHeight="1">
      <c r="A22" s="63"/>
      <c r="B22" s="52" t="s">
        <v>291</v>
      </c>
      <c r="C22" s="52" t="s">
        <v>508</v>
      </c>
      <c r="D22" s="52" t="s">
        <v>14</v>
      </c>
      <c r="E22" s="52" t="s">
        <v>530</v>
      </c>
      <c r="F22" s="52" t="s">
        <v>495</v>
      </c>
      <c r="G22" s="36">
        <v>16000.0</v>
      </c>
      <c r="H22" s="52">
        <v>1.0</v>
      </c>
      <c r="J22" s="52">
        <v>1000.0</v>
      </c>
      <c r="K22" s="52">
        <v>1000.0</v>
      </c>
      <c r="N22" s="35">
        <f t="shared" si="1"/>
        <v>16000</v>
      </c>
      <c r="O22" s="35">
        <f t="shared" si="2"/>
        <v>18000</v>
      </c>
      <c r="P22" s="5"/>
      <c r="Q22" s="5"/>
      <c r="S22" s="56"/>
      <c r="T22" s="116"/>
      <c r="U22" s="90" t="s">
        <v>319</v>
      </c>
      <c r="V22" s="90" t="s">
        <v>320</v>
      </c>
      <c r="W22" s="91">
        <v>1700.0</v>
      </c>
      <c r="X22" s="92" t="s">
        <v>298</v>
      </c>
      <c r="Y22" s="90" t="s">
        <v>321</v>
      </c>
      <c r="Z22" s="92" t="s">
        <v>307</v>
      </c>
      <c r="AA22" s="118"/>
    </row>
    <row r="23" ht="15.75" customHeight="1">
      <c r="A23" s="51"/>
      <c r="B23" s="52" t="s">
        <v>291</v>
      </c>
      <c r="C23" s="52" t="s">
        <v>531</v>
      </c>
      <c r="D23" s="52" t="s">
        <v>1</v>
      </c>
      <c r="E23" s="52" t="s">
        <v>532</v>
      </c>
      <c r="F23" s="52" t="s">
        <v>533</v>
      </c>
      <c r="G23" s="36">
        <v>29000.0</v>
      </c>
      <c r="H23" s="52">
        <v>1.0</v>
      </c>
      <c r="I23" s="52">
        <v>1.0</v>
      </c>
      <c r="J23" s="52">
        <v>1000.0</v>
      </c>
      <c r="K23" s="52">
        <v>1000.0</v>
      </c>
      <c r="L23" s="53"/>
      <c r="M23" s="52" t="s">
        <v>295</v>
      </c>
      <c r="N23" s="35">
        <f t="shared" si="1"/>
        <v>29000</v>
      </c>
      <c r="O23" s="35">
        <f t="shared" si="2"/>
        <v>31000</v>
      </c>
      <c r="P23" s="5"/>
      <c r="Q23" s="5"/>
      <c r="R23" s="53"/>
      <c r="S23" s="56"/>
      <c r="T23" s="199"/>
      <c r="U23" s="200" t="s">
        <v>296</v>
      </c>
      <c r="V23" s="200" t="s">
        <v>297</v>
      </c>
      <c r="W23" s="201">
        <v>244000.0</v>
      </c>
      <c r="X23" s="107" t="s">
        <v>298</v>
      </c>
      <c r="Y23" s="200" t="s">
        <v>299</v>
      </c>
      <c r="Z23" s="107" t="s">
        <v>300</v>
      </c>
      <c r="AA23" s="202"/>
    </row>
    <row r="24" ht="15.75" customHeight="1">
      <c r="A24" s="63"/>
      <c r="B24" s="52" t="s">
        <v>291</v>
      </c>
      <c r="C24" s="52" t="s">
        <v>534</v>
      </c>
      <c r="D24" s="52" t="s">
        <v>174</v>
      </c>
      <c r="E24" s="52">
        <v>1102.0</v>
      </c>
      <c r="F24" s="52" t="s">
        <v>327</v>
      </c>
      <c r="G24" s="36">
        <v>17000.0</v>
      </c>
      <c r="H24" s="52">
        <v>2.0</v>
      </c>
      <c r="I24" s="52">
        <v>2.0</v>
      </c>
      <c r="J24" s="52">
        <v>1000.0</v>
      </c>
      <c r="K24" s="52">
        <v>1000.0</v>
      </c>
      <c r="L24" s="53"/>
      <c r="M24" s="52" t="s">
        <v>295</v>
      </c>
      <c r="N24" s="35">
        <f t="shared" si="1"/>
        <v>34000</v>
      </c>
      <c r="O24" s="35">
        <f t="shared" si="2"/>
        <v>36000</v>
      </c>
      <c r="P24" s="5"/>
      <c r="Q24" s="5"/>
      <c r="R24" s="53"/>
      <c r="S24" s="56"/>
      <c r="T24" s="203"/>
      <c r="U24" s="79" t="s">
        <v>328</v>
      </c>
      <c r="V24" s="79" t="s">
        <v>329</v>
      </c>
      <c r="W24" s="204">
        <v>50000.0</v>
      </c>
      <c r="X24" s="81" t="s">
        <v>298</v>
      </c>
      <c r="Y24" s="82" t="s">
        <v>330</v>
      </c>
      <c r="Z24" s="81" t="s">
        <v>307</v>
      </c>
      <c r="AA24" s="83" t="s">
        <v>330</v>
      </c>
    </row>
    <row r="25" ht="15.75" customHeight="1">
      <c r="A25" s="63"/>
      <c r="B25" s="52" t="s">
        <v>291</v>
      </c>
      <c r="C25" s="52" t="s">
        <v>517</v>
      </c>
      <c r="D25" s="52" t="s">
        <v>150</v>
      </c>
      <c r="E25" s="52" t="s">
        <v>535</v>
      </c>
      <c r="F25" s="52" t="s">
        <v>356</v>
      </c>
      <c r="G25" s="36">
        <v>64000.0</v>
      </c>
      <c r="H25" s="52">
        <v>2.0</v>
      </c>
      <c r="J25" s="52">
        <v>1000.0</v>
      </c>
      <c r="K25" s="52">
        <v>1000.0</v>
      </c>
      <c r="N25" s="35">
        <f t="shared" si="1"/>
        <v>128000</v>
      </c>
      <c r="O25" s="35">
        <f t="shared" si="2"/>
        <v>130000</v>
      </c>
      <c r="P25" s="5"/>
      <c r="Q25" s="5"/>
      <c r="S25" s="56"/>
      <c r="T25" s="205"/>
      <c r="U25" s="206" t="s">
        <v>385</v>
      </c>
      <c r="V25" s="206" t="s">
        <v>536</v>
      </c>
      <c r="W25" s="207">
        <v>15721.0</v>
      </c>
      <c r="X25" s="208" t="s">
        <v>386</v>
      </c>
      <c r="Y25" s="209"/>
      <c r="Z25" s="208" t="s">
        <v>307</v>
      </c>
      <c r="AA25" s="210" t="s">
        <v>308</v>
      </c>
    </row>
    <row r="26" ht="15.75" customHeight="1">
      <c r="A26" s="51">
        <v>46031.0</v>
      </c>
      <c r="B26" s="52" t="s">
        <v>537</v>
      </c>
      <c r="C26" s="52" t="s">
        <v>538</v>
      </c>
      <c r="D26" s="52" t="s">
        <v>160</v>
      </c>
      <c r="E26" s="52" t="s">
        <v>539</v>
      </c>
      <c r="F26" s="52" t="s">
        <v>401</v>
      </c>
      <c r="G26" s="36">
        <v>25000.0</v>
      </c>
      <c r="H26" s="52">
        <v>1.0</v>
      </c>
      <c r="J26" s="52">
        <v>1000.0</v>
      </c>
      <c r="K26" s="52">
        <v>1000.0</v>
      </c>
      <c r="N26" s="35">
        <f t="shared" si="1"/>
        <v>25000</v>
      </c>
      <c r="O26" s="35">
        <f t="shared" si="2"/>
        <v>27000</v>
      </c>
      <c r="P26" s="5"/>
      <c r="Q26" s="5"/>
      <c r="S26" s="56"/>
      <c r="T26" s="211"/>
      <c r="U26" s="212" t="s">
        <v>540</v>
      </c>
      <c r="V26" s="212" t="s">
        <v>521</v>
      </c>
      <c r="W26" s="213">
        <v>27000.0</v>
      </c>
      <c r="X26" s="214" t="s">
        <v>298</v>
      </c>
      <c r="Y26" s="212" t="s">
        <v>541</v>
      </c>
      <c r="Z26" s="214" t="s">
        <v>307</v>
      </c>
      <c r="AA26" s="215" t="s">
        <v>308</v>
      </c>
    </row>
    <row r="27" ht="15.75" customHeight="1">
      <c r="A27" s="63"/>
      <c r="B27" s="52" t="s">
        <v>331</v>
      </c>
      <c r="C27" s="52" t="s">
        <v>332</v>
      </c>
      <c r="D27" s="52" t="s">
        <v>165</v>
      </c>
      <c r="E27" s="52" t="s">
        <v>542</v>
      </c>
      <c r="F27" s="52" t="s">
        <v>543</v>
      </c>
      <c r="G27" s="36">
        <v>38000.0</v>
      </c>
      <c r="H27" s="52">
        <v>1.0</v>
      </c>
      <c r="J27" s="52">
        <v>1000.0</v>
      </c>
      <c r="K27" s="52">
        <v>1000.0</v>
      </c>
      <c r="N27" s="35">
        <f t="shared" si="1"/>
        <v>38000</v>
      </c>
      <c r="O27" s="35">
        <f t="shared" si="2"/>
        <v>40000</v>
      </c>
      <c r="P27" s="5"/>
      <c r="Q27" s="5"/>
      <c r="S27" s="56"/>
      <c r="T27" s="216"/>
      <c r="U27" s="217" t="s">
        <v>385</v>
      </c>
      <c r="V27" s="217" t="s">
        <v>536</v>
      </c>
      <c r="W27" s="218">
        <v>3184.0</v>
      </c>
      <c r="X27" s="217" t="s">
        <v>386</v>
      </c>
      <c r="Y27" s="219"/>
      <c r="Z27" s="217" t="s">
        <v>307</v>
      </c>
      <c r="AA27" s="220" t="s">
        <v>308</v>
      </c>
    </row>
    <row r="28" ht="15.75" customHeight="1">
      <c r="A28" s="63"/>
      <c r="B28" s="52" t="s">
        <v>335</v>
      </c>
      <c r="C28" s="52" t="s">
        <v>479</v>
      </c>
      <c r="D28" s="52" t="s">
        <v>31</v>
      </c>
      <c r="E28" s="52" t="s">
        <v>480</v>
      </c>
      <c r="F28" s="52" t="s">
        <v>401</v>
      </c>
      <c r="G28" s="36">
        <v>36000.0</v>
      </c>
      <c r="H28" s="52">
        <v>2.0</v>
      </c>
      <c r="J28" s="52">
        <v>1000.0</v>
      </c>
      <c r="K28" s="52">
        <v>1000.0</v>
      </c>
      <c r="N28" s="35">
        <f t="shared" si="1"/>
        <v>72000</v>
      </c>
      <c r="O28" s="35">
        <f t="shared" si="2"/>
        <v>74000</v>
      </c>
      <c r="P28" s="137"/>
      <c r="Q28" s="5"/>
      <c r="S28" s="56"/>
      <c r="T28" s="221">
        <v>46030.0</v>
      </c>
      <c r="U28" s="222" t="s">
        <v>319</v>
      </c>
      <c r="V28" s="222" t="s">
        <v>320</v>
      </c>
      <c r="W28" s="223">
        <v>11900.0</v>
      </c>
      <c r="X28" s="222" t="s">
        <v>298</v>
      </c>
      <c r="Y28" s="222" t="s">
        <v>321</v>
      </c>
      <c r="Z28" s="222" t="s">
        <v>307</v>
      </c>
      <c r="AA28" s="222"/>
    </row>
    <row r="29">
      <c r="A29" s="63"/>
      <c r="B29" s="52" t="s">
        <v>376</v>
      </c>
      <c r="C29" s="52" t="s">
        <v>377</v>
      </c>
      <c r="D29" s="52" t="s">
        <v>38</v>
      </c>
      <c r="E29" s="52" t="s">
        <v>378</v>
      </c>
      <c r="F29" s="52" t="s">
        <v>356</v>
      </c>
      <c r="G29" s="36">
        <v>12000.0</v>
      </c>
      <c r="H29" s="52">
        <v>5.0</v>
      </c>
      <c r="I29" s="52">
        <v>5.0</v>
      </c>
      <c r="J29" s="52">
        <v>1000.0</v>
      </c>
      <c r="K29" s="52">
        <v>1000.0</v>
      </c>
      <c r="L29" s="53"/>
      <c r="M29" s="52" t="s">
        <v>295</v>
      </c>
      <c r="N29" s="35">
        <f t="shared" si="1"/>
        <v>60000</v>
      </c>
      <c r="O29" s="35">
        <f t="shared" si="2"/>
        <v>62000</v>
      </c>
      <c r="P29" s="5"/>
      <c r="Q29" s="5"/>
      <c r="R29" s="53"/>
      <c r="S29" s="56"/>
      <c r="T29" s="216"/>
      <c r="U29" s="219" t="s">
        <v>319</v>
      </c>
      <c r="V29" s="219" t="s">
        <v>320</v>
      </c>
      <c r="W29" s="224">
        <v>1700.0</v>
      </c>
      <c r="X29" s="219" t="s">
        <v>298</v>
      </c>
      <c r="Y29" s="219" t="s">
        <v>321</v>
      </c>
      <c r="Z29" s="219" t="s">
        <v>307</v>
      </c>
      <c r="AA29" s="219"/>
    </row>
    <row r="30">
      <c r="A30" s="63"/>
      <c r="B30" s="52" t="s">
        <v>291</v>
      </c>
      <c r="C30" s="225" t="s">
        <v>503</v>
      </c>
      <c r="D30" s="52" t="s">
        <v>125</v>
      </c>
      <c r="E30" s="52" t="s">
        <v>504</v>
      </c>
      <c r="F30" s="52" t="s">
        <v>401</v>
      </c>
      <c r="G30" s="36">
        <v>13000.0</v>
      </c>
      <c r="H30" s="52">
        <v>1.0</v>
      </c>
      <c r="J30" s="52">
        <v>1000.0</v>
      </c>
      <c r="K30" s="52">
        <v>1000.0</v>
      </c>
      <c r="N30" s="35">
        <f t="shared" si="1"/>
        <v>13000</v>
      </c>
      <c r="O30" s="35">
        <f t="shared" si="2"/>
        <v>15000</v>
      </c>
      <c r="P30" s="5"/>
      <c r="Q30" s="5"/>
      <c r="S30" s="56"/>
      <c r="T30" s="226"/>
      <c r="U30" s="227" t="s">
        <v>296</v>
      </c>
      <c r="V30" s="227" t="s">
        <v>297</v>
      </c>
      <c r="W30" s="228">
        <v>240000.0</v>
      </c>
      <c r="X30" s="227" t="s">
        <v>298</v>
      </c>
      <c r="Y30" s="227" t="s">
        <v>299</v>
      </c>
      <c r="Z30" s="227" t="s">
        <v>300</v>
      </c>
      <c r="AA30" s="229"/>
    </row>
    <row r="31">
      <c r="A31" s="63"/>
      <c r="B31" s="52" t="s">
        <v>291</v>
      </c>
      <c r="C31" s="52" t="s">
        <v>544</v>
      </c>
      <c r="D31" s="52" t="s">
        <v>174</v>
      </c>
      <c r="E31" s="52">
        <v>1102.0</v>
      </c>
      <c r="F31" s="52" t="s">
        <v>327</v>
      </c>
      <c r="G31" s="35"/>
      <c r="K31" s="52">
        <v>1000.0</v>
      </c>
      <c r="L31" s="52" t="s">
        <v>312</v>
      </c>
      <c r="N31" s="35">
        <f t="shared" si="1"/>
        <v>0</v>
      </c>
      <c r="O31" s="35">
        <f t="shared" si="2"/>
        <v>1000</v>
      </c>
      <c r="P31" s="5"/>
      <c r="Q31" s="5"/>
      <c r="S31" s="56"/>
      <c r="T31" s="5"/>
      <c r="U31" s="217" t="s">
        <v>545</v>
      </c>
      <c r="V31" s="217" t="s">
        <v>459</v>
      </c>
      <c r="W31" s="218">
        <v>27100.0</v>
      </c>
      <c r="X31" s="217" t="s">
        <v>298</v>
      </c>
      <c r="Y31" s="230" t="s">
        <v>546</v>
      </c>
      <c r="Z31" s="231" t="s">
        <v>307</v>
      </c>
      <c r="AA31" s="231" t="s">
        <v>308</v>
      </c>
    </row>
    <row r="32">
      <c r="A32" s="51">
        <v>46034.0</v>
      </c>
      <c r="B32" s="52" t="s">
        <v>331</v>
      </c>
      <c r="C32" s="52" t="s">
        <v>332</v>
      </c>
      <c r="D32" s="52" t="s">
        <v>165</v>
      </c>
      <c r="E32" s="52" t="s">
        <v>547</v>
      </c>
      <c r="F32" s="52" t="s">
        <v>548</v>
      </c>
      <c r="G32" s="36">
        <v>28000.0</v>
      </c>
      <c r="H32" s="52">
        <v>1.0</v>
      </c>
      <c r="J32" s="52">
        <v>1000.0</v>
      </c>
      <c r="K32" s="52">
        <v>1000.0</v>
      </c>
      <c r="N32" s="35">
        <f t="shared" si="1"/>
        <v>28000</v>
      </c>
      <c r="O32" s="35">
        <f t="shared" si="2"/>
        <v>30000</v>
      </c>
      <c r="P32" s="5"/>
      <c r="Q32" s="5"/>
      <c r="S32" s="56"/>
      <c r="T32" s="5"/>
      <c r="U32" s="52" t="s">
        <v>511</v>
      </c>
      <c r="V32" s="52" t="s">
        <v>512</v>
      </c>
      <c r="W32" s="36">
        <v>100000.0</v>
      </c>
      <c r="X32" s="52" t="s">
        <v>298</v>
      </c>
      <c r="Y32" s="52" t="s">
        <v>513</v>
      </c>
      <c r="Z32" s="52" t="s">
        <v>300</v>
      </c>
      <c r="AA32" s="232"/>
    </row>
    <row r="33">
      <c r="A33" s="63"/>
      <c r="B33" s="52" t="s">
        <v>322</v>
      </c>
      <c r="C33" s="197">
        <v>46167.0</v>
      </c>
      <c r="D33" s="52" t="s">
        <v>176</v>
      </c>
      <c r="E33" s="52" t="s">
        <v>498</v>
      </c>
      <c r="F33" s="52" t="s">
        <v>549</v>
      </c>
      <c r="G33" s="36">
        <v>54000.0</v>
      </c>
      <c r="H33" s="52">
        <v>2.0</v>
      </c>
      <c r="I33" s="52">
        <v>1.0</v>
      </c>
      <c r="J33" s="52">
        <v>1000.0</v>
      </c>
      <c r="K33" s="52">
        <v>1000.0</v>
      </c>
      <c r="L33" s="53"/>
      <c r="M33" s="52" t="s">
        <v>295</v>
      </c>
      <c r="N33" s="35">
        <f t="shared" si="1"/>
        <v>108000</v>
      </c>
      <c r="O33" s="35">
        <f t="shared" si="2"/>
        <v>110000</v>
      </c>
      <c r="P33" s="5"/>
      <c r="Q33" s="5"/>
      <c r="R33" s="53"/>
      <c r="S33" s="56"/>
      <c r="T33" s="233"/>
      <c r="U33" s="52" t="s">
        <v>339</v>
      </c>
      <c r="V33" s="52" t="s">
        <v>340</v>
      </c>
      <c r="W33" s="36">
        <v>375000.0</v>
      </c>
      <c r="X33" s="52" t="s">
        <v>298</v>
      </c>
      <c r="Y33" s="52" t="s">
        <v>341</v>
      </c>
      <c r="Z33" s="52" t="s">
        <v>307</v>
      </c>
      <c r="AA33" s="234"/>
    </row>
    <row r="34">
      <c r="A34" s="63"/>
      <c r="B34" s="52" t="s">
        <v>322</v>
      </c>
      <c r="C34" s="52" t="s">
        <v>323</v>
      </c>
      <c r="D34" s="52" t="s">
        <v>129</v>
      </c>
      <c r="E34" s="52" t="s">
        <v>550</v>
      </c>
      <c r="F34" s="52" t="s">
        <v>327</v>
      </c>
      <c r="G34" s="36">
        <v>24000.0</v>
      </c>
      <c r="H34" s="52">
        <v>1.0</v>
      </c>
      <c r="J34" s="52">
        <v>1000.0</v>
      </c>
      <c r="K34" s="52">
        <v>1000.0</v>
      </c>
      <c r="N34" s="35">
        <f t="shared" si="1"/>
        <v>24000</v>
      </c>
      <c r="O34" s="35">
        <f t="shared" si="2"/>
        <v>26000</v>
      </c>
      <c r="P34" s="5"/>
      <c r="Q34" s="5"/>
      <c r="S34" s="56"/>
      <c r="T34" s="235">
        <v>46031.0</v>
      </c>
      <c r="U34" s="219" t="s">
        <v>319</v>
      </c>
      <c r="V34" s="219" t="s">
        <v>320</v>
      </c>
      <c r="W34" s="224">
        <v>1700.0</v>
      </c>
      <c r="X34" s="219" t="s">
        <v>298</v>
      </c>
      <c r="Y34" s="219" t="s">
        <v>321</v>
      </c>
      <c r="Z34" s="232" t="s">
        <v>307</v>
      </c>
      <c r="AA34" s="234"/>
    </row>
    <row r="35">
      <c r="A35" s="63"/>
      <c r="B35" s="52" t="s">
        <v>335</v>
      </c>
      <c r="C35" s="52" t="s">
        <v>479</v>
      </c>
      <c r="D35" s="52" t="s">
        <v>31</v>
      </c>
      <c r="E35" s="52" t="s">
        <v>480</v>
      </c>
      <c r="F35" s="52" t="s">
        <v>481</v>
      </c>
      <c r="G35" s="36">
        <v>36000.0</v>
      </c>
      <c r="H35" s="52">
        <v>4.0</v>
      </c>
      <c r="I35" s="52">
        <v>3.0</v>
      </c>
      <c r="J35" s="52">
        <v>1000.0</v>
      </c>
      <c r="K35" s="52">
        <v>1000.0</v>
      </c>
      <c r="L35" s="53"/>
      <c r="M35" s="52" t="s">
        <v>295</v>
      </c>
      <c r="N35" s="35">
        <f t="shared" si="1"/>
        <v>144000</v>
      </c>
      <c r="O35" s="35">
        <f t="shared" si="2"/>
        <v>146000</v>
      </c>
      <c r="P35" s="5"/>
      <c r="Q35" s="5"/>
      <c r="R35" s="53"/>
      <c r="S35" s="56"/>
      <c r="T35" s="233"/>
      <c r="U35" s="227" t="s">
        <v>296</v>
      </c>
      <c r="V35" s="227" t="s">
        <v>297</v>
      </c>
      <c r="W35" s="236">
        <v>331000.0</v>
      </c>
      <c r="X35" s="227" t="s">
        <v>298</v>
      </c>
      <c r="Y35" s="227" t="s">
        <v>299</v>
      </c>
      <c r="Z35" s="227" t="s">
        <v>300</v>
      </c>
      <c r="AA35" s="234"/>
    </row>
    <row r="36">
      <c r="A36" s="63"/>
      <c r="B36" s="52" t="s">
        <v>376</v>
      </c>
      <c r="C36" s="52" t="s">
        <v>377</v>
      </c>
      <c r="D36" s="52" t="s">
        <v>38</v>
      </c>
      <c r="E36" s="52" t="s">
        <v>551</v>
      </c>
      <c r="F36" s="52" t="s">
        <v>552</v>
      </c>
      <c r="G36" s="36">
        <v>10000.0</v>
      </c>
      <c r="H36" s="52">
        <v>1.0</v>
      </c>
      <c r="J36" s="52">
        <v>1000.0</v>
      </c>
      <c r="K36" s="52">
        <v>1000.0</v>
      </c>
      <c r="N36" s="35">
        <f t="shared" si="1"/>
        <v>10000</v>
      </c>
      <c r="O36" s="35">
        <f t="shared" si="2"/>
        <v>12000</v>
      </c>
      <c r="P36" s="5"/>
      <c r="Q36" s="5"/>
      <c r="S36" s="56"/>
      <c r="U36" s="219" t="s">
        <v>319</v>
      </c>
      <c r="V36" s="219" t="s">
        <v>320</v>
      </c>
      <c r="W36" s="237">
        <v>18700.0</v>
      </c>
      <c r="X36" s="219" t="s">
        <v>298</v>
      </c>
      <c r="Y36" s="219" t="s">
        <v>321</v>
      </c>
      <c r="Z36" s="232" t="s">
        <v>307</v>
      </c>
      <c r="AA36" s="234"/>
    </row>
    <row r="37">
      <c r="A37" s="63"/>
      <c r="B37" s="52" t="s">
        <v>537</v>
      </c>
      <c r="C37" s="52" t="s">
        <v>538</v>
      </c>
      <c r="D37" s="52" t="s">
        <v>160</v>
      </c>
      <c r="E37" s="52" t="s">
        <v>553</v>
      </c>
      <c r="F37" s="52" t="s">
        <v>356</v>
      </c>
      <c r="G37" s="36">
        <v>22000.0</v>
      </c>
      <c r="H37" s="52">
        <v>1.0</v>
      </c>
      <c r="J37" s="52">
        <v>1000.0</v>
      </c>
      <c r="K37" s="52">
        <v>1000.0</v>
      </c>
      <c r="N37" s="35">
        <f t="shared" si="1"/>
        <v>22000</v>
      </c>
      <c r="O37" s="35">
        <f t="shared" si="2"/>
        <v>24000</v>
      </c>
      <c r="P37" s="5"/>
      <c r="Q37" s="5"/>
      <c r="S37" s="56"/>
      <c r="U37" s="238" t="s">
        <v>328</v>
      </c>
      <c r="V37" s="238" t="s">
        <v>329</v>
      </c>
      <c r="W37" s="239">
        <v>50000.0</v>
      </c>
      <c r="X37" s="238" t="s">
        <v>298</v>
      </c>
      <c r="Y37" s="240" t="s">
        <v>330</v>
      </c>
      <c r="Z37" s="238" t="s">
        <v>307</v>
      </c>
      <c r="AA37" s="241" t="s">
        <v>330</v>
      </c>
    </row>
    <row r="38">
      <c r="A38" s="63"/>
      <c r="B38" s="52" t="s">
        <v>291</v>
      </c>
      <c r="C38" s="52" t="s">
        <v>554</v>
      </c>
      <c r="D38" s="52" t="s">
        <v>181</v>
      </c>
      <c r="E38" s="52" t="s">
        <v>555</v>
      </c>
      <c r="F38" s="52" t="s">
        <v>495</v>
      </c>
      <c r="G38" s="36">
        <v>42000.0</v>
      </c>
      <c r="H38" s="52">
        <v>1.0</v>
      </c>
      <c r="J38" s="52">
        <v>1000.0</v>
      </c>
      <c r="K38" s="52">
        <v>1000.0</v>
      </c>
      <c r="N38" s="35">
        <f t="shared" si="1"/>
        <v>42000</v>
      </c>
      <c r="O38" s="35">
        <f t="shared" si="2"/>
        <v>44000</v>
      </c>
      <c r="P38" s="5"/>
      <c r="Q38" s="5"/>
      <c r="S38" s="56"/>
      <c r="U38" s="242" t="s">
        <v>556</v>
      </c>
      <c r="V38" s="242" t="s">
        <v>557</v>
      </c>
      <c r="W38" s="243">
        <v>9200.0</v>
      </c>
      <c r="X38" s="242" t="s">
        <v>386</v>
      </c>
      <c r="Y38" s="244" t="s">
        <v>557</v>
      </c>
      <c r="Z38" s="242" t="s">
        <v>307</v>
      </c>
      <c r="AA38" s="242" t="s">
        <v>308</v>
      </c>
    </row>
    <row r="39">
      <c r="A39" s="63"/>
      <c r="B39" s="52" t="s">
        <v>291</v>
      </c>
      <c r="C39" s="52" t="s">
        <v>526</v>
      </c>
      <c r="D39" s="52" t="s">
        <v>155</v>
      </c>
      <c r="E39" s="52" t="s">
        <v>558</v>
      </c>
      <c r="F39" s="53"/>
      <c r="G39" s="35"/>
      <c r="H39" s="53"/>
      <c r="I39" s="53"/>
      <c r="J39" s="53"/>
      <c r="K39" s="53"/>
      <c r="L39" s="52" t="s">
        <v>318</v>
      </c>
      <c r="M39" s="52" t="s">
        <v>510</v>
      </c>
      <c r="N39" s="35">
        <f t="shared" si="1"/>
        <v>0</v>
      </c>
      <c r="O39" s="35">
        <f t="shared" si="2"/>
        <v>0</v>
      </c>
      <c r="P39" s="5"/>
      <c r="Q39" s="5"/>
      <c r="R39" s="53"/>
      <c r="S39" s="56"/>
      <c r="T39" s="235">
        <v>46032.0</v>
      </c>
      <c r="U39" s="245" t="s">
        <v>296</v>
      </c>
      <c r="V39" s="245" t="s">
        <v>297</v>
      </c>
      <c r="W39" s="246">
        <v>450000.0</v>
      </c>
      <c r="X39" s="245" t="s">
        <v>298</v>
      </c>
      <c r="Y39" s="245" t="s">
        <v>299</v>
      </c>
      <c r="Z39" s="245" t="s">
        <v>300</v>
      </c>
      <c r="AA39" s="247"/>
    </row>
    <row r="40">
      <c r="A40" s="51">
        <v>46035.0</v>
      </c>
      <c r="B40" s="52" t="s">
        <v>335</v>
      </c>
      <c r="C40" s="52" t="s">
        <v>559</v>
      </c>
      <c r="D40" s="52" t="s">
        <v>173</v>
      </c>
      <c r="E40" s="52" t="s">
        <v>560</v>
      </c>
      <c r="F40" s="52" t="s">
        <v>497</v>
      </c>
      <c r="G40" s="36">
        <v>38000.0</v>
      </c>
      <c r="H40" s="52">
        <v>1.0</v>
      </c>
      <c r="J40" s="52">
        <v>1000.0</v>
      </c>
      <c r="K40" s="52">
        <v>1000.0</v>
      </c>
      <c r="N40" s="35">
        <f t="shared" si="1"/>
        <v>38000</v>
      </c>
      <c r="O40" s="35">
        <f t="shared" si="2"/>
        <v>40000</v>
      </c>
      <c r="P40" s="5"/>
      <c r="Q40" s="5"/>
      <c r="S40" s="56"/>
      <c r="T40" s="233"/>
      <c r="U40" s="52" t="s">
        <v>339</v>
      </c>
      <c r="V40" s="52" t="s">
        <v>340</v>
      </c>
      <c r="W40" s="36">
        <v>219000.0</v>
      </c>
      <c r="X40" s="52" t="s">
        <v>298</v>
      </c>
      <c r="Y40" s="52" t="s">
        <v>341</v>
      </c>
      <c r="Z40" s="52" t="s">
        <v>307</v>
      </c>
      <c r="AA40" s="234"/>
    </row>
    <row r="41">
      <c r="A41" s="63"/>
      <c r="B41" s="52" t="s">
        <v>322</v>
      </c>
      <c r="C41" s="52" t="s">
        <v>323</v>
      </c>
      <c r="D41" s="52" t="s">
        <v>129</v>
      </c>
      <c r="E41" s="52" t="s">
        <v>550</v>
      </c>
      <c r="F41" s="52" t="s">
        <v>327</v>
      </c>
      <c r="G41" s="36">
        <v>24000.0</v>
      </c>
      <c r="H41" s="52">
        <v>1.0</v>
      </c>
      <c r="J41" s="52">
        <v>1000.0</v>
      </c>
      <c r="K41" s="52">
        <v>1000.0</v>
      </c>
      <c r="N41" s="35">
        <f t="shared" si="1"/>
        <v>24000</v>
      </c>
      <c r="O41" s="35">
        <f t="shared" si="2"/>
        <v>26000</v>
      </c>
      <c r="P41" s="5"/>
      <c r="Q41" s="5"/>
      <c r="S41" s="56"/>
      <c r="T41" s="235">
        <v>46034.0</v>
      </c>
      <c r="U41" s="219" t="s">
        <v>319</v>
      </c>
      <c r="V41" s="219" t="s">
        <v>320</v>
      </c>
      <c r="W41" s="237">
        <v>10200.0</v>
      </c>
      <c r="X41" s="219" t="s">
        <v>298</v>
      </c>
      <c r="Y41" s="219" t="s">
        <v>321</v>
      </c>
      <c r="Z41" s="232" t="s">
        <v>307</v>
      </c>
      <c r="AA41" s="234"/>
    </row>
    <row r="42">
      <c r="A42" s="63"/>
      <c r="B42" s="52" t="s">
        <v>291</v>
      </c>
      <c r="C42" s="52" t="s">
        <v>488</v>
      </c>
      <c r="D42" s="52" t="s">
        <v>302</v>
      </c>
      <c r="E42" s="52" t="s">
        <v>561</v>
      </c>
      <c r="F42" s="52" t="s">
        <v>562</v>
      </c>
      <c r="G42" s="36">
        <v>32000.0</v>
      </c>
      <c r="H42" s="52">
        <v>1.0</v>
      </c>
      <c r="J42" s="52">
        <v>1000.0</v>
      </c>
      <c r="K42" s="52">
        <v>1000.0</v>
      </c>
      <c r="N42" s="35">
        <f t="shared" si="1"/>
        <v>32000</v>
      </c>
      <c r="O42" s="35">
        <f t="shared" si="2"/>
        <v>34000</v>
      </c>
      <c r="P42" s="5"/>
      <c r="Q42" s="5"/>
      <c r="S42" s="56"/>
      <c r="T42" s="233"/>
      <c r="U42" s="231" t="s">
        <v>422</v>
      </c>
      <c r="V42" s="231" t="s">
        <v>563</v>
      </c>
      <c r="W42" s="237">
        <v>145756.0</v>
      </c>
      <c r="X42" s="231" t="s">
        <v>298</v>
      </c>
      <c r="Y42" s="231" t="s">
        <v>564</v>
      </c>
      <c r="Z42" s="232" t="s">
        <v>300</v>
      </c>
      <c r="AA42" s="234"/>
    </row>
    <row r="43">
      <c r="A43" s="51">
        <v>46036.0</v>
      </c>
      <c r="B43" s="52" t="s">
        <v>376</v>
      </c>
      <c r="C43" s="52" t="s">
        <v>377</v>
      </c>
      <c r="D43" s="52" t="s">
        <v>38</v>
      </c>
      <c r="E43" s="52" t="s">
        <v>378</v>
      </c>
      <c r="F43" s="52" t="s">
        <v>565</v>
      </c>
      <c r="G43" s="36">
        <v>12000.0</v>
      </c>
      <c r="H43" s="52">
        <v>25.0</v>
      </c>
      <c r="I43" s="52">
        <v>20.0</v>
      </c>
      <c r="J43" s="52">
        <v>1000.0</v>
      </c>
      <c r="K43" s="52">
        <v>1000.0</v>
      </c>
      <c r="L43" s="53"/>
      <c r="M43" s="52" t="s">
        <v>295</v>
      </c>
      <c r="N43" s="35">
        <f t="shared" si="1"/>
        <v>300000</v>
      </c>
      <c r="O43" s="35">
        <f t="shared" si="2"/>
        <v>302000</v>
      </c>
      <c r="P43" s="5"/>
      <c r="Q43" s="5"/>
      <c r="R43" s="53"/>
      <c r="S43" s="56"/>
      <c r="T43" s="233"/>
      <c r="U43" s="219" t="s">
        <v>319</v>
      </c>
      <c r="V43" s="219" t="s">
        <v>320</v>
      </c>
      <c r="W43" s="237">
        <v>3400.0</v>
      </c>
      <c r="X43" s="219" t="s">
        <v>298</v>
      </c>
      <c r="Y43" s="219" t="s">
        <v>321</v>
      </c>
      <c r="Z43" s="232" t="s">
        <v>307</v>
      </c>
      <c r="AA43" s="234"/>
    </row>
    <row r="44">
      <c r="A44" s="51"/>
      <c r="B44" s="52"/>
      <c r="C44" s="52" t="s">
        <v>377</v>
      </c>
      <c r="D44" s="52"/>
      <c r="E44" s="52" t="s">
        <v>551</v>
      </c>
      <c r="F44" s="52" t="s">
        <v>552</v>
      </c>
      <c r="G44" s="36">
        <v>10000.0</v>
      </c>
      <c r="H44" s="52">
        <v>7.0</v>
      </c>
      <c r="I44" s="52">
        <v>1.0</v>
      </c>
      <c r="J44" s="52"/>
      <c r="K44" s="52"/>
      <c r="L44" s="53"/>
      <c r="M44" s="52" t="s">
        <v>295</v>
      </c>
      <c r="N44" s="35">
        <f t="shared" si="1"/>
        <v>70000</v>
      </c>
      <c r="O44" s="35">
        <f t="shared" si="2"/>
        <v>70000</v>
      </c>
      <c r="P44" s="5"/>
      <c r="Q44" s="5"/>
      <c r="R44" s="53"/>
      <c r="S44" s="56"/>
      <c r="T44" s="233"/>
      <c r="U44" s="219"/>
      <c r="V44" s="219"/>
      <c r="W44" s="237"/>
      <c r="X44" s="219"/>
      <c r="Y44" s="219"/>
      <c r="Z44" s="232"/>
      <c r="AA44" s="234"/>
    </row>
    <row r="45">
      <c r="A45" s="51"/>
      <c r="B45" s="52"/>
      <c r="C45" s="52" t="s">
        <v>377</v>
      </c>
      <c r="D45" s="52"/>
      <c r="E45" s="52" t="s">
        <v>566</v>
      </c>
      <c r="F45" s="52"/>
      <c r="G45" s="36"/>
      <c r="H45" s="52"/>
      <c r="I45" s="52"/>
      <c r="J45" s="52"/>
      <c r="K45" s="52"/>
      <c r="L45" s="52" t="s">
        <v>318</v>
      </c>
      <c r="M45" s="52" t="s">
        <v>510</v>
      </c>
      <c r="N45" s="35">
        <f t="shared" si="1"/>
        <v>0</v>
      </c>
      <c r="O45" s="35">
        <f t="shared" si="2"/>
        <v>0</v>
      </c>
      <c r="P45" s="5"/>
      <c r="Q45" s="5"/>
      <c r="R45" s="53"/>
      <c r="S45" s="56"/>
      <c r="T45" s="233"/>
      <c r="U45" s="219"/>
      <c r="V45" s="219"/>
      <c r="W45" s="237"/>
      <c r="X45" s="219"/>
      <c r="Y45" s="219"/>
      <c r="Z45" s="232"/>
      <c r="AA45" s="234"/>
    </row>
    <row r="46">
      <c r="A46" s="63"/>
      <c r="B46" s="52" t="s">
        <v>331</v>
      </c>
      <c r="C46" s="52" t="s">
        <v>332</v>
      </c>
      <c r="D46" s="52" t="s">
        <v>53</v>
      </c>
      <c r="E46" s="52" t="s">
        <v>567</v>
      </c>
      <c r="F46" s="52" t="s">
        <v>390</v>
      </c>
      <c r="G46" s="36">
        <v>30000.0</v>
      </c>
      <c r="H46" s="52">
        <v>1.0</v>
      </c>
      <c r="J46" s="52">
        <v>1000.0</v>
      </c>
      <c r="K46" s="52">
        <v>1000.0</v>
      </c>
      <c r="N46" s="35">
        <f t="shared" si="1"/>
        <v>30000</v>
      </c>
      <c r="O46" s="35">
        <f t="shared" si="2"/>
        <v>32000</v>
      </c>
      <c r="P46" s="5"/>
      <c r="Q46" s="5"/>
      <c r="S46" s="56"/>
      <c r="U46" s="238" t="s">
        <v>328</v>
      </c>
      <c r="V46" s="238" t="s">
        <v>329</v>
      </c>
      <c r="W46" s="248">
        <v>3000.0</v>
      </c>
      <c r="X46" s="238" t="s">
        <v>298</v>
      </c>
      <c r="Y46" s="240" t="s">
        <v>330</v>
      </c>
      <c r="Z46" s="238" t="s">
        <v>307</v>
      </c>
      <c r="AA46" s="241" t="s">
        <v>330</v>
      </c>
    </row>
    <row r="47">
      <c r="A47" s="63"/>
      <c r="B47" s="52" t="s">
        <v>331</v>
      </c>
      <c r="C47" s="52" t="s">
        <v>332</v>
      </c>
      <c r="D47" s="52" t="s">
        <v>116</v>
      </c>
      <c r="G47" s="35"/>
      <c r="K47" s="52">
        <v>1000.0</v>
      </c>
      <c r="L47" s="52" t="s">
        <v>312</v>
      </c>
      <c r="N47" s="35">
        <f t="shared" si="1"/>
        <v>0</v>
      </c>
      <c r="O47" s="35">
        <f t="shared" si="2"/>
        <v>1000</v>
      </c>
      <c r="P47" s="5"/>
      <c r="Q47" s="5"/>
      <c r="S47" s="56"/>
      <c r="T47" s="233"/>
      <c r="U47" s="52" t="s">
        <v>339</v>
      </c>
      <c r="V47" s="52" t="s">
        <v>340</v>
      </c>
      <c r="W47" s="36">
        <v>392000.0</v>
      </c>
      <c r="X47" s="52" t="s">
        <v>298</v>
      </c>
      <c r="Y47" s="52" t="s">
        <v>341</v>
      </c>
      <c r="Z47" s="52" t="s">
        <v>307</v>
      </c>
      <c r="AA47" s="249"/>
    </row>
    <row r="48">
      <c r="A48" s="63"/>
      <c r="B48" s="52" t="s">
        <v>322</v>
      </c>
      <c r="C48" s="197">
        <v>46167.0</v>
      </c>
      <c r="D48" s="52" t="s">
        <v>176</v>
      </c>
      <c r="E48" s="52" t="s">
        <v>568</v>
      </c>
      <c r="F48" s="52" t="s">
        <v>565</v>
      </c>
      <c r="G48" s="36">
        <v>38000.0</v>
      </c>
      <c r="H48" s="52">
        <v>2.0</v>
      </c>
      <c r="J48" s="52">
        <v>1000.0</v>
      </c>
      <c r="K48" s="52">
        <v>1000.0</v>
      </c>
      <c r="N48" s="35">
        <f t="shared" si="1"/>
        <v>76000</v>
      </c>
      <c r="O48" s="35">
        <f t="shared" si="2"/>
        <v>78000</v>
      </c>
      <c r="P48" s="5"/>
      <c r="Q48" s="5"/>
      <c r="S48" s="56"/>
      <c r="T48" s="233"/>
      <c r="U48" s="52" t="s">
        <v>487</v>
      </c>
      <c r="V48" s="52" t="s">
        <v>358</v>
      </c>
      <c r="W48" s="36">
        <v>55000.0</v>
      </c>
      <c r="X48" s="52" t="s">
        <v>298</v>
      </c>
      <c r="Y48" s="52" t="s">
        <v>359</v>
      </c>
      <c r="Z48" s="52" t="s">
        <v>307</v>
      </c>
      <c r="AA48" s="249"/>
    </row>
    <row r="49">
      <c r="A49" s="63"/>
      <c r="B49" s="52"/>
      <c r="C49" s="197">
        <v>46167.0</v>
      </c>
      <c r="E49" s="52" t="s">
        <v>498</v>
      </c>
      <c r="F49" s="52" t="s">
        <v>356</v>
      </c>
      <c r="G49" s="36">
        <v>54000.0</v>
      </c>
      <c r="H49" s="52">
        <v>1.0</v>
      </c>
      <c r="N49" s="35">
        <f t="shared" si="1"/>
        <v>54000</v>
      </c>
      <c r="O49" s="35">
        <f t="shared" si="2"/>
        <v>54000</v>
      </c>
      <c r="P49" s="5"/>
      <c r="Q49" s="5"/>
      <c r="S49" s="56"/>
      <c r="T49" s="233"/>
      <c r="U49" s="52"/>
      <c r="V49" s="52"/>
      <c r="W49" s="36"/>
      <c r="X49" s="52"/>
      <c r="Y49" s="52"/>
      <c r="Z49" s="52"/>
      <c r="AA49" s="249"/>
    </row>
    <row r="50">
      <c r="A50" s="63"/>
      <c r="B50" s="52"/>
      <c r="C50" s="197">
        <v>46167.0</v>
      </c>
      <c r="D50" s="53"/>
      <c r="E50" s="52" t="s">
        <v>569</v>
      </c>
      <c r="F50" s="52"/>
      <c r="G50" s="36"/>
      <c r="H50" s="52"/>
      <c r="I50" s="53"/>
      <c r="J50" s="53"/>
      <c r="K50" s="52">
        <v>2000.0</v>
      </c>
      <c r="L50" s="52" t="s">
        <v>318</v>
      </c>
      <c r="M50" s="52" t="s">
        <v>510</v>
      </c>
      <c r="N50" s="35">
        <f t="shared" si="1"/>
        <v>0</v>
      </c>
      <c r="O50" s="35">
        <f t="shared" si="2"/>
        <v>2000</v>
      </c>
      <c r="P50" s="5"/>
      <c r="Q50" s="5"/>
      <c r="R50" s="53"/>
      <c r="S50" s="56"/>
      <c r="T50" s="233"/>
      <c r="U50" s="52"/>
      <c r="V50" s="52"/>
      <c r="W50" s="36"/>
      <c r="X50" s="52"/>
      <c r="Y50" s="52"/>
      <c r="Z50" s="52"/>
      <c r="AA50" s="249"/>
    </row>
    <row r="51">
      <c r="A51" s="63"/>
      <c r="B51" s="52" t="s">
        <v>291</v>
      </c>
      <c r="C51" s="52" t="s">
        <v>506</v>
      </c>
      <c r="D51" s="52" t="s">
        <v>183</v>
      </c>
      <c r="E51" s="52" t="s">
        <v>570</v>
      </c>
      <c r="F51" s="53"/>
      <c r="G51" s="35"/>
      <c r="H51" s="53"/>
      <c r="I51" s="53"/>
      <c r="J51" s="53"/>
      <c r="K51" s="52">
        <v>2000.0</v>
      </c>
      <c r="L51" s="52" t="s">
        <v>318</v>
      </c>
      <c r="M51" s="52" t="s">
        <v>510</v>
      </c>
      <c r="N51" s="35">
        <f t="shared" si="1"/>
        <v>0</v>
      </c>
      <c r="O51" s="35">
        <f t="shared" si="2"/>
        <v>2000</v>
      </c>
      <c r="P51" s="5"/>
      <c r="Q51" s="5"/>
      <c r="R51" s="53"/>
      <c r="S51" s="56"/>
      <c r="T51" s="235">
        <v>46035.0</v>
      </c>
      <c r="U51" s="219" t="s">
        <v>319</v>
      </c>
      <c r="V51" s="219" t="s">
        <v>320</v>
      </c>
      <c r="W51" s="237">
        <v>17000.0</v>
      </c>
      <c r="X51" s="219" t="s">
        <v>298</v>
      </c>
      <c r="Y51" s="219" t="s">
        <v>321</v>
      </c>
      <c r="Z51" s="232" t="s">
        <v>307</v>
      </c>
      <c r="AA51" s="234"/>
    </row>
    <row r="52">
      <c r="A52" s="63"/>
      <c r="B52" s="52" t="s">
        <v>291</v>
      </c>
      <c r="C52" s="52" t="s">
        <v>571</v>
      </c>
      <c r="D52" s="52" t="s">
        <v>572</v>
      </c>
      <c r="E52" s="52" t="s">
        <v>573</v>
      </c>
      <c r="F52" s="53"/>
      <c r="G52" s="35"/>
      <c r="H52" s="53"/>
      <c r="I52" s="53"/>
      <c r="J52" s="53"/>
      <c r="K52" s="52">
        <v>2000.0</v>
      </c>
      <c r="L52" s="52" t="s">
        <v>318</v>
      </c>
      <c r="M52" s="52" t="s">
        <v>510</v>
      </c>
      <c r="N52" s="35">
        <f t="shared" si="1"/>
        <v>0</v>
      </c>
      <c r="O52" s="35">
        <f t="shared" si="2"/>
        <v>2000</v>
      </c>
      <c r="P52" s="4"/>
      <c r="Q52" s="5"/>
      <c r="R52" s="53"/>
      <c r="S52" s="56"/>
      <c r="T52" s="233"/>
      <c r="U52" s="245" t="s">
        <v>296</v>
      </c>
      <c r="V52" s="245" t="s">
        <v>297</v>
      </c>
      <c r="W52" s="246">
        <v>228000.0</v>
      </c>
      <c r="X52" s="245" t="s">
        <v>298</v>
      </c>
      <c r="Y52" s="245" t="s">
        <v>299</v>
      </c>
      <c r="Z52" s="245" t="s">
        <v>300</v>
      </c>
      <c r="AA52" s="247"/>
    </row>
    <row r="53">
      <c r="A53" s="63"/>
      <c r="B53" s="52" t="s">
        <v>291</v>
      </c>
      <c r="C53" s="52" t="s">
        <v>574</v>
      </c>
      <c r="D53" s="52" t="s">
        <v>154</v>
      </c>
      <c r="E53" s="52" t="s">
        <v>575</v>
      </c>
      <c r="F53" s="52" t="s">
        <v>497</v>
      </c>
      <c r="G53" s="36">
        <v>24000.0</v>
      </c>
      <c r="H53" s="52">
        <v>1.0</v>
      </c>
      <c r="J53" s="52">
        <v>1000.0</v>
      </c>
      <c r="K53" s="52">
        <v>1000.0</v>
      </c>
      <c r="N53" s="35">
        <f t="shared" si="1"/>
        <v>24000</v>
      </c>
      <c r="O53" s="35">
        <f t="shared" si="2"/>
        <v>26000</v>
      </c>
      <c r="P53" s="4"/>
      <c r="Q53" s="5"/>
      <c r="S53" s="56"/>
      <c r="U53" s="250" t="s">
        <v>357</v>
      </c>
      <c r="V53" s="250" t="s">
        <v>576</v>
      </c>
      <c r="W53" s="251">
        <v>17250.0</v>
      </c>
      <c r="X53" s="250" t="s">
        <v>298</v>
      </c>
      <c r="Y53" s="252"/>
      <c r="Z53" s="250" t="s">
        <v>307</v>
      </c>
      <c r="AA53" s="253"/>
    </row>
    <row r="54">
      <c r="A54" s="63"/>
      <c r="B54" s="52" t="s">
        <v>291</v>
      </c>
      <c r="C54" s="52" t="s">
        <v>517</v>
      </c>
      <c r="D54" s="52" t="s">
        <v>150</v>
      </c>
      <c r="E54" s="52" t="s">
        <v>577</v>
      </c>
      <c r="F54" s="52" t="s">
        <v>327</v>
      </c>
      <c r="G54" s="36">
        <v>25000.0</v>
      </c>
      <c r="H54" s="52">
        <v>1.0</v>
      </c>
      <c r="J54" s="52">
        <v>1000.0</v>
      </c>
      <c r="K54" s="52">
        <v>1000.0</v>
      </c>
      <c r="N54" s="35">
        <f t="shared" si="1"/>
        <v>25000</v>
      </c>
      <c r="O54" s="35">
        <f t="shared" si="2"/>
        <v>27000</v>
      </c>
      <c r="P54" s="4"/>
      <c r="Q54" s="5"/>
      <c r="S54" s="56"/>
      <c r="U54" s="254" t="s">
        <v>578</v>
      </c>
      <c r="V54" s="254" t="s">
        <v>579</v>
      </c>
      <c r="W54" s="248">
        <v>47143.0</v>
      </c>
      <c r="X54" s="238" t="s">
        <v>298</v>
      </c>
      <c r="Y54" s="240" t="s">
        <v>580</v>
      </c>
      <c r="Z54" s="238" t="s">
        <v>307</v>
      </c>
      <c r="AA54" s="241" t="s">
        <v>330</v>
      </c>
    </row>
    <row r="55">
      <c r="A55" s="51">
        <v>46037.0</v>
      </c>
      <c r="B55" s="52" t="s">
        <v>322</v>
      </c>
      <c r="C55" s="197">
        <v>46167.0</v>
      </c>
      <c r="D55" s="52" t="s">
        <v>176</v>
      </c>
      <c r="E55" s="52" t="s">
        <v>498</v>
      </c>
      <c r="F55" s="52" t="s">
        <v>356</v>
      </c>
      <c r="G55" s="35"/>
      <c r="K55" s="52">
        <v>1000.0</v>
      </c>
      <c r="L55" s="52" t="s">
        <v>312</v>
      </c>
      <c r="N55" s="35">
        <f t="shared" si="1"/>
        <v>0</v>
      </c>
      <c r="O55" s="35">
        <f t="shared" si="2"/>
        <v>1000</v>
      </c>
      <c r="P55" s="5"/>
      <c r="Q55" s="5"/>
      <c r="S55" s="56"/>
      <c r="T55" s="233"/>
      <c r="U55" s="217" t="s">
        <v>545</v>
      </c>
      <c r="V55" s="217" t="s">
        <v>459</v>
      </c>
      <c r="W55" s="255">
        <v>61350.0</v>
      </c>
      <c r="X55" s="217" t="s">
        <v>298</v>
      </c>
      <c r="Y55" s="230" t="s">
        <v>581</v>
      </c>
      <c r="Z55" s="231" t="s">
        <v>307</v>
      </c>
      <c r="AA55" s="231" t="s">
        <v>308</v>
      </c>
    </row>
    <row r="56">
      <c r="A56" s="63"/>
      <c r="B56" s="52" t="s">
        <v>291</v>
      </c>
      <c r="C56" s="52" t="s">
        <v>517</v>
      </c>
      <c r="D56" s="52" t="s">
        <v>150</v>
      </c>
      <c r="E56" s="52" t="s">
        <v>535</v>
      </c>
      <c r="F56" s="52" t="s">
        <v>356</v>
      </c>
      <c r="G56" s="36">
        <v>64000.0</v>
      </c>
      <c r="H56" s="52">
        <v>1.0</v>
      </c>
      <c r="J56" s="52">
        <v>1000.0</v>
      </c>
      <c r="K56" s="52">
        <v>1000.0</v>
      </c>
      <c r="N56" s="35">
        <f t="shared" si="1"/>
        <v>64000</v>
      </c>
      <c r="O56" s="35">
        <f t="shared" si="2"/>
        <v>66000</v>
      </c>
      <c r="P56" s="5"/>
      <c r="Q56" s="5"/>
      <c r="S56" s="56"/>
      <c r="T56" s="233"/>
      <c r="U56" s="52" t="s">
        <v>339</v>
      </c>
      <c r="V56" s="52" t="s">
        <v>340</v>
      </c>
      <c r="W56" s="36">
        <v>100000.0</v>
      </c>
      <c r="X56" s="52" t="s">
        <v>298</v>
      </c>
      <c r="Y56" s="52" t="s">
        <v>341</v>
      </c>
      <c r="Z56" s="52" t="s">
        <v>307</v>
      </c>
      <c r="AA56" s="249"/>
    </row>
    <row r="57">
      <c r="A57" s="51">
        <v>46038.0</v>
      </c>
      <c r="B57" s="52" t="s">
        <v>291</v>
      </c>
      <c r="C57" s="225" t="s">
        <v>582</v>
      </c>
      <c r="D57" s="52" t="s">
        <v>136</v>
      </c>
      <c r="E57" s="52" t="s">
        <v>583</v>
      </c>
      <c r="F57" s="52" t="s">
        <v>584</v>
      </c>
      <c r="G57" s="35"/>
      <c r="H57" s="53"/>
      <c r="I57" s="53"/>
      <c r="J57" s="53"/>
      <c r="K57" s="52">
        <v>2000.0</v>
      </c>
      <c r="L57" s="52" t="s">
        <v>318</v>
      </c>
      <c r="M57" s="52" t="s">
        <v>510</v>
      </c>
      <c r="N57" s="35">
        <f t="shared" si="1"/>
        <v>0</v>
      </c>
      <c r="O57" s="35">
        <f t="shared" si="2"/>
        <v>2000</v>
      </c>
      <c r="P57" s="5"/>
      <c r="Q57" s="5"/>
      <c r="R57" s="53"/>
      <c r="S57" s="56"/>
      <c r="T57" s="235">
        <v>46036.0</v>
      </c>
      <c r="U57" s="219" t="s">
        <v>319</v>
      </c>
      <c r="V57" s="219" t="s">
        <v>320</v>
      </c>
      <c r="W57" s="237">
        <v>1700.0</v>
      </c>
      <c r="X57" s="219" t="s">
        <v>298</v>
      </c>
      <c r="Y57" s="219" t="s">
        <v>321</v>
      </c>
      <c r="Z57" s="232" t="s">
        <v>307</v>
      </c>
      <c r="AA57" s="249"/>
    </row>
    <row r="58">
      <c r="A58" s="63"/>
      <c r="B58" s="53"/>
      <c r="C58" s="53"/>
      <c r="D58" s="53"/>
      <c r="E58" s="52" t="s">
        <v>585</v>
      </c>
      <c r="F58" s="52" t="s">
        <v>586</v>
      </c>
      <c r="G58" s="35"/>
      <c r="H58" s="53"/>
      <c r="I58" s="53"/>
      <c r="J58" s="53"/>
      <c r="K58" s="53"/>
      <c r="L58" s="52" t="s">
        <v>318</v>
      </c>
      <c r="M58" s="52" t="s">
        <v>510</v>
      </c>
      <c r="N58" s="35">
        <f t="shared" si="1"/>
        <v>0</v>
      </c>
      <c r="O58" s="35">
        <f t="shared" si="2"/>
        <v>0</v>
      </c>
      <c r="P58" s="5"/>
      <c r="Q58" s="5"/>
      <c r="R58" s="53"/>
      <c r="S58" s="56"/>
      <c r="T58" s="233"/>
      <c r="U58" s="245" t="s">
        <v>296</v>
      </c>
      <c r="V58" s="245" t="s">
        <v>297</v>
      </c>
      <c r="W58" s="246">
        <v>270000.0</v>
      </c>
      <c r="X58" s="245" t="s">
        <v>298</v>
      </c>
      <c r="Y58" s="245" t="s">
        <v>299</v>
      </c>
      <c r="Z58" s="245" t="s">
        <v>300</v>
      </c>
      <c r="AA58" s="247"/>
    </row>
    <row r="59">
      <c r="A59" s="63"/>
      <c r="B59" s="52" t="s">
        <v>291</v>
      </c>
      <c r="C59" s="225" t="s">
        <v>587</v>
      </c>
      <c r="D59" s="52" t="s">
        <v>588</v>
      </c>
      <c r="E59" s="52" t="s">
        <v>589</v>
      </c>
      <c r="F59" s="52" t="s">
        <v>495</v>
      </c>
      <c r="G59" s="36">
        <v>52000.0</v>
      </c>
      <c r="H59" s="52">
        <v>1.0</v>
      </c>
      <c r="J59" s="52">
        <v>1000.0</v>
      </c>
      <c r="K59" s="52">
        <v>1000.0</v>
      </c>
      <c r="N59" s="35">
        <f t="shared" si="1"/>
        <v>52000</v>
      </c>
      <c r="O59" s="35">
        <f t="shared" si="2"/>
        <v>54000</v>
      </c>
      <c r="P59" s="5"/>
      <c r="Q59" s="5"/>
      <c r="S59" s="56"/>
      <c r="T59" s="233"/>
      <c r="U59" s="227" t="s">
        <v>296</v>
      </c>
      <c r="V59" s="227" t="s">
        <v>297</v>
      </c>
      <c r="W59" s="236">
        <v>6000.0</v>
      </c>
      <c r="X59" s="227" t="s">
        <v>298</v>
      </c>
      <c r="Y59" s="227" t="s">
        <v>299</v>
      </c>
      <c r="Z59" s="227" t="s">
        <v>300</v>
      </c>
      <c r="AA59" s="256"/>
    </row>
    <row r="60">
      <c r="A60" s="63"/>
      <c r="B60" s="52" t="s">
        <v>371</v>
      </c>
      <c r="C60" s="197">
        <v>46050.0</v>
      </c>
      <c r="D60" s="52" t="s">
        <v>590</v>
      </c>
      <c r="E60" s="52" t="s">
        <v>591</v>
      </c>
      <c r="F60" s="52" t="s">
        <v>356</v>
      </c>
      <c r="G60" s="36">
        <v>130000.0</v>
      </c>
      <c r="H60" s="52">
        <v>1.0</v>
      </c>
      <c r="J60" s="52">
        <v>1000.0</v>
      </c>
      <c r="K60" s="52">
        <v>4000.0</v>
      </c>
      <c r="N60" s="35">
        <f t="shared" si="1"/>
        <v>130000</v>
      </c>
      <c r="O60" s="35">
        <f t="shared" si="2"/>
        <v>135000</v>
      </c>
      <c r="P60" s="5"/>
      <c r="Q60" s="5"/>
      <c r="S60" s="56"/>
      <c r="T60" s="216"/>
      <c r="U60" s="78" t="s">
        <v>305</v>
      </c>
      <c r="V60" s="78" t="s">
        <v>334</v>
      </c>
      <c r="W60" s="236">
        <v>200000.0</v>
      </c>
      <c r="X60" s="78" t="s">
        <v>298</v>
      </c>
      <c r="Y60" s="78" t="s">
        <v>592</v>
      </c>
      <c r="Z60" s="78" t="s">
        <v>300</v>
      </c>
      <c r="AA60" s="256"/>
    </row>
    <row r="61">
      <c r="A61" s="63"/>
      <c r="B61" s="52" t="s">
        <v>331</v>
      </c>
      <c r="C61" s="52" t="s">
        <v>332</v>
      </c>
      <c r="D61" s="52" t="s">
        <v>165</v>
      </c>
      <c r="E61" s="52" t="s">
        <v>542</v>
      </c>
      <c r="F61" s="52" t="s">
        <v>355</v>
      </c>
      <c r="G61" s="36">
        <v>38000.0</v>
      </c>
      <c r="H61" s="52">
        <v>1.0</v>
      </c>
      <c r="J61" s="52">
        <v>1000.0</v>
      </c>
      <c r="K61" s="52">
        <v>1000.0</v>
      </c>
      <c r="N61" s="35">
        <f t="shared" si="1"/>
        <v>38000</v>
      </c>
      <c r="O61" s="35">
        <f t="shared" si="2"/>
        <v>40000</v>
      </c>
      <c r="P61" s="5"/>
      <c r="Q61" s="5"/>
      <c r="S61" s="56"/>
      <c r="T61" s="221"/>
      <c r="U61" s="88" t="s">
        <v>313</v>
      </c>
      <c r="V61" s="78" t="s">
        <v>334</v>
      </c>
      <c r="W61" s="257">
        <v>95000.0</v>
      </c>
      <c r="X61" s="88" t="s">
        <v>298</v>
      </c>
      <c r="Y61" s="78" t="s">
        <v>592</v>
      </c>
      <c r="Z61" s="88" t="s">
        <v>300</v>
      </c>
      <c r="AA61" s="258"/>
    </row>
    <row r="62">
      <c r="A62" s="51">
        <v>46041.0</v>
      </c>
      <c r="B62" s="52" t="s">
        <v>291</v>
      </c>
      <c r="C62" s="52" t="s">
        <v>517</v>
      </c>
      <c r="D62" s="52" t="s">
        <v>150</v>
      </c>
      <c r="E62" s="52" t="s">
        <v>535</v>
      </c>
      <c r="F62" s="52" t="s">
        <v>356</v>
      </c>
      <c r="G62" s="36">
        <v>64000.0</v>
      </c>
      <c r="H62" s="52">
        <v>2.0</v>
      </c>
      <c r="J62" s="52">
        <v>1000.0</v>
      </c>
      <c r="K62" s="52">
        <v>1000.0</v>
      </c>
      <c r="N62" s="35">
        <f t="shared" si="1"/>
        <v>128000</v>
      </c>
      <c r="O62" s="35">
        <f t="shared" si="2"/>
        <v>130000</v>
      </c>
      <c r="P62" s="5"/>
      <c r="Q62" s="5"/>
      <c r="S62" s="56"/>
      <c r="T62" s="216"/>
      <c r="U62" s="52" t="s">
        <v>339</v>
      </c>
      <c r="V62" s="52" t="s">
        <v>340</v>
      </c>
      <c r="W62" s="36">
        <v>596000.0</v>
      </c>
      <c r="X62" s="52" t="s">
        <v>298</v>
      </c>
      <c r="Y62" s="52" t="s">
        <v>341</v>
      </c>
      <c r="Z62" s="52" t="s">
        <v>307</v>
      </c>
      <c r="AA62" s="249"/>
    </row>
    <row r="63">
      <c r="A63" s="63"/>
      <c r="B63" s="52" t="s">
        <v>477</v>
      </c>
      <c r="C63" s="192">
        <v>46078.0</v>
      </c>
      <c r="D63" s="52" t="s">
        <v>18</v>
      </c>
      <c r="E63" s="52" t="s">
        <v>478</v>
      </c>
      <c r="F63" s="52" t="s">
        <v>356</v>
      </c>
      <c r="G63" s="36">
        <v>35000.0</v>
      </c>
      <c r="H63" s="52">
        <v>3.0</v>
      </c>
      <c r="I63" s="52">
        <v>1.0</v>
      </c>
      <c r="J63" s="52">
        <v>1000.0</v>
      </c>
      <c r="K63" s="52">
        <v>1000.0</v>
      </c>
      <c r="L63" s="53"/>
      <c r="M63" s="52" t="s">
        <v>295</v>
      </c>
      <c r="N63" s="35">
        <f t="shared" si="1"/>
        <v>105000</v>
      </c>
      <c r="O63" s="35">
        <f t="shared" si="2"/>
        <v>107000</v>
      </c>
      <c r="P63" s="5"/>
      <c r="Q63" s="5"/>
      <c r="R63" s="53"/>
      <c r="S63" s="56"/>
      <c r="T63" s="216"/>
      <c r="U63" s="259" t="s">
        <v>593</v>
      </c>
      <c r="V63" s="259" t="s">
        <v>594</v>
      </c>
      <c r="W63" s="260">
        <v>49000.0</v>
      </c>
      <c r="X63" s="259" t="s">
        <v>298</v>
      </c>
      <c r="Y63" s="259" t="s">
        <v>595</v>
      </c>
      <c r="Z63" s="259" t="s">
        <v>300</v>
      </c>
      <c r="AA63" s="261"/>
    </row>
    <row r="64">
      <c r="A64" s="63"/>
      <c r="B64" s="52" t="s">
        <v>331</v>
      </c>
      <c r="C64" s="52" t="s">
        <v>332</v>
      </c>
      <c r="D64" s="52" t="s">
        <v>53</v>
      </c>
      <c r="E64" s="52" t="s">
        <v>567</v>
      </c>
      <c r="F64" s="52" t="s">
        <v>355</v>
      </c>
      <c r="G64" s="36">
        <v>30000.0</v>
      </c>
      <c r="H64" s="52">
        <v>1.0</v>
      </c>
      <c r="J64" s="52">
        <v>1000.0</v>
      </c>
      <c r="K64" s="52">
        <v>1000.0</v>
      </c>
      <c r="N64" s="35">
        <f t="shared" si="1"/>
        <v>30000</v>
      </c>
      <c r="O64" s="35">
        <f t="shared" si="2"/>
        <v>32000</v>
      </c>
      <c r="P64" s="5"/>
      <c r="Q64" s="5"/>
      <c r="S64" s="56"/>
      <c r="T64" s="262">
        <v>46037.0</v>
      </c>
      <c r="U64" s="245" t="s">
        <v>296</v>
      </c>
      <c r="V64" s="245" t="s">
        <v>297</v>
      </c>
      <c r="W64" s="246">
        <v>270000.0</v>
      </c>
      <c r="X64" s="245" t="s">
        <v>298</v>
      </c>
      <c r="Y64" s="245" t="s">
        <v>299</v>
      </c>
      <c r="Z64" s="245" t="s">
        <v>300</v>
      </c>
      <c r="AA64" s="261"/>
    </row>
    <row r="65">
      <c r="A65" s="63"/>
      <c r="B65" s="52" t="s">
        <v>322</v>
      </c>
      <c r="C65" s="52" t="s">
        <v>323</v>
      </c>
      <c r="D65" s="52" t="s">
        <v>129</v>
      </c>
      <c r="E65" s="52" t="s">
        <v>596</v>
      </c>
      <c r="F65" s="52" t="s">
        <v>597</v>
      </c>
      <c r="G65" s="36">
        <v>24000.0</v>
      </c>
      <c r="H65" s="52">
        <v>1.0</v>
      </c>
      <c r="J65" s="52">
        <v>1000.0</v>
      </c>
      <c r="K65" s="52">
        <v>1000.0</v>
      </c>
      <c r="N65" s="35">
        <f t="shared" si="1"/>
        <v>24000</v>
      </c>
      <c r="O65" s="35">
        <f t="shared" si="2"/>
        <v>26000</v>
      </c>
      <c r="P65" s="5"/>
      <c r="Q65" s="5"/>
      <c r="S65" s="56"/>
      <c r="U65" s="78" t="s">
        <v>305</v>
      </c>
      <c r="V65" s="78" t="s">
        <v>598</v>
      </c>
      <c r="W65" s="236">
        <v>200000.0</v>
      </c>
      <c r="X65" s="78" t="s">
        <v>298</v>
      </c>
      <c r="Y65" s="78" t="s">
        <v>599</v>
      </c>
      <c r="Z65" s="78" t="s">
        <v>307</v>
      </c>
      <c r="AA65" s="261"/>
    </row>
    <row r="66">
      <c r="A66" s="63"/>
      <c r="B66" s="52" t="s">
        <v>322</v>
      </c>
      <c r="C66" s="197">
        <v>46167.0</v>
      </c>
      <c r="D66" s="52" t="s">
        <v>176</v>
      </c>
      <c r="E66" s="52" t="s">
        <v>568</v>
      </c>
      <c r="F66" s="52" t="s">
        <v>497</v>
      </c>
      <c r="G66" s="36">
        <v>38000.0</v>
      </c>
      <c r="H66" s="52">
        <v>1.0</v>
      </c>
      <c r="J66" s="52">
        <v>1000.0</v>
      </c>
      <c r="K66" s="52">
        <v>1000.0</v>
      </c>
      <c r="N66" s="35">
        <f t="shared" si="1"/>
        <v>38000</v>
      </c>
      <c r="O66" s="35">
        <f t="shared" si="2"/>
        <v>40000</v>
      </c>
      <c r="P66" s="5"/>
      <c r="Q66" s="5"/>
      <c r="S66" s="56"/>
      <c r="T66" s="5"/>
      <c r="U66" s="88" t="s">
        <v>313</v>
      </c>
      <c r="V66" s="78" t="s">
        <v>598</v>
      </c>
      <c r="W66" s="257">
        <v>95000.0</v>
      </c>
      <c r="X66" s="88" t="s">
        <v>298</v>
      </c>
      <c r="Y66" s="78" t="s">
        <v>599</v>
      </c>
      <c r="Z66" s="88" t="s">
        <v>307</v>
      </c>
      <c r="AA66" s="261"/>
    </row>
    <row r="67">
      <c r="A67" s="63"/>
      <c r="B67" s="52"/>
      <c r="C67" s="197">
        <v>46167.0</v>
      </c>
      <c r="D67" s="52"/>
      <c r="E67" s="52" t="s">
        <v>498</v>
      </c>
      <c r="F67" s="52" t="s">
        <v>497</v>
      </c>
      <c r="G67" s="36">
        <v>54000.0</v>
      </c>
      <c r="H67" s="52">
        <v>2.0</v>
      </c>
      <c r="N67" s="35">
        <f t="shared" si="1"/>
        <v>108000</v>
      </c>
      <c r="O67" s="35">
        <f t="shared" si="2"/>
        <v>108000</v>
      </c>
      <c r="P67" s="5"/>
      <c r="Q67" s="5"/>
      <c r="S67" s="56"/>
      <c r="T67" s="5"/>
      <c r="U67" s="88"/>
      <c r="V67" s="88"/>
      <c r="W67" s="257"/>
      <c r="X67" s="88"/>
      <c r="Y67" s="88"/>
      <c r="Z67" s="88"/>
      <c r="AA67" s="261"/>
    </row>
    <row r="68">
      <c r="A68" s="63"/>
      <c r="B68" s="52" t="s">
        <v>600</v>
      </c>
      <c r="C68" s="52" t="s">
        <v>601</v>
      </c>
      <c r="D68" s="52" t="s">
        <v>184</v>
      </c>
      <c r="E68" s="52" t="s">
        <v>602</v>
      </c>
      <c r="F68" s="52" t="s">
        <v>603</v>
      </c>
      <c r="G68" s="36">
        <v>12000.0</v>
      </c>
      <c r="H68" s="52">
        <v>1.0</v>
      </c>
      <c r="J68" s="52">
        <v>1000.0</v>
      </c>
      <c r="K68" s="52">
        <v>1000.0</v>
      </c>
      <c r="N68" s="35">
        <f t="shared" si="1"/>
        <v>12000</v>
      </c>
      <c r="O68" s="35">
        <f t="shared" si="2"/>
        <v>14000</v>
      </c>
      <c r="P68" s="5"/>
      <c r="Q68" s="5"/>
      <c r="S68" s="56"/>
      <c r="T68" s="216"/>
      <c r="U68" s="219" t="s">
        <v>319</v>
      </c>
      <c r="V68" s="219" t="s">
        <v>320</v>
      </c>
      <c r="W68" s="237">
        <v>17000.0</v>
      </c>
      <c r="X68" s="219" t="s">
        <v>298</v>
      </c>
      <c r="Y68" s="219" t="s">
        <v>321</v>
      </c>
      <c r="Z68" s="232" t="s">
        <v>307</v>
      </c>
      <c r="AA68" s="249"/>
    </row>
    <row r="69">
      <c r="A69" s="51">
        <v>46042.0</v>
      </c>
      <c r="B69" s="52" t="s">
        <v>376</v>
      </c>
      <c r="C69" s="52" t="s">
        <v>377</v>
      </c>
      <c r="D69" s="52" t="s">
        <v>38</v>
      </c>
      <c r="E69" s="52" t="s">
        <v>378</v>
      </c>
      <c r="F69" s="52" t="s">
        <v>497</v>
      </c>
      <c r="G69" s="36">
        <v>12000.0</v>
      </c>
      <c r="H69" s="52">
        <v>4.0</v>
      </c>
      <c r="J69" s="52">
        <v>1000.0</v>
      </c>
      <c r="K69" s="52">
        <v>1000.0</v>
      </c>
      <c r="N69" s="35">
        <f t="shared" si="1"/>
        <v>48000</v>
      </c>
      <c r="O69" s="35">
        <f t="shared" si="2"/>
        <v>50000</v>
      </c>
      <c r="P69" s="5"/>
      <c r="Q69" s="5"/>
      <c r="S69" s="56"/>
      <c r="T69" s="5"/>
      <c r="U69" s="78" t="s">
        <v>305</v>
      </c>
      <c r="V69" s="78" t="s">
        <v>334</v>
      </c>
      <c r="W69" s="236">
        <v>50000.0</v>
      </c>
      <c r="X69" s="78" t="s">
        <v>298</v>
      </c>
      <c r="Y69" s="78" t="s">
        <v>592</v>
      </c>
      <c r="Z69" s="78" t="s">
        <v>300</v>
      </c>
      <c r="AA69" s="261"/>
    </row>
    <row r="70">
      <c r="A70" s="51">
        <v>46043.0</v>
      </c>
      <c r="B70" s="52" t="s">
        <v>477</v>
      </c>
      <c r="C70" s="192">
        <v>46078.0</v>
      </c>
      <c r="D70" s="52" t="s">
        <v>18</v>
      </c>
      <c r="E70" s="52" t="s">
        <v>478</v>
      </c>
      <c r="F70" s="52" t="s">
        <v>356</v>
      </c>
      <c r="G70" s="36">
        <v>35000.0</v>
      </c>
      <c r="H70" s="52">
        <v>1.0</v>
      </c>
      <c r="J70" s="52">
        <v>1000.0</v>
      </c>
      <c r="K70" s="52">
        <v>1000.0</v>
      </c>
      <c r="N70" s="35">
        <f t="shared" si="1"/>
        <v>35000</v>
      </c>
      <c r="O70" s="35">
        <f t="shared" si="2"/>
        <v>37000</v>
      </c>
      <c r="P70" s="5"/>
      <c r="Q70" s="5"/>
      <c r="S70" s="56"/>
      <c r="T70" s="5"/>
      <c r="U70" s="52" t="s">
        <v>339</v>
      </c>
      <c r="V70" s="52" t="s">
        <v>340</v>
      </c>
      <c r="W70" s="36">
        <v>67000.0</v>
      </c>
      <c r="X70" s="52" t="s">
        <v>298</v>
      </c>
      <c r="Y70" s="52" t="s">
        <v>341</v>
      </c>
      <c r="Z70" s="52" t="s">
        <v>307</v>
      </c>
      <c r="AA70" s="249"/>
    </row>
    <row r="71">
      <c r="A71" s="63"/>
      <c r="B71" s="52" t="s">
        <v>604</v>
      </c>
      <c r="C71" s="52" t="s">
        <v>605</v>
      </c>
      <c r="D71" s="52" t="s">
        <v>169</v>
      </c>
      <c r="E71" s="52" t="s">
        <v>606</v>
      </c>
      <c r="F71" s="52" t="s">
        <v>401</v>
      </c>
      <c r="G71" s="36">
        <v>29000.0</v>
      </c>
      <c r="H71" s="52">
        <v>1.0</v>
      </c>
      <c r="J71" s="52">
        <v>1000.0</v>
      </c>
      <c r="K71" s="52">
        <v>1000.0</v>
      </c>
      <c r="N71" s="35">
        <f t="shared" si="1"/>
        <v>29000</v>
      </c>
      <c r="O71" s="35">
        <f t="shared" si="2"/>
        <v>31000</v>
      </c>
      <c r="P71" s="5"/>
      <c r="Q71" s="5"/>
      <c r="S71" s="56"/>
      <c r="T71" s="216"/>
      <c r="U71" s="259" t="s">
        <v>607</v>
      </c>
      <c r="V71" s="259" t="s">
        <v>607</v>
      </c>
      <c r="W71" s="260">
        <v>1000.0</v>
      </c>
      <c r="X71" s="259" t="s">
        <v>298</v>
      </c>
      <c r="Y71" s="263"/>
      <c r="Z71" s="259" t="s">
        <v>307</v>
      </c>
      <c r="AA71" s="66" t="s">
        <v>308</v>
      </c>
    </row>
    <row r="72">
      <c r="A72" s="63"/>
      <c r="B72" s="52" t="s">
        <v>322</v>
      </c>
      <c r="C72" s="197">
        <v>46167.0</v>
      </c>
      <c r="D72" s="52" t="s">
        <v>176</v>
      </c>
      <c r="E72" s="52" t="s">
        <v>608</v>
      </c>
      <c r="F72" s="52" t="s">
        <v>497</v>
      </c>
      <c r="G72" s="36">
        <v>54000.0</v>
      </c>
      <c r="H72" s="52">
        <v>1.0</v>
      </c>
      <c r="I72" s="52">
        <v>1.0</v>
      </c>
      <c r="J72" s="52">
        <v>1000.0</v>
      </c>
      <c r="K72" s="52">
        <v>1000.0</v>
      </c>
      <c r="L72" s="53"/>
      <c r="M72" s="52" t="s">
        <v>295</v>
      </c>
      <c r="N72" s="35">
        <f t="shared" si="1"/>
        <v>54000</v>
      </c>
      <c r="O72" s="35">
        <f t="shared" si="2"/>
        <v>56000</v>
      </c>
      <c r="P72" s="5"/>
      <c r="Q72" s="5"/>
      <c r="R72" s="53"/>
      <c r="S72" s="56"/>
      <c r="T72" s="216"/>
      <c r="U72" s="259" t="s">
        <v>594</v>
      </c>
      <c r="V72" s="259" t="s">
        <v>594</v>
      </c>
      <c r="W72" s="260">
        <v>55000.0</v>
      </c>
      <c r="X72" s="259" t="s">
        <v>298</v>
      </c>
      <c r="Y72" s="259" t="s">
        <v>595</v>
      </c>
      <c r="Z72" s="259" t="s">
        <v>300</v>
      </c>
      <c r="AA72" s="264"/>
    </row>
    <row r="73">
      <c r="A73" s="63"/>
      <c r="B73" s="52" t="s">
        <v>335</v>
      </c>
      <c r="C73" s="52" t="s">
        <v>479</v>
      </c>
      <c r="D73" s="52" t="s">
        <v>31</v>
      </c>
      <c r="E73" s="52" t="s">
        <v>480</v>
      </c>
      <c r="F73" s="52" t="s">
        <v>356</v>
      </c>
      <c r="G73" s="36">
        <v>36000.0</v>
      </c>
      <c r="H73" s="52">
        <v>1.0</v>
      </c>
      <c r="I73" s="52">
        <v>1.0</v>
      </c>
      <c r="J73" s="52">
        <v>1000.0</v>
      </c>
      <c r="K73" s="52">
        <v>1000.0</v>
      </c>
      <c r="L73" s="53"/>
      <c r="M73" s="52" t="s">
        <v>295</v>
      </c>
      <c r="N73" s="35">
        <f t="shared" si="1"/>
        <v>36000</v>
      </c>
      <c r="O73" s="35">
        <f t="shared" si="2"/>
        <v>38000</v>
      </c>
      <c r="P73" s="5"/>
      <c r="Q73" s="5"/>
      <c r="R73" s="53"/>
      <c r="S73" s="56"/>
      <c r="T73" s="216"/>
      <c r="U73" s="259" t="s">
        <v>609</v>
      </c>
      <c r="V73" s="259" t="s">
        <v>610</v>
      </c>
      <c r="W73" s="260">
        <v>18900.0</v>
      </c>
      <c r="X73" s="259" t="s">
        <v>298</v>
      </c>
      <c r="Y73" s="263"/>
      <c r="Z73" s="263"/>
      <c r="AA73" s="66" t="s">
        <v>400</v>
      </c>
    </row>
    <row r="74">
      <c r="A74" s="63"/>
      <c r="B74" s="52" t="s">
        <v>291</v>
      </c>
      <c r="C74" s="52" t="s">
        <v>517</v>
      </c>
      <c r="D74" s="52" t="s">
        <v>150</v>
      </c>
      <c r="E74" s="52" t="s">
        <v>611</v>
      </c>
      <c r="F74" s="52" t="s">
        <v>356</v>
      </c>
      <c r="G74" s="36">
        <v>64000.0</v>
      </c>
      <c r="H74" s="52">
        <v>2.0</v>
      </c>
      <c r="J74" s="52">
        <v>1000.0</v>
      </c>
      <c r="K74" s="52">
        <v>1000.0</v>
      </c>
      <c r="N74" s="35">
        <f t="shared" si="1"/>
        <v>128000</v>
      </c>
      <c r="O74" s="35">
        <f t="shared" si="2"/>
        <v>130000</v>
      </c>
      <c r="P74" s="5"/>
      <c r="Q74" s="5"/>
      <c r="S74" s="56"/>
      <c r="T74" s="262">
        <v>46038.0</v>
      </c>
      <c r="U74" s="219" t="s">
        <v>319</v>
      </c>
      <c r="V74" s="219" t="s">
        <v>320</v>
      </c>
      <c r="W74" s="237">
        <v>10200.0</v>
      </c>
      <c r="X74" s="219" t="s">
        <v>298</v>
      </c>
      <c r="Y74" s="219" t="s">
        <v>321</v>
      </c>
      <c r="Z74" s="232" t="s">
        <v>307</v>
      </c>
      <c r="AA74" s="249"/>
    </row>
    <row r="75">
      <c r="A75" s="51">
        <v>46044.0</v>
      </c>
      <c r="B75" s="52" t="s">
        <v>322</v>
      </c>
      <c r="C75" s="197">
        <v>46167.0</v>
      </c>
      <c r="D75" s="52" t="s">
        <v>176</v>
      </c>
      <c r="E75" s="52" t="s">
        <v>608</v>
      </c>
      <c r="F75" s="52" t="s">
        <v>497</v>
      </c>
      <c r="G75" s="36">
        <v>54000.0</v>
      </c>
      <c r="H75" s="52">
        <v>1.0</v>
      </c>
      <c r="I75" s="52">
        <v>1.0</v>
      </c>
      <c r="J75" s="52">
        <v>1000.0</v>
      </c>
      <c r="K75" s="52">
        <v>1000.0</v>
      </c>
      <c r="L75" s="53"/>
      <c r="M75" s="52" t="s">
        <v>295</v>
      </c>
      <c r="N75" s="35">
        <f t="shared" si="1"/>
        <v>54000</v>
      </c>
      <c r="O75" s="35">
        <f t="shared" si="2"/>
        <v>56000</v>
      </c>
      <c r="P75" s="5"/>
      <c r="Q75" s="5"/>
      <c r="R75" s="53"/>
      <c r="S75" s="56"/>
      <c r="T75" s="216"/>
      <c r="U75" s="227" t="s">
        <v>296</v>
      </c>
      <c r="V75" s="227" t="s">
        <v>297</v>
      </c>
      <c r="W75" s="236">
        <v>360800.0</v>
      </c>
      <c r="X75" s="227" t="s">
        <v>298</v>
      </c>
      <c r="Y75" s="227" t="s">
        <v>299</v>
      </c>
      <c r="Z75" s="227" t="s">
        <v>300</v>
      </c>
      <c r="AA75" s="256"/>
    </row>
    <row r="76">
      <c r="A76" s="63"/>
      <c r="B76" s="53"/>
      <c r="C76" s="197">
        <v>46167.0</v>
      </c>
      <c r="E76" s="52" t="s">
        <v>612</v>
      </c>
      <c r="F76" s="52" t="s">
        <v>497</v>
      </c>
      <c r="G76" s="36">
        <v>38000.0</v>
      </c>
      <c r="H76" s="52">
        <v>1.0</v>
      </c>
      <c r="K76" s="52">
        <v>1000.0</v>
      </c>
      <c r="N76" s="35">
        <f t="shared" si="1"/>
        <v>38000</v>
      </c>
      <c r="O76" s="35">
        <f t="shared" si="2"/>
        <v>39000</v>
      </c>
      <c r="P76" s="5"/>
      <c r="Q76" s="5"/>
      <c r="S76" s="56"/>
      <c r="T76" s="216"/>
      <c r="U76" s="238" t="s">
        <v>328</v>
      </c>
      <c r="V76" s="238" t="s">
        <v>329</v>
      </c>
      <c r="W76" s="248">
        <v>50000.0</v>
      </c>
      <c r="X76" s="238" t="s">
        <v>298</v>
      </c>
      <c r="Y76" s="240" t="s">
        <v>330</v>
      </c>
      <c r="Z76" s="238" t="s">
        <v>307</v>
      </c>
      <c r="AA76" s="241" t="s">
        <v>330</v>
      </c>
    </row>
    <row r="77">
      <c r="A77" s="63"/>
      <c r="B77" s="52" t="s">
        <v>291</v>
      </c>
      <c r="C77" s="52" t="s">
        <v>531</v>
      </c>
      <c r="D77" s="52" t="s">
        <v>1</v>
      </c>
      <c r="E77" s="52" t="s">
        <v>532</v>
      </c>
      <c r="G77" s="35"/>
      <c r="L77" s="52" t="s">
        <v>312</v>
      </c>
      <c r="N77" s="35">
        <f t="shared" si="1"/>
        <v>0</v>
      </c>
      <c r="O77" s="35">
        <f t="shared" si="2"/>
        <v>0</v>
      </c>
      <c r="P77" s="5"/>
      <c r="Q77" s="5"/>
      <c r="S77" s="56"/>
      <c r="T77" s="216"/>
      <c r="U77" s="66" t="s">
        <v>305</v>
      </c>
      <c r="V77" s="66" t="s">
        <v>613</v>
      </c>
      <c r="W77" s="265">
        <v>84000.0</v>
      </c>
      <c r="X77" s="66" t="s">
        <v>298</v>
      </c>
      <c r="Y77" s="266"/>
      <c r="Z77" s="66" t="s">
        <v>300</v>
      </c>
      <c r="AA77" s="261"/>
    </row>
    <row r="78">
      <c r="A78" s="63"/>
      <c r="B78" s="52" t="s">
        <v>291</v>
      </c>
      <c r="C78" s="52" t="s">
        <v>614</v>
      </c>
      <c r="D78" s="52" t="s">
        <v>615</v>
      </c>
      <c r="E78" s="52" t="s">
        <v>616</v>
      </c>
      <c r="F78" s="52" t="s">
        <v>617</v>
      </c>
      <c r="G78" s="35"/>
      <c r="H78" s="53"/>
      <c r="I78" s="53"/>
      <c r="J78" s="52">
        <v>1000.0</v>
      </c>
      <c r="K78" s="52">
        <v>1000.0</v>
      </c>
      <c r="L78" s="52" t="s">
        <v>318</v>
      </c>
      <c r="M78" s="52" t="s">
        <v>510</v>
      </c>
      <c r="N78" s="35">
        <f t="shared" si="1"/>
        <v>0</v>
      </c>
      <c r="O78" s="35">
        <f t="shared" si="2"/>
        <v>2000</v>
      </c>
      <c r="P78" s="5"/>
      <c r="Q78" s="5"/>
      <c r="R78" s="53"/>
      <c r="S78" s="56"/>
      <c r="T78" s="5"/>
      <c r="U78" s="52" t="s">
        <v>339</v>
      </c>
      <c r="V78" s="52" t="s">
        <v>340</v>
      </c>
      <c r="W78" s="36">
        <v>231000.0</v>
      </c>
      <c r="X78" s="52" t="s">
        <v>298</v>
      </c>
      <c r="Y78" s="52" t="s">
        <v>341</v>
      </c>
      <c r="Z78" s="52" t="s">
        <v>307</v>
      </c>
      <c r="AA78" s="249"/>
    </row>
    <row r="79">
      <c r="A79" s="63"/>
      <c r="B79" s="53"/>
      <c r="C79" s="52" t="s">
        <v>614</v>
      </c>
      <c r="D79" s="53"/>
      <c r="E79" s="52" t="s">
        <v>618</v>
      </c>
      <c r="F79" s="52" t="s">
        <v>619</v>
      </c>
      <c r="G79" s="35"/>
      <c r="H79" s="53"/>
      <c r="I79" s="53"/>
      <c r="J79" s="53"/>
      <c r="K79" s="53"/>
      <c r="L79" s="52" t="s">
        <v>318</v>
      </c>
      <c r="M79" s="52" t="s">
        <v>510</v>
      </c>
      <c r="N79" s="35">
        <f t="shared" si="1"/>
        <v>0</v>
      </c>
      <c r="O79" s="35">
        <f t="shared" si="2"/>
        <v>0</v>
      </c>
      <c r="P79" s="5"/>
      <c r="Q79" s="5"/>
      <c r="R79" s="53"/>
      <c r="S79" s="56"/>
      <c r="T79" s="5"/>
      <c r="U79" s="52" t="s">
        <v>357</v>
      </c>
      <c r="V79" s="52" t="s">
        <v>358</v>
      </c>
      <c r="W79" s="36">
        <v>55000.0</v>
      </c>
      <c r="X79" s="52" t="s">
        <v>298</v>
      </c>
      <c r="Y79" s="52" t="s">
        <v>359</v>
      </c>
      <c r="Z79" s="52" t="s">
        <v>307</v>
      </c>
      <c r="AA79" s="261"/>
    </row>
    <row r="80">
      <c r="A80" s="51">
        <v>46045.0</v>
      </c>
      <c r="B80" s="52" t="s">
        <v>537</v>
      </c>
      <c r="D80" s="52" t="s">
        <v>160</v>
      </c>
      <c r="E80" s="52" t="s">
        <v>553</v>
      </c>
      <c r="F80" s="52" t="s">
        <v>394</v>
      </c>
      <c r="G80" s="36">
        <v>22000.0</v>
      </c>
      <c r="H80" s="52">
        <v>1.0</v>
      </c>
      <c r="J80" s="52">
        <v>1000.0</v>
      </c>
      <c r="K80" s="52">
        <v>1000.0</v>
      </c>
      <c r="N80" s="35">
        <f t="shared" si="1"/>
        <v>22000</v>
      </c>
      <c r="O80" s="35">
        <f t="shared" si="2"/>
        <v>24000</v>
      </c>
      <c r="P80" s="5"/>
      <c r="Q80" s="5"/>
      <c r="S80" s="56"/>
      <c r="T80" s="262">
        <v>46041.0</v>
      </c>
      <c r="U80" s="219" t="s">
        <v>319</v>
      </c>
      <c r="V80" s="219" t="s">
        <v>320</v>
      </c>
      <c r="W80" s="237">
        <v>1700.0</v>
      </c>
      <c r="X80" s="219" t="s">
        <v>298</v>
      </c>
      <c r="Y80" s="219" t="s">
        <v>321</v>
      </c>
      <c r="Z80" s="232" t="s">
        <v>307</v>
      </c>
      <c r="AA80" s="261"/>
    </row>
    <row r="81">
      <c r="A81" s="63"/>
      <c r="B81" s="52" t="s">
        <v>291</v>
      </c>
      <c r="C81" s="52" t="s">
        <v>620</v>
      </c>
      <c r="D81" s="52" t="s">
        <v>174</v>
      </c>
      <c r="E81" s="52">
        <v>1102.0</v>
      </c>
      <c r="F81" s="52" t="s">
        <v>533</v>
      </c>
      <c r="G81" s="36">
        <v>17000.0</v>
      </c>
      <c r="H81" s="52">
        <v>1.0</v>
      </c>
      <c r="J81" s="52">
        <v>1000.0</v>
      </c>
      <c r="K81" s="52">
        <v>1000.0</v>
      </c>
      <c r="N81" s="35">
        <f t="shared" si="1"/>
        <v>17000</v>
      </c>
      <c r="O81" s="35">
        <f t="shared" si="2"/>
        <v>19000</v>
      </c>
      <c r="P81" s="5"/>
      <c r="Q81" s="5"/>
      <c r="S81" s="56"/>
      <c r="T81" s="5"/>
      <c r="U81" s="222" t="s">
        <v>319</v>
      </c>
      <c r="V81" s="222" t="s">
        <v>320</v>
      </c>
      <c r="W81" s="267">
        <v>6800.0</v>
      </c>
      <c r="X81" s="222" t="s">
        <v>298</v>
      </c>
      <c r="Y81" s="222" t="s">
        <v>321</v>
      </c>
      <c r="Z81" s="222" t="s">
        <v>307</v>
      </c>
      <c r="AA81" s="261"/>
    </row>
    <row r="82">
      <c r="A82" s="63"/>
      <c r="B82" s="52" t="s">
        <v>291</v>
      </c>
      <c r="C82" s="52" t="s">
        <v>506</v>
      </c>
      <c r="D82" s="52" t="s">
        <v>183</v>
      </c>
      <c r="E82" s="52" t="s">
        <v>621</v>
      </c>
      <c r="F82" s="53"/>
      <c r="G82" s="35"/>
      <c r="H82" s="53"/>
      <c r="I82" s="53"/>
      <c r="J82" s="52">
        <v>1000.0</v>
      </c>
      <c r="K82" s="52">
        <v>1000.0</v>
      </c>
      <c r="L82" s="52" t="s">
        <v>318</v>
      </c>
      <c r="M82" s="52" t="s">
        <v>510</v>
      </c>
      <c r="N82" s="35">
        <f t="shared" si="1"/>
        <v>0</v>
      </c>
      <c r="O82" s="35">
        <f t="shared" si="2"/>
        <v>2000</v>
      </c>
      <c r="P82" s="5"/>
      <c r="Q82" s="5"/>
      <c r="R82" s="53"/>
      <c r="S82" s="56"/>
      <c r="T82" s="216"/>
      <c r="U82" s="268" t="s">
        <v>622</v>
      </c>
      <c r="V82" s="268" t="s">
        <v>623</v>
      </c>
      <c r="W82" s="267">
        <v>22500.0</v>
      </c>
      <c r="X82" s="268" t="s">
        <v>298</v>
      </c>
      <c r="Y82" s="222"/>
      <c r="Z82" s="268" t="s">
        <v>307</v>
      </c>
      <c r="AA82" s="261"/>
    </row>
    <row r="83">
      <c r="A83" s="63"/>
      <c r="B83" s="52" t="s">
        <v>291</v>
      </c>
      <c r="C83" s="52" t="s">
        <v>574</v>
      </c>
      <c r="D83" s="52" t="s">
        <v>154</v>
      </c>
      <c r="E83" s="52" t="s">
        <v>575</v>
      </c>
      <c r="F83" s="52" t="s">
        <v>497</v>
      </c>
      <c r="G83" s="36">
        <v>24000.0</v>
      </c>
      <c r="H83" s="52">
        <v>1.0</v>
      </c>
      <c r="J83" s="52">
        <v>1000.0</v>
      </c>
      <c r="K83" s="52">
        <v>1000.0</v>
      </c>
      <c r="N83" s="35">
        <f t="shared" si="1"/>
        <v>24000</v>
      </c>
      <c r="O83" s="35">
        <f t="shared" si="2"/>
        <v>26000</v>
      </c>
      <c r="P83" s="5"/>
      <c r="Q83" s="5"/>
      <c r="S83" s="56"/>
      <c r="T83" s="216"/>
      <c r="U83" s="227" t="s">
        <v>296</v>
      </c>
      <c r="V83" s="227" t="s">
        <v>297</v>
      </c>
      <c r="W83" s="236">
        <v>308000.0</v>
      </c>
      <c r="X83" s="227" t="s">
        <v>298</v>
      </c>
      <c r="Y83" s="227" t="s">
        <v>299</v>
      </c>
      <c r="Z83" s="227" t="s">
        <v>300</v>
      </c>
      <c r="AA83" s="256"/>
    </row>
    <row r="84">
      <c r="A84" s="63"/>
      <c r="B84" s="52" t="s">
        <v>291</v>
      </c>
      <c r="C84" s="52" t="s">
        <v>624</v>
      </c>
      <c r="D84" s="52" t="s">
        <v>185</v>
      </c>
      <c r="E84" s="52" t="s">
        <v>625</v>
      </c>
      <c r="F84" s="52" t="s">
        <v>626</v>
      </c>
      <c r="G84" s="36">
        <v>5000.0</v>
      </c>
      <c r="H84" s="52">
        <v>2.0</v>
      </c>
      <c r="J84" s="52">
        <v>1000.0</v>
      </c>
      <c r="K84" s="52">
        <v>1000.0</v>
      </c>
      <c r="N84" s="35">
        <f t="shared" si="1"/>
        <v>10000</v>
      </c>
      <c r="O84" s="35">
        <f t="shared" si="2"/>
        <v>12000</v>
      </c>
      <c r="P84" s="5"/>
      <c r="Q84" s="5"/>
      <c r="S84" s="56"/>
      <c r="T84" s="5"/>
      <c r="U84" s="238" t="s">
        <v>328</v>
      </c>
      <c r="V84" s="238" t="s">
        <v>329</v>
      </c>
      <c r="W84" s="248">
        <v>50000.0</v>
      </c>
      <c r="X84" s="238" t="s">
        <v>298</v>
      </c>
      <c r="Y84" s="240" t="s">
        <v>330</v>
      </c>
      <c r="Z84" s="238" t="s">
        <v>307</v>
      </c>
      <c r="AA84" s="241" t="s">
        <v>330</v>
      </c>
    </row>
    <row r="85">
      <c r="A85" s="51">
        <v>46048.0</v>
      </c>
      <c r="B85" s="52" t="s">
        <v>322</v>
      </c>
      <c r="C85" s="197">
        <v>46167.0</v>
      </c>
      <c r="D85" s="52" t="s">
        <v>176</v>
      </c>
      <c r="E85" s="52" t="s">
        <v>498</v>
      </c>
      <c r="F85" s="52" t="s">
        <v>549</v>
      </c>
      <c r="G85" s="36">
        <v>54000.0</v>
      </c>
      <c r="H85" s="52">
        <v>2.0</v>
      </c>
      <c r="I85" s="52">
        <v>1.0</v>
      </c>
      <c r="J85" s="52">
        <v>1000.0</v>
      </c>
      <c r="K85" s="52">
        <v>1000.0</v>
      </c>
      <c r="L85" s="53"/>
      <c r="M85" s="52" t="s">
        <v>295</v>
      </c>
      <c r="N85" s="35">
        <f t="shared" si="1"/>
        <v>108000</v>
      </c>
      <c r="O85" s="35">
        <f t="shared" si="2"/>
        <v>110000</v>
      </c>
      <c r="P85" s="5"/>
      <c r="Q85" s="5"/>
      <c r="R85" s="53"/>
      <c r="S85" s="56"/>
      <c r="T85" s="216"/>
      <c r="U85" s="78" t="s">
        <v>305</v>
      </c>
      <c r="V85" s="78" t="s">
        <v>334</v>
      </c>
      <c r="W85" s="236">
        <v>100000.0</v>
      </c>
      <c r="X85" s="78" t="s">
        <v>298</v>
      </c>
      <c r="Y85" s="78" t="s">
        <v>592</v>
      </c>
      <c r="Z85" s="78" t="s">
        <v>300</v>
      </c>
      <c r="AA85" s="256"/>
    </row>
    <row r="86">
      <c r="A86" s="63"/>
      <c r="B86" s="52" t="s">
        <v>291</v>
      </c>
      <c r="C86" s="197">
        <v>46167.0</v>
      </c>
      <c r="E86" s="52" t="s">
        <v>568</v>
      </c>
      <c r="F86" s="52" t="s">
        <v>549</v>
      </c>
      <c r="G86" s="36">
        <v>38000.0</v>
      </c>
      <c r="H86" s="52">
        <v>2.0</v>
      </c>
      <c r="N86" s="35">
        <f t="shared" si="1"/>
        <v>76000</v>
      </c>
      <c r="O86" s="35">
        <f t="shared" si="2"/>
        <v>76000</v>
      </c>
      <c r="P86" s="5"/>
      <c r="Q86" s="5"/>
      <c r="S86" s="56"/>
      <c r="T86" s="5"/>
      <c r="U86" s="88" t="s">
        <v>313</v>
      </c>
      <c r="V86" s="78" t="s">
        <v>334</v>
      </c>
      <c r="W86" s="257">
        <v>50000.0</v>
      </c>
      <c r="X86" s="88" t="s">
        <v>298</v>
      </c>
      <c r="Y86" s="78" t="s">
        <v>592</v>
      </c>
      <c r="Z86" s="88" t="s">
        <v>300</v>
      </c>
      <c r="AA86" s="258"/>
    </row>
    <row r="87">
      <c r="A87" s="63"/>
      <c r="B87" s="52" t="s">
        <v>537</v>
      </c>
      <c r="C87" s="52" t="s">
        <v>538</v>
      </c>
      <c r="D87" s="52" t="s">
        <v>160</v>
      </c>
      <c r="E87" s="52" t="s">
        <v>539</v>
      </c>
      <c r="F87" s="52" t="s">
        <v>603</v>
      </c>
      <c r="G87" s="36">
        <v>25000.0</v>
      </c>
      <c r="H87" s="52">
        <v>1.0</v>
      </c>
      <c r="J87" s="52">
        <v>1000.0</v>
      </c>
      <c r="K87" s="52">
        <v>1000.0</v>
      </c>
      <c r="N87" s="35">
        <f t="shared" si="1"/>
        <v>25000</v>
      </c>
      <c r="O87" s="35">
        <f t="shared" si="2"/>
        <v>27000</v>
      </c>
      <c r="P87" s="5"/>
      <c r="Q87" s="5"/>
      <c r="S87" s="56"/>
      <c r="T87" s="5"/>
      <c r="U87" s="52" t="s">
        <v>339</v>
      </c>
      <c r="V87" s="52" t="s">
        <v>340</v>
      </c>
      <c r="W87" s="36">
        <v>457000.0</v>
      </c>
      <c r="X87" s="52" t="s">
        <v>298</v>
      </c>
      <c r="Y87" s="52" t="s">
        <v>341</v>
      </c>
      <c r="Z87" s="52" t="s">
        <v>307</v>
      </c>
      <c r="AA87" s="258"/>
    </row>
    <row r="88">
      <c r="A88" s="63"/>
      <c r="B88" s="52" t="s">
        <v>331</v>
      </c>
      <c r="C88" s="52" t="s">
        <v>332</v>
      </c>
      <c r="D88" s="52" t="s">
        <v>91</v>
      </c>
      <c r="E88" s="52" t="s">
        <v>627</v>
      </c>
      <c r="F88" s="52" t="s">
        <v>628</v>
      </c>
      <c r="G88" s="36">
        <v>26000.0</v>
      </c>
      <c r="H88" s="52">
        <v>1.0</v>
      </c>
      <c r="J88" s="52">
        <v>1000.0</v>
      </c>
      <c r="K88" s="52">
        <v>1000.0</v>
      </c>
      <c r="N88" s="35">
        <f t="shared" si="1"/>
        <v>26000</v>
      </c>
      <c r="O88" s="35">
        <f t="shared" si="2"/>
        <v>28000</v>
      </c>
      <c r="P88" s="5"/>
      <c r="Q88" s="5"/>
      <c r="S88" s="56"/>
      <c r="T88" s="262">
        <v>46042.0</v>
      </c>
      <c r="U88" s="219" t="s">
        <v>319</v>
      </c>
      <c r="V88" s="219" t="s">
        <v>320</v>
      </c>
      <c r="W88" s="237">
        <v>19100.0</v>
      </c>
      <c r="X88" s="219" t="s">
        <v>298</v>
      </c>
      <c r="Y88" s="219" t="s">
        <v>321</v>
      </c>
      <c r="Z88" s="232" t="s">
        <v>307</v>
      </c>
      <c r="AA88" s="258"/>
    </row>
    <row r="89">
      <c r="A89" s="63"/>
      <c r="B89" s="52" t="s">
        <v>291</v>
      </c>
      <c r="C89" s="52" t="s">
        <v>508</v>
      </c>
      <c r="D89" s="52" t="s">
        <v>14</v>
      </c>
      <c r="E89" s="52" t="s">
        <v>629</v>
      </c>
      <c r="F89" s="52" t="s">
        <v>356</v>
      </c>
      <c r="G89" s="36">
        <v>76000.0</v>
      </c>
      <c r="H89" s="52">
        <v>1.0</v>
      </c>
      <c r="J89" s="52">
        <v>1000.0</v>
      </c>
      <c r="K89" s="52">
        <v>1000.0</v>
      </c>
      <c r="N89" s="35">
        <f t="shared" si="1"/>
        <v>76000</v>
      </c>
      <c r="O89" s="35">
        <f t="shared" si="2"/>
        <v>78000</v>
      </c>
      <c r="P89" s="5"/>
      <c r="Q89" s="5"/>
      <c r="S89" s="56"/>
      <c r="T89" s="5"/>
      <c r="U89" s="222" t="s">
        <v>319</v>
      </c>
      <c r="V89" s="222" t="s">
        <v>320</v>
      </c>
      <c r="W89" s="223">
        <v>1700.0</v>
      </c>
      <c r="X89" s="222" t="s">
        <v>298</v>
      </c>
      <c r="Y89" s="222" t="s">
        <v>321</v>
      </c>
      <c r="Z89" s="222" t="s">
        <v>307</v>
      </c>
      <c r="AA89" s="258"/>
    </row>
    <row r="90">
      <c r="A90" s="63"/>
      <c r="B90" s="52" t="s">
        <v>291</v>
      </c>
      <c r="C90" s="52" t="s">
        <v>301</v>
      </c>
      <c r="D90" s="52" t="s">
        <v>302</v>
      </c>
      <c r="E90" s="52" t="s">
        <v>630</v>
      </c>
      <c r="F90" s="52" t="s">
        <v>631</v>
      </c>
      <c r="G90" s="36">
        <v>34000.0</v>
      </c>
      <c r="H90" s="52">
        <v>1.0</v>
      </c>
      <c r="J90" s="52">
        <v>1000.0</v>
      </c>
      <c r="K90" s="52">
        <v>1000.0</v>
      </c>
      <c r="N90" s="35">
        <f t="shared" si="1"/>
        <v>34000</v>
      </c>
      <c r="O90" s="35">
        <f t="shared" si="2"/>
        <v>36000</v>
      </c>
      <c r="P90" s="5"/>
      <c r="Q90" s="5"/>
      <c r="S90" s="56"/>
      <c r="T90" s="5"/>
      <c r="U90" s="227" t="s">
        <v>296</v>
      </c>
      <c r="V90" s="227" t="s">
        <v>297</v>
      </c>
      <c r="W90" s="236">
        <v>380000.0</v>
      </c>
      <c r="X90" s="227" t="s">
        <v>298</v>
      </c>
      <c r="Y90" s="227" t="s">
        <v>299</v>
      </c>
      <c r="Z90" s="227" t="s">
        <v>300</v>
      </c>
      <c r="AA90" s="258"/>
    </row>
    <row r="91">
      <c r="A91" s="63"/>
      <c r="B91" s="52" t="s">
        <v>291</v>
      </c>
      <c r="C91" s="52" t="s">
        <v>531</v>
      </c>
      <c r="D91" s="52" t="s">
        <v>1</v>
      </c>
      <c r="E91" s="52" t="s">
        <v>632</v>
      </c>
      <c r="F91" s="52" t="s">
        <v>633</v>
      </c>
      <c r="G91" s="35"/>
      <c r="H91" s="53"/>
      <c r="I91" s="53"/>
      <c r="J91" s="52">
        <v>1000.0</v>
      </c>
      <c r="K91" s="52">
        <v>1000.0</v>
      </c>
      <c r="L91" s="52" t="s">
        <v>318</v>
      </c>
      <c r="M91" s="52" t="s">
        <v>510</v>
      </c>
      <c r="N91" s="35">
        <f t="shared" si="1"/>
        <v>0</v>
      </c>
      <c r="O91" s="35">
        <f t="shared" si="2"/>
        <v>2000</v>
      </c>
      <c r="P91" s="5"/>
      <c r="Q91" s="5"/>
      <c r="R91" s="53"/>
      <c r="S91" s="56"/>
      <c r="T91" s="5"/>
      <c r="U91" s="52" t="s">
        <v>339</v>
      </c>
      <c r="V91" s="52" t="s">
        <v>340</v>
      </c>
      <c r="W91" s="36">
        <v>50000.0</v>
      </c>
      <c r="X91" s="52" t="s">
        <v>298</v>
      </c>
      <c r="Y91" s="52" t="s">
        <v>341</v>
      </c>
      <c r="Z91" s="52" t="s">
        <v>307</v>
      </c>
      <c r="AA91" s="258"/>
    </row>
    <row r="92">
      <c r="A92" s="63"/>
      <c r="B92" s="52" t="s">
        <v>291</v>
      </c>
      <c r="C92" s="52" t="s">
        <v>342</v>
      </c>
      <c r="D92" s="52" t="s">
        <v>59</v>
      </c>
      <c r="E92" s="52" t="s">
        <v>343</v>
      </c>
      <c r="F92" s="52" t="s">
        <v>344</v>
      </c>
      <c r="G92" s="36">
        <v>24000.0</v>
      </c>
      <c r="H92" s="52">
        <v>1.0</v>
      </c>
      <c r="J92" s="52">
        <v>1000.0</v>
      </c>
      <c r="K92" s="52">
        <v>1000.0</v>
      </c>
      <c r="N92" s="35">
        <f t="shared" si="1"/>
        <v>24000</v>
      </c>
      <c r="O92" s="35">
        <f t="shared" si="2"/>
        <v>26000</v>
      </c>
      <c r="P92" s="5"/>
      <c r="Q92" s="5"/>
      <c r="S92" s="56"/>
      <c r="T92" s="216"/>
      <c r="U92" s="78" t="s">
        <v>305</v>
      </c>
      <c r="V92" s="78" t="s">
        <v>598</v>
      </c>
      <c r="W92" s="236">
        <v>100000.0</v>
      </c>
      <c r="X92" s="78" t="s">
        <v>298</v>
      </c>
      <c r="Y92" s="78" t="s">
        <v>599</v>
      </c>
      <c r="Z92" s="78" t="s">
        <v>307</v>
      </c>
      <c r="AA92" s="258"/>
    </row>
    <row r="93">
      <c r="A93" s="63"/>
      <c r="B93" s="52" t="s">
        <v>291</v>
      </c>
      <c r="C93" s="52" t="s">
        <v>517</v>
      </c>
      <c r="D93" s="52" t="s">
        <v>150</v>
      </c>
      <c r="E93" s="52" t="s">
        <v>535</v>
      </c>
      <c r="F93" s="52" t="s">
        <v>356</v>
      </c>
      <c r="G93" s="36">
        <v>64000.0</v>
      </c>
      <c r="H93" s="52">
        <v>4.0</v>
      </c>
      <c r="J93" s="52">
        <v>1000.0</v>
      </c>
      <c r="K93" s="52">
        <v>1000.0</v>
      </c>
      <c r="N93" s="35">
        <f t="shared" si="1"/>
        <v>256000</v>
      </c>
      <c r="O93" s="35">
        <f t="shared" si="2"/>
        <v>258000</v>
      </c>
      <c r="P93" s="5"/>
      <c r="Q93" s="5"/>
      <c r="S93" s="56"/>
      <c r="T93" s="5"/>
      <c r="U93" s="88" t="s">
        <v>313</v>
      </c>
      <c r="V93" s="78" t="s">
        <v>598</v>
      </c>
      <c r="W93" s="257">
        <v>50000.0</v>
      </c>
      <c r="X93" s="88" t="s">
        <v>298</v>
      </c>
      <c r="Y93" s="78" t="s">
        <v>599</v>
      </c>
      <c r="Z93" s="88" t="s">
        <v>307</v>
      </c>
      <c r="AA93" s="258"/>
    </row>
    <row r="94">
      <c r="A94" s="51">
        <v>46049.0</v>
      </c>
      <c r="B94" s="52" t="s">
        <v>477</v>
      </c>
      <c r="C94" s="192">
        <v>46078.0</v>
      </c>
      <c r="D94" s="52" t="s">
        <v>18</v>
      </c>
      <c r="E94" s="52" t="s">
        <v>478</v>
      </c>
      <c r="F94" s="52" t="s">
        <v>356</v>
      </c>
      <c r="G94" s="36">
        <v>35000.0</v>
      </c>
      <c r="H94" s="52">
        <v>1.0</v>
      </c>
      <c r="J94" s="52">
        <v>1000.0</v>
      </c>
      <c r="K94" s="52">
        <v>1000.0</v>
      </c>
      <c r="N94" s="35">
        <f t="shared" si="1"/>
        <v>35000</v>
      </c>
      <c r="O94" s="35">
        <f t="shared" si="2"/>
        <v>37000</v>
      </c>
      <c r="P94" s="5"/>
      <c r="Q94" s="5"/>
      <c r="S94" s="56"/>
      <c r="T94" s="262">
        <v>46043.0</v>
      </c>
      <c r="U94" s="222" t="s">
        <v>319</v>
      </c>
      <c r="V94" s="222" t="s">
        <v>320</v>
      </c>
      <c r="W94" s="267">
        <v>7200.0</v>
      </c>
      <c r="X94" s="222" t="s">
        <v>298</v>
      </c>
      <c r="Y94" s="222" t="s">
        <v>321</v>
      </c>
      <c r="Z94" s="222" t="s">
        <v>307</v>
      </c>
      <c r="AA94" s="258"/>
    </row>
    <row r="95">
      <c r="A95" s="63"/>
      <c r="B95" s="52" t="s">
        <v>335</v>
      </c>
      <c r="C95" s="52" t="s">
        <v>479</v>
      </c>
      <c r="D95" s="52" t="s">
        <v>31</v>
      </c>
      <c r="E95" s="52" t="s">
        <v>480</v>
      </c>
      <c r="F95" s="52" t="s">
        <v>634</v>
      </c>
      <c r="G95" s="36">
        <v>36000.0</v>
      </c>
      <c r="H95" s="52">
        <v>4.0</v>
      </c>
      <c r="J95" s="52">
        <v>1000.0</v>
      </c>
      <c r="K95" s="52">
        <v>1000.0</v>
      </c>
      <c r="N95" s="35">
        <f t="shared" si="1"/>
        <v>144000</v>
      </c>
      <c r="O95" s="35">
        <f t="shared" si="2"/>
        <v>146000</v>
      </c>
      <c r="P95" s="5"/>
      <c r="Q95" s="5"/>
      <c r="S95" s="56"/>
      <c r="T95" s="216"/>
      <c r="U95" s="219" t="s">
        <v>319</v>
      </c>
      <c r="V95" s="219" t="s">
        <v>320</v>
      </c>
      <c r="W95" s="224">
        <v>1700.0</v>
      </c>
      <c r="X95" s="219" t="s">
        <v>298</v>
      </c>
      <c r="Y95" s="219" t="s">
        <v>321</v>
      </c>
      <c r="Z95" s="219" t="s">
        <v>307</v>
      </c>
      <c r="AA95" s="258"/>
    </row>
    <row r="96">
      <c r="A96" s="63"/>
      <c r="B96" s="52" t="s">
        <v>376</v>
      </c>
      <c r="C96" s="52" t="s">
        <v>635</v>
      </c>
      <c r="D96" s="52" t="s">
        <v>636</v>
      </c>
      <c r="E96" s="52" t="s">
        <v>637</v>
      </c>
      <c r="F96" s="53"/>
      <c r="G96" s="35"/>
      <c r="H96" s="53"/>
      <c r="I96" s="53"/>
      <c r="J96" s="52">
        <v>1000.0</v>
      </c>
      <c r="K96" s="52">
        <v>1000.0</v>
      </c>
      <c r="L96" s="52" t="s">
        <v>318</v>
      </c>
      <c r="M96" s="52" t="s">
        <v>510</v>
      </c>
      <c r="N96" s="35">
        <f t="shared" si="1"/>
        <v>0</v>
      </c>
      <c r="O96" s="35">
        <f t="shared" si="2"/>
        <v>2000</v>
      </c>
      <c r="P96" s="5"/>
      <c r="Q96" s="5"/>
      <c r="R96" s="53"/>
      <c r="S96" s="56"/>
      <c r="T96" s="216"/>
      <c r="U96" s="227" t="s">
        <v>296</v>
      </c>
      <c r="V96" s="227" t="s">
        <v>297</v>
      </c>
      <c r="W96" s="236">
        <v>320000.0</v>
      </c>
      <c r="X96" s="227" t="s">
        <v>298</v>
      </c>
      <c r="Y96" s="227" t="s">
        <v>299</v>
      </c>
      <c r="Z96" s="227" t="s">
        <v>300</v>
      </c>
      <c r="AA96" s="258"/>
    </row>
    <row r="97">
      <c r="A97" s="63"/>
      <c r="B97" s="53"/>
      <c r="C97" s="52" t="s">
        <v>635</v>
      </c>
      <c r="D97" s="53"/>
      <c r="E97" s="52" t="s">
        <v>638</v>
      </c>
      <c r="F97" s="53"/>
      <c r="G97" s="35"/>
      <c r="H97" s="53"/>
      <c r="I97" s="53"/>
      <c r="J97" s="53"/>
      <c r="K97" s="53"/>
      <c r="L97" s="52" t="s">
        <v>318</v>
      </c>
      <c r="M97" s="52" t="s">
        <v>510</v>
      </c>
      <c r="N97" s="35">
        <f t="shared" si="1"/>
        <v>0</v>
      </c>
      <c r="O97" s="35">
        <f t="shared" si="2"/>
        <v>0</v>
      </c>
      <c r="P97" s="5"/>
      <c r="Q97" s="5"/>
      <c r="R97" s="53"/>
      <c r="S97" s="56"/>
      <c r="T97" s="216"/>
      <c r="U97" s="238" t="s">
        <v>329</v>
      </c>
      <c r="V97" s="254" t="s">
        <v>639</v>
      </c>
      <c r="W97" s="248">
        <v>50000.0</v>
      </c>
      <c r="X97" s="238" t="s">
        <v>298</v>
      </c>
      <c r="Y97" s="240" t="s">
        <v>330</v>
      </c>
      <c r="Z97" s="238" t="s">
        <v>307</v>
      </c>
      <c r="AA97" s="241" t="s">
        <v>330</v>
      </c>
    </row>
    <row r="98">
      <c r="A98" s="63"/>
      <c r="B98" s="52"/>
      <c r="C98" s="52" t="s">
        <v>635</v>
      </c>
      <c r="D98" s="53"/>
      <c r="E98" s="52" t="s">
        <v>640</v>
      </c>
      <c r="F98" s="53"/>
      <c r="G98" s="36"/>
      <c r="H98" s="53"/>
      <c r="I98" s="53"/>
      <c r="J98" s="53"/>
      <c r="K98" s="53"/>
      <c r="L98" s="52" t="s">
        <v>318</v>
      </c>
      <c r="M98" s="52" t="s">
        <v>510</v>
      </c>
      <c r="N98" s="35">
        <f t="shared" si="1"/>
        <v>0</v>
      </c>
      <c r="O98" s="35">
        <f t="shared" si="2"/>
        <v>0</v>
      </c>
      <c r="P98" s="5"/>
      <c r="Q98" s="5"/>
      <c r="R98" s="53"/>
      <c r="S98" s="56"/>
      <c r="T98" s="5"/>
      <c r="U98" s="66" t="s">
        <v>641</v>
      </c>
      <c r="V98" s="66" t="s">
        <v>446</v>
      </c>
      <c r="W98" s="265">
        <v>30000.0</v>
      </c>
      <c r="X98" s="66" t="s">
        <v>298</v>
      </c>
      <c r="Y98" s="266"/>
      <c r="Z98" s="66" t="s">
        <v>307</v>
      </c>
      <c r="AA98" s="261"/>
    </row>
    <row r="99">
      <c r="A99" s="63"/>
      <c r="B99" s="52" t="s">
        <v>291</v>
      </c>
      <c r="C99" s="52" t="s">
        <v>642</v>
      </c>
      <c r="D99" s="52" t="s">
        <v>74</v>
      </c>
      <c r="E99" s="52" t="s">
        <v>643</v>
      </c>
      <c r="F99" s="52" t="s">
        <v>525</v>
      </c>
      <c r="G99" s="36">
        <v>42000.0</v>
      </c>
      <c r="H99" s="52">
        <v>1.0</v>
      </c>
      <c r="J99" s="52">
        <v>1000.0</v>
      </c>
      <c r="K99" s="52">
        <v>1000.0</v>
      </c>
      <c r="N99" s="35">
        <f t="shared" si="1"/>
        <v>42000</v>
      </c>
      <c r="O99" s="35">
        <f t="shared" si="2"/>
        <v>44000</v>
      </c>
      <c r="P99" s="5"/>
      <c r="Q99" s="5"/>
      <c r="S99" s="56"/>
      <c r="T99" s="269"/>
      <c r="U99" s="66" t="s">
        <v>641</v>
      </c>
      <c r="V99" s="66" t="s">
        <v>644</v>
      </c>
      <c r="W99" s="265">
        <v>40000.0</v>
      </c>
      <c r="X99" s="66" t="s">
        <v>298</v>
      </c>
      <c r="Y99" s="266"/>
      <c r="Z99" s="66" t="s">
        <v>307</v>
      </c>
      <c r="AA99" s="261"/>
    </row>
    <row r="100">
      <c r="A100" s="63"/>
      <c r="B100" s="52" t="s">
        <v>291</v>
      </c>
      <c r="C100" s="52" t="s">
        <v>517</v>
      </c>
      <c r="D100" s="52" t="s">
        <v>150</v>
      </c>
      <c r="E100" s="52" t="s">
        <v>577</v>
      </c>
      <c r="F100" s="52" t="s">
        <v>327</v>
      </c>
      <c r="G100" s="36">
        <v>25000.0</v>
      </c>
      <c r="H100" s="52">
        <v>1.0</v>
      </c>
      <c r="J100" s="52">
        <v>1000.0</v>
      </c>
      <c r="K100" s="52">
        <v>1000.0</v>
      </c>
      <c r="N100" s="35">
        <f t="shared" si="1"/>
        <v>25000</v>
      </c>
      <c r="O100" s="35">
        <f t="shared" si="2"/>
        <v>27000</v>
      </c>
      <c r="P100" s="5"/>
      <c r="Q100" s="5"/>
      <c r="S100" s="56"/>
      <c r="T100" s="5"/>
      <c r="U100" s="66" t="s">
        <v>645</v>
      </c>
      <c r="V100" s="264"/>
      <c r="W100" s="265">
        <v>10450.0</v>
      </c>
      <c r="X100" s="66" t="s">
        <v>298</v>
      </c>
      <c r="Y100" s="266"/>
      <c r="Z100" s="66" t="s">
        <v>307</v>
      </c>
      <c r="AA100" s="261"/>
    </row>
    <row r="101">
      <c r="A101" s="51">
        <v>46050.0</v>
      </c>
      <c r="B101" s="52" t="s">
        <v>322</v>
      </c>
      <c r="C101" s="197">
        <v>46167.0</v>
      </c>
      <c r="D101" s="52" t="s">
        <v>176</v>
      </c>
      <c r="E101" s="52" t="s">
        <v>498</v>
      </c>
      <c r="F101" s="52" t="s">
        <v>565</v>
      </c>
      <c r="G101" s="36">
        <v>54000.0</v>
      </c>
      <c r="H101" s="52">
        <v>1.0</v>
      </c>
      <c r="J101" s="52">
        <v>1000.0</v>
      </c>
      <c r="K101" s="52">
        <v>1000.0</v>
      </c>
      <c r="L101" s="52" t="s">
        <v>312</v>
      </c>
      <c r="N101" s="35">
        <f t="shared" si="1"/>
        <v>54000</v>
      </c>
      <c r="O101" s="35">
        <f t="shared" si="2"/>
        <v>56000</v>
      </c>
      <c r="P101" s="5"/>
      <c r="Q101" s="5"/>
      <c r="S101" s="56"/>
      <c r="T101" s="262">
        <v>46044.0</v>
      </c>
      <c r="U101" s="219" t="s">
        <v>319</v>
      </c>
      <c r="V101" s="219" t="s">
        <v>320</v>
      </c>
      <c r="W101" s="237">
        <v>11900.0</v>
      </c>
      <c r="X101" s="219" t="s">
        <v>298</v>
      </c>
      <c r="Y101" s="219" t="s">
        <v>321</v>
      </c>
      <c r="Z101" s="232" t="s">
        <v>307</v>
      </c>
      <c r="AA101" s="261"/>
    </row>
    <row r="102">
      <c r="A102" s="63"/>
      <c r="B102" s="52" t="s">
        <v>291</v>
      </c>
      <c r="C102" s="52" t="s">
        <v>646</v>
      </c>
      <c r="D102" s="52" t="s">
        <v>14</v>
      </c>
      <c r="E102" s="52" t="s">
        <v>629</v>
      </c>
      <c r="F102" s="52" t="s">
        <v>497</v>
      </c>
      <c r="G102" s="36">
        <v>76000.0</v>
      </c>
      <c r="H102" s="52">
        <v>1.0</v>
      </c>
      <c r="J102" s="52">
        <v>1000.0</v>
      </c>
      <c r="K102" s="52">
        <v>1000.0</v>
      </c>
      <c r="N102" s="35">
        <f t="shared" si="1"/>
        <v>76000</v>
      </c>
      <c r="O102" s="35">
        <f t="shared" si="2"/>
        <v>78000</v>
      </c>
      <c r="P102" s="5"/>
      <c r="Q102" s="5"/>
      <c r="S102" s="56"/>
      <c r="T102" s="5"/>
      <c r="U102" s="227" t="s">
        <v>296</v>
      </c>
      <c r="V102" s="227" t="s">
        <v>297</v>
      </c>
      <c r="W102" s="236">
        <v>340000.0</v>
      </c>
      <c r="X102" s="227" t="s">
        <v>298</v>
      </c>
      <c r="Y102" s="227" t="s">
        <v>299</v>
      </c>
      <c r="Z102" s="227" t="s">
        <v>300</v>
      </c>
      <c r="AA102" s="261"/>
    </row>
    <row r="103">
      <c r="A103" s="63"/>
      <c r="B103" s="52" t="s">
        <v>291</v>
      </c>
      <c r="C103" s="52" t="s">
        <v>647</v>
      </c>
      <c r="D103" s="52" t="s">
        <v>139</v>
      </c>
      <c r="E103" s="52" t="s">
        <v>648</v>
      </c>
      <c r="F103" s="52" t="s">
        <v>374</v>
      </c>
      <c r="G103" s="36">
        <v>23000.0</v>
      </c>
      <c r="H103" s="52">
        <v>1.0</v>
      </c>
      <c r="J103" s="52">
        <v>1000.0</v>
      </c>
      <c r="K103" s="52">
        <v>1000.0</v>
      </c>
      <c r="N103" s="35">
        <f t="shared" si="1"/>
        <v>23000</v>
      </c>
      <c r="O103" s="35">
        <f t="shared" si="2"/>
        <v>25000</v>
      </c>
      <c r="P103" s="5"/>
      <c r="Q103" s="5"/>
      <c r="S103" s="56"/>
      <c r="T103" s="216"/>
      <c r="U103" s="66" t="s">
        <v>641</v>
      </c>
      <c r="V103" s="66" t="s">
        <v>446</v>
      </c>
      <c r="W103" s="265">
        <v>30000.0</v>
      </c>
      <c r="X103" s="66" t="s">
        <v>298</v>
      </c>
      <c r="Y103" s="266"/>
      <c r="Z103" s="66" t="s">
        <v>307</v>
      </c>
      <c r="AA103" s="261"/>
    </row>
    <row r="104">
      <c r="A104" s="63"/>
      <c r="B104" s="52" t="s">
        <v>335</v>
      </c>
      <c r="C104" s="233"/>
      <c r="D104" s="52" t="s">
        <v>173</v>
      </c>
      <c r="E104" s="52" t="s">
        <v>649</v>
      </c>
      <c r="F104" s="52" t="s">
        <v>650</v>
      </c>
      <c r="G104" s="36">
        <v>38000.0</v>
      </c>
      <c r="H104" s="52">
        <v>1.0</v>
      </c>
      <c r="J104" s="52">
        <v>1000.0</v>
      </c>
      <c r="K104" s="52">
        <v>1000.0</v>
      </c>
      <c r="N104" s="35">
        <f t="shared" si="1"/>
        <v>38000</v>
      </c>
      <c r="O104" s="35">
        <f t="shared" si="2"/>
        <v>40000</v>
      </c>
      <c r="P104" s="5"/>
      <c r="Q104" s="5"/>
      <c r="S104" s="56"/>
      <c r="T104" s="5"/>
      <c r="U104" s="66" t="s">
        <v>641</v>
      </c>
      <c r="V104" s="66" t="s">
        <v>644</v>
      </c>
      <c r="W104" s="265">
        <v>30000.0</v>
      </c>
      <c r="X104" s="66" t="s">
        <v>298</v>
      </c>
      <c r="Y104" s="266"/>
      <c r="Z104" s="66" t="s">
        <v>307</v>
      </c>
      <c r="AA104" s="261"/>
    </row>
    <row r="105">
      <c r="A105" s="63"/>
      <c r="B105" s="52" t="s">
        <v>291</v>
      </c>
      <c r="C105" s="52" t="s">
        <v>651</v>
      </c>
      <c r="D105" s="52" t="s">
        <v>84</v>
      </c>
      <c r="E105" s="52" t="s">
        <v>652</v>
      </c>
      <c r="F105" s="52" t="s">
        <v>653</v>
      </c>
      <c r="G105" s="35"/>
      <c r="H105" s="53"/>
      <c r="I105" s="53"/>
      <c r="J105" s="52">
        <v>1000.0</v>
      </c>
      <c r="K105" s="52">
        <v>1000.0</v>
      </c>
      <c r="L105" s="52" t="s">
        <v>318</v>
      </c>
      <c r="M105" s="52" t="s">
        <v>510</v>
      </c>
      <c r="N105" s="35">
        <f t="shared" si="1"/>
        <v>0</v>
      </c>
      <c r="O105" s="35">
        <f t="shared" si="2"/>
        <v>2000</v>
      </c>
      <c r="P105" s="5"/>
      <c r="Q105" s="5"/>
      <c r="R105" s="53"/>
      <c r="S105" s="56"/>
      <c r="T105" s="5"/>
      <c r="U105" s="66" t="s">
        <v>540</v>
      </c>
      <c r="V105" s="66" t="s">
        <v>521</v>
      </c>
      <c r="W105" s="265">
        <v>15710.0</v>
      </c>
      <c r="X105" s="66" t="s">
        <v>298</v>
      </c>
      <c r="Y105" s="268" t="s">
        <v>654</v>
      </c>
      <c r="Z105" s="66" t="s">
        <v>307</v>
      </c>
      <c r="AA105" s="66" t="s">
        <v>308</v>
      </c>
    </row>
    <row r="106">
      <c r="A106" s="51">
        <v>46051.0</v>
      </c>
      <c r="B106" s="52" t="s">
        <v>322</v>
      </c>
      <c r="C106" s="52" t="s">
        <v>323</v>
      </c>
      <c r="D106" s="52" t="s">
        <v>129</v>
      </c>
      <c r="E106" s="52" t="s">
        <v>550</v>
      </c>
      <c r="F106" s="52" t="s">
        <v>327</v>
      </c>
      <c r="G106" s="36">
        <v>24000.0</v>
      </c>
      <c r="H106" s="52">
        <v>1.0</v>
      </c>
      <c r="J106" s="52">
        <v>1000.0</v>
      </c>
      <c r="K106" s="52">
        <v>1000.0</v>
      </c>
      <c r="N106" s="35">
        <f t="shared" si="1"/>
        <v>24000</v>
      </c>
      <c r="O106" s="35">
        <f t="shared" si="2"/>
        <v>26000</v>
      </c>
      <c r="P106" s="5"/>
      <c r="Q106" s="5"/>
      <c r="S106" s="56"/>
      <c r="T106" s="5"/>
      <c r="U106" s="52" t="s">
        <v>339</v>
      </c>
      <c r="V106" s="52" t="s">
        <v>340</v>
      </c>
      <c r="W106" s="36">
        <v>97000.0</v>
      </c>
      <c r="X106" s="52" t="s">
        <v>298</v>
      </c>
      <c r="Y106" s="52" t="s">
        <v>341</v>
      </c>
      <c r="Z106" s="52" t="s">
        <v>307</v>
      </c>
      <c r="AA106" s="258"/>
    </row>
    <row r="107">
      <c r="A107" s="51">
        <v>46052.0</v>
      </c>
      <c r="B107" s="52" t="s">
        <v>291</v>
      </c>
      <c r="C107" s="52" t="s">
        <v>642</v>
      </c>
      <c r="D107" s="52" t="s">
        <v>74</v>
      </c>
      <c r="E107" s="53"/>
      <c r="F107" s="53"/>
      <c r="G107" s="35"/>
      <c r="H107" s="53"/>
      <c r="I107" s="53"/>
      <c r="J107" s="52">
        <v>1000.0</v>
      </c>
      <c r="K107" s="52">
        <v>1000.0</v>
      </c>
      <c r="L107" s="52" t="s">
        <v>318</v>
      </c>
      <c r="M107" s="52" t="s">
        <v>510</v>
      </c>
      <c r="N107" s="35">
        <f t="shared" si="1"/>
        <v>0</v>
      </c>
      <c r="O107" s="35">
        <f t="shared" si="2"/>
        <v>2000</v>
      </c>
      <c r="P107" s="5"/>
      <c r="Q107" s="5"/>
      <c r="R107" s="53"/>
      <c r="S107" s="56"/>
      <c r="T107" s="262">
        <v>46045.0</v>
      </c>
      <c r="U107" s="222" t="s">
        <v>319</v>
      </c>
      <c r="V107" s="222" t="s">
        <v>320</v>
      </c>
      <c r="W107" s="267">
        <v>3400.0</v>
      </c>
      <c r="X107" s="222" t="s">
        <v>298</v>
      </c>
      <c r="Y107" s="222" t="s">
        <v>321</v>
      </c>
      <c r="Z107" s="222" t="s">
        <v>307</v>
      </c>
      <c r="AA107" s="258"/>
    </row>
    <row r="108">
      <c r="A108" s="63"/>
      <c r="B108" s="53"/>
      <c r="G108" s="35"/>
      <c r="N108" s="35">
        <f t="shared" si="1"/>
        <v>0</v>
      </c>
      <c r="O108" s="35">
        <f t="shared" si="2"/>
        <v>0</v>
      </c>
      <c r="P108" s="5"/>
      <c r="Q108" s="5"/>
      <c r="S108" s="56"/>
      <c r="T108" s="5"/>
      <c r="U108" s="242" t="s">
        <v>655</v>
      </c>
      <c r="V108" s="242" t="s">
        <v>557</v>
      </c>
      <c r="W108" s="243">
        <v>11300.0</v>
      </c>
      <c r="X108" s="242" t="s">
        <v>386</v>
      </c>
      <c r="Y108" s="244" t="s">
        <v>557</v>
      </c>
      <c r="Z108" s="242" t="s">
        <v>307</v>
      </c>
      <c r="AA108" s="242" t="s">
        <v>308</v>
      </c>
    </row>
    <row r="109">
      <c r="A109" s="63"/>
      <c r="B109" s="53"/>
      <c r="G109" s="35"/>
      <c r="N109" s="35">
        <f t="shared" si="1"/>
        <v>0</v>
      </c>
      <c r="O109" s="35">
        <f t="shared" si="2"/>
        <v>0</v>
      </c>
      <c r="P109" s="5"/>
      <c r="Q109" s="5"/>
      <c r="S109" s="56"/>
      <c r="T109" s="5"/>
      <c r="U109" s="52" t="s">
        <v>339</v>
      </c>
      <c r="V109" s="52" t="s">
        <v>340</v>
      </c>
      <c r="W109" s="36">
        <v>93000.0</v>
      </c>
      <c r="X109" s="52" t="s">
        <v>298</v>
      </c>
      <c r="Y109" s="52" t="s">
        <v>341</v>
      </c>
      <c r="Z109" s="52" t="s">
        <v>307</v>
      </c>
      <c r="AA109" s="258"/>
    </row>
    <row r="110">
      <c r="A110" s="63"/>
      <c r="B110" s="53"/>
      <c r="G110" s="35"/>
      <c r="N110" s="35">
        <f t="shared" si="1"/>
        <v>0</v>
      </c>
      <c r="O110" s="35">
        <f t="shared" si="2"/>
        <v>0</v>
      </c>
      <c r="P110" s="5"/>
      <c r="Q110" s="5"/>
      <c r="S110" s="56"/>
      <c r="T110" s="262">
        <v>46046.0</v>
      </c>
      <c r="U110" s="238" t="s">
        <v>329</v>
      </c>
      <c r="V110" s="254" t="s">
        <v>639</v>
      </c>
      <c r="W110" s="248">
        <v>50000.0</v>
      </c>
      <c r="X110" s="238" t="s">
        <v>298</v>
      </c>
      <c r="Y110" s="240" t="s">
        <v>330</v>
      </c>
      <c r="Z110" s="238" t="s">
        <v>307</v>
      </c>
      <c r="AA110" s="241" t="s">
        <v>330</v>
      </c>
    </row>
    <row r="111">
      <c r="A111" s="63"/>
      <c r="B111" s="53"/>
      <c r="G111" s="35"/>
      <c r="N111" s="35">
        <f t="shared" si="1"/>
        <v>0</v>
      </c>
      <c r="O111" s="35">
        <f t="shared" si="2"/>
        <v>0</v>
      </c>
      <c r="P111" s="5"/>
      <c r="Q111" s="5"/>
      <c r="S111" s="56"/>
      <c r="T111" s="5"/>
      <c r="U111" s="66" t="s">
        <v>641</v>
      </c>
      <c r="V111" s="66" t="s">
        <v>446</v>
      </c>
      <c r="W111" s="265">
        <v>30000.0</v>
      </c>
      <c r="X111" s="66" t="s">
        <v>298</v>
      </c>
      <c r="Y111" s="266"/>
      <c r="Z111" s="66" t="s">
        <v>307</v>
      </c>
      <c r="AA111" s="261"/>
    </row>
    <row r="112">
      <c r="A112" s="63"/>
      <c r="B112" s="53"/>
      <c r="G112" s="35"/>
      <c r="N112" s="35">
        <f t="shared" si="1"/>
        <v>0</v>
      </c>
      <c r="O112" s="35">
        <f t="shared" si="2"/>
        <v>0</v>
      </c>
      <c r="P112" s="5"/>
      <c r="Q112" s="5"/>
      <c r="S112" s="56"/>
      <c r="T112" s="5"/>
      <c r="U112" s="66" t="s">
        <v>641</v>
      </c>
      <c r="V112" s="66" t="s">
        <v>644</v>
      </c>
      <c r="W112" s="265">
        <v>30000.0</v>
      </c>
      <c r="X112" s="66" t="s">
        <v>298</v>
      </c>
      <c r="Y112" s="266"/>
      <c r="Z112" s="66" t="s">
        <v>307</v>
      </c>
      <c r="AA112" s="261"/>
    </row>
    <row r="113">
      <c r="A113" s="63"/>
      <c r="B113" s="53"/>
      <c r="G113" s="35"/>
      <c r="N113" s="35">
        <f t="shared" si="1"/>
        <v>0</v>
      </c>
      <c r="O113" s="35">
        <f t="shared" si="2"/>
        <v>0</v>
      </c>
      <c r="P113" s="5"/>
      <c r="Q113" s="5"/>
      <c r="S113" s="56"/>
      <c r="T113" s="262">
        <v>46047.0</v>
      </c>
      <c r="U113" s="66" t="s">
        <v>641</v>
      </c>
      <c r="V113" s="66" t="s">
        <v>446</v>
      </c>
      <c r="W113" s="265">
        <v>40000.0</v>
      </c>
      <c r="X113" s="66" t="s">
        <v>298</v>
      </c>
      <c r="Y113" s="266"/>
      <c r="Z113" s="66" t="s">
        <v>307</v>
      </c>
      <c r="AA113" s="261"/>
    </row>
    <row r="114">
      <c r="A114" s="63"/>
      <c r="B114" s="53"/>
      <c r="G114" s="35"/>
      <c r="N114" s="35">
        <f t="shared" si="1"/>
        <v>0</v>
      </c>
      <c r="O114" s="35">
        <f t="shared" si="2"/>
        <v>0</v>
      </c>
      <c r="P114" s="5"/>
      <c r="Q114" s="5"/>
      <c r="S114" s="56"/>
      <c r="T114" s="5"/>
      <c r="U114" s="66" t="s">
        <v>641</v>
      </c>
      <c r="V114" s="66" t="s">
        <v>644</v>
      </c>
      <c r="W114" s="265">
        <v>40000.0</v>
      </c>
      <c r="X114" s="66" t="s">
        <v>298</v>
      </c>
      <c r="Y114" s="266"/>
      <c r="Z114" s="66" t="s">
        <v>307</v>
      </c>
      <c r="AA114" s="261"/>
    </row>
    <row r="115">
      <c r="A115" s="63"/>
      <c r="B115" s="53"/>
      <c r="G115" s="35"/>
      <c r="N115" s="35">
        <f t="shared" si="1"/>
        <v>0</v>
      </c>
      <c r="O115" s="35">
        <f t="shared" si="2"/>
        <v>0</v>
      </c>
      <c r="P115" s="5"/>
      <c r="Q115" s="5"/>
      <c r="S115" s="56"/>
      <c r="T115" s="5"/>
      <c r="U115" s="227" t="s">
        <v>296</v>
      </c>
      <c r="V115" s="227" t="s">
        <v>297</v>
      </c>
      <c r="W115" s="236">
        <v>390000.0</v>
      </c>
      <c r="X115" s="227" t="s">
        <v>298</v>
      </c>
      <c r="Y115" s="227" t="s">
        <v>299</v>
      </c>
      <c r="Z115" s="227" t="s">
        <v>300</v>
      </c>
      <c r="AA115" s="261"/>
    </row>
    <row r="116">
      <c r="A116" s="63"/>
      <c r="B116" s="53"/>
      <c r="G116" s="35"/>
      <c r="N116" s="35">
        <f t="shared" si="1"/>
        <v>0</v>
      </c>
      <c r="O116" s="35">
        <f t="shared" si="2"/>
        <v>0</v>
      </c>
      <c r="P116" s="5"/>
      <c r="Q116" s="5"/>
      <c r="S116" s="56"/>
      <c r="T116" s="5"/>
      <c r="U116" s="88" t="s">
        <v>656</v>
      </c>
      <c r="V116" s="88" t="s">
        <v>657</v>
      </c>
      <c r="W116" s="257">
        <v>330000.0</v>
      </c>
      <c r="X116" s="88" t="s">
        <v>298</v>
      </c>
      <c r="Y116" s="270"/>
      <c r="Z116" s="88" t="s">
        <v>307</v>
      </c>
      <c r="AA116" s="66" t="s">
        <v>400</v>
      </c>
    </row>
    <row r="117">
      <c r="A117" s="63"/>
      <c r="B117" s="53"/>
      <c r="G117" s="35"/>
      <c r="N117" s="35">
        <f t="shared" si="1"/>
        <v>0</v>
      </c>
      <c r="O117" s="35">
        <f t="shared" si="2"/>
        <v>0</v>
      </c>
      <c r="P117" s="5"/>
      <c r="Q117" s="5"/>
      <c r="S117" s="56"/>
      <c r="T117" s="262">
        <v>46048.0</v>
      </c>
      <c r="U117" s="222" t="s">
        <v>319</v>
      </c>
      <c r="V117" s="222" t="s">
        <v>320</v>
      </c>
      <c r="W117" s="267">
        <v>5100.0</v>
      </c>
      <c r="X117" s="222" t="s">
        <v>298</v>
      </c>
      <c r="Y117" s="222" t="s">
        <v>321</v>
      </c>
      <c r="Z117" s="222" t="s">
        <v>307</v>
      </c>
      <c r="AA117" s="258"/>
    </row>
    <row r="118">
      <c r="A118" s="63"/>
      <c r="B118" s="53"/>
      <c r="G118" s="35"/>
      <c r="N118" s="35">
        <f t="shared" si="1"/>
        <v>0</v>
      </c>
      <c r="O118" s="35">
        <f t="shared" si="2"/>
        <v>0</v>
      </c>
      <c r="P118" s="5"/>
      <c r="Q118" s="5"/>
      <c r="S118" s="56"/>
      <c r="T118" s="216"/>
      <c r="U118" s="78" t="s">
        <v>305</v>
      </c>
      <c r="V118" s="78" t="s">
        <v>334</v>
      </c>
      <c r="W118" s="236">
        <v>120000.0</v>
      </c>
      <c r="X118" s="78" t="s">
        <v>298</v>
      </c>
      <c r="Y118" s="78" t="s">
        <v>592</v>
      </c>
      <c r="Z118" s="78" t="s">
        <v>300</v>
      </c>
      <c r="AA118" s="256"/>
    </row>
    <row r="119">
      <c r="A119" s="63"/>
      <c r="B119" s="53"/>
      <c r="G119" s="35"/>
      <c r="N119" s="35">
        <f t="shared" si="1"/>
        <v>0</v>
      </c>
      <c r="O119" s="35">
        <f t="shared" si="2"/>
        <v>0</v>
      </c>
      <c r="P119" s="5"/>
      <c r="Q119" s="5"/>
      <c r="S119" s="56"/>
      <c r="T119" s="5"/>
      <c r="U119" s="88" t="s">
        <v>313</v>
      </c>
      <c r="V119" s="78" t="s">
        <v>334</v>
      </c>
      <c r="W119" s="257">
        <v>120000.0</v>
      </c>
      <c r="X119" s="88" t="s">
        <v>298</v>
      </c>
      <c r="Y119" s="78" t="s">
        <v>592</v>
      </c>
      <c r="Z119" s="88" t="s">
        <v>300</v>
      </c>
      <c r="AA119" s="258"/>
    </row>
    <row r="120">
      <c r="A120" s="63"/>
      <c r="B120" s="53"/>
      <c r="G120" s="35"/>
      <c r="N120" s="35">
        <f t="shared" si="1"/>
        <v>0</v>
      </c>
      <c r="O120" s="35">
        <f t="shared" si="2"/>
        <v>0</v>
      </c>
      <c r="P120" s="5"/>
      <c r="Q120" s="5"/>
      <c r="S120" s="56"/>
      <c r="T120" s="5"/>
      <c r="U120" s="66" t="s">
        <v>641</v>
      </c>
      <c r="V120" s="78" t="s">
        <v>334</v>
      </c>
      <c r="W120" s="265">
        <v>130000.0</v>
      </c>
      <c r="X120" s="66" t="s">
        <v>298</v>
      </c>
      <c r="Y120" s="268" t="s">
        <v>658</v>
      </c>
      <c r="Z120" s="66" t="s">
        <v>300</v>
      </c>
      <c r="AA120" s="261"/>
    </row>
    <row r="121">
      <c r="A121" s="63"/>
      <c r="B121" s="53"/>
      <c r="G121" s="35"/>
      <c r="N121" s="35">
        <f t="shared" si="1"/>
        <v>0</v>
      </c>
      <c r="O121" s="35">
        <f t="shared" si="2"/>
        <v>0</v>
      </c>
      <c r="P121" s="5"/>
      <c r="Q121" s="5"/>
      <c r="S121" s="56"/>
      <c r="T121" s="5"/>
      <c r="U121" s="66" t="s">
        <v>641</v>
      </c>
      <c r="V121" s="78" t="s">
        <v>334</v>
      </c>
      <c r="W121" s="265">
        <v>140000.0</v>
      </c>
      <c r="X121" s="66" t="s">
        <v>298</v>
      </c>
      <c r="Y121" s="268" t="s">
        <v>658</v>
      </c>
      <c r="Z121" s="66" t="s">
        <v>300</v>
      </c>
      <c r="AA121" s="261"/>
    </row>
    <row r="122">
      <c r="A122" s="63"/>
      <c r="B122" s="53"/>
      <c r="G122" s="35"/>
      <c r="N122" s="35">
        <f t="shared" si="1"/>
        <v>0</v>
      </c>
      <c r="O122" s="35">
        <f t="shared" si="2"/>
        <v>0</v>
      </c>
      <c r="P122" s="5"/>
      <c r="Q122" s="5"/>
      <c r="S122" s="56"/>
      <c r="T122" s="5"/>
      <c r="U122" s="52" t="s">
        <v>339</v>
      </c>
      <c r="V122" s="52" t="s">
        <v>340</v>
      </c>
      <c r="W122" s="36">
        <v>631000.0</v>
      </c>
      <c r="X122" s="52" t="s">
        <v>298</v>
      </c>
      <c r="Y122" s="52" t="s">
        <v>341</v>
      </c>
      <c r="Z122" s="52" t="s">
        <v>307</v>
      </c>
      <c r="AA122" s="258"/>
    </row>
    <row r="123">
      <c r="A123" s="63"/>
      <c r="B123" s="53"/>
      <c r="G123" s="35"/>
      <c r="N123" s="35">
        <f t="shared" si="1"/>
        <v>0</v>
      </c>
      <c r="O123" s="35">
        <f t="shared" si="2"/>
        <v>0</v>
      </c>
      <c r="P123" s="5"/>
      <c r="Q123" s="5"/>
      <c r="S123" s="56"/>
      <c r="T123" s="262">
        <v>46049.0</v>
      </c>
      <c r="U123" s="227" t="s">
        <v>296</v>
      </c>
      <c r="V123" s="227" t="s">
        <v>297</v>
      </c>
      <c r="W123" s="236">
        <v>340000.0</v>
      </c>
      <c r="X123" s="227" t="s">
        <v>298</v>
      </c>
      <c r="Y123" s="227" t="s">
        <v>299</v>
      </c>
      <c r="Z123" s="227" t="s">
        <v>300</v>
      </c>
      <c r="AA123" s="258"/>
    </row>
    <row r="124">
      <c r="A124" s="63"/>
      <c r="B124" s="53"/>
      <c r="G124" s="35"/>
      <c r="N124" s="35">
        <f t="shared" si="1"/>
        <v>0</v>
      </c>
      <c r="O124" s="35">
        <f t="shared" si="2"/>
        <v>0</v>
      </c>
      <c r="P124" s="5"/>
      <c r="Q124" s="5"/>
      <c r="S124" s="56"/>
      <c r="T124" s="5"/>
      <c r="U124" s="52" t="s">
        <v>339</v>
      </c>
      <c r="V124" s="52" t="s">
        <v>340</v>
      </c>
      <c r="W124" s="36">
        <v>256000.0</v>
      </c>
      <c r="X124" s="52" t="s">
        <v>298</v>
      </c>
      <c r="Y124" s="52" t="s">
        <v>341</v>
      </c>
      <c r="Z124" s="52" t="s">
        <v>307</v>
      </c>
      <c r="AA124" s="258"/>
    </row>
    <row r="125">
      <c r="A125" s="63"/>
      <c r="B125" s="53"/>
      <c r="C125" s="271"/>
      <c r="G125" s="35"/>
      <c r="N125" s="35">
        <f t="shared" si="1"/>
        <v>0</v>
      </c>
      <c r="O125" s="35">
        <f t="shared" si="2"/>
        <v>0</v>
      </c>
      <c r="P125" s="5"/>
      <c r="Q125" s="5"/>
      <c r="S125" s="56"/>
      <c r="T125" s="262">
        <v>46050.0</v>
      </c>
      <c r="U125" s="222" t="s">
        <v>319</v>
      </c>
      <c r="V125" s="222" t="s">
        <v>320</v>
      </c>
      <c r="W125" s="267">
        <v>13600.0</v>
      </c>
      <c r="X125" s="222" t="s">
        <v>298</v>
      </c>
      <c r="Y125" s="222" t="s">
        <v>321</v>
      </c>
      <c r="Z125" s="222" t="s">
        <v>307</v>
      </c>
      <c r="AA125" s="258"/>
    </row>
    <row r="126">
      <c r="A126" s="63"/>
      <c r="B126" s="53"/>
      <c r="G126" s="35"/>
      <c r="N126" s="35">
        <f t="shared" si="1"/>
        <v>0</v>
      </c>
      <c r="O126" s="35">
        <f t="shared" si="2"/>
        <v>0</v>
      </c>
      <c r="P126" s="5"/>
      <c r="Q126" s="5"/>
      <c r="S126" s="56"/>
      <c r="T126" s="5"/>
      <c r="U126" s="219" t="s">
        <v>319</v>
      </c>
      <c r="V126" s="219" t="s">
        <v>320</v>
      </c>
      <c r="W126" s="237">
        <v>6800.0</v>
      </c>
      <c r="X126" s="219" t="s">
        <v>298</v>
      </c>
      <c r="Y126" s="219" t="s">
        <v>321</v>
      </c>
      <c r="Z126" s="219" t="s">
        <v>307</v>
      </c>
      <c r="AA126" s="258"/>
    </row>
    <row r="127">
      <c r="A127" s="63"/>
      <c r="B127" s="53"/>
      <c r="G127" s="35"/>
      <c r="N127" s="35">
        <f t="shared" si="1"/>
        <v>0</v>
      </c>
      <c r="O127" s="35">
        <f t="shared" si="2"/>
        <v>0</v>
      </c>
      <c r="P127" s="5"/>
      <c r="Q127" s="5"/>
      <c r="S127" s="56"/>
      <c r="T127" s="5"/>
      <c r="U127" s="78" t="s">
        <v>305</v>
      </c>
      <c r="V127" s="78" t="s">
        <v>598</v>
      </c>
      <c r="W127" s="236">
        <v>120000.0</v>
      </c>
      <c r="X127" s="78" t="s">
        <v>298</v>
      </c>
      <c r="Y127" s="78" t="s">
        <v>599</v>
      </c>
      <c r="Z127" s="78" t="s">
        <v>307</v>
      </c>
      <c r="AA127" s="258"/>
    </row>
    <row r="128">
      <c r="A128" s="63"/>
      <c r="B128" s="53"/>
      <c r="G128" s="35"/>
      <c r="N128" s="35">
        <f t="shared" si="1"/>
        <v>0</v>
      </c>
      <c r="O128" s="35">
        <f t="shared" si="2"/>
        <v>0</v>
      </c>
      <c r="P128" s="5"/>
      <c r="Q128" s="5"/>
      <c r="S128" s="56"/>
      <c r="T128" s="5"/>
      <c r="U128" s="66" t="s">
        <v>641</v>
      </c>
      <c r="V128" s="78" t="s">
        <v>598</v>
      </c>
      <c r="W128" s="265">
        <v>130000.0</v>
      </c>
      <c r="X128" s="66" t="s">
        <v>298</v>
      </c>
      <c r="Y128" s="78" t="s">
        <v>599</v>
      </c>
      <c r="Z128" s="66" t="s">
        <v>300</v>
      </c>
      <c r="AA128" s="258"/>
    </row>
    <row r="129">
      <c r="A129" s="63"/>
      <c r="B129" s="53"/>
      <c r="G129" s="35"/>
      <c r="N129" s="35">
        <f t="shared" si="1"/>
        <v>0</v>
      </c>
      <c r="O129" s="35">
        <f t="shared" si="2"/>
        <v>0</v>
      </c>
      <c r="P129" s="137"/>
      <c r="Q129" s="5"/>
      <c r="S129" s="56"/>
      <c r="T129" s="5"/>
      <c r="U129" s="66" t="s">
        <v>641</v>
      </c>
      <c r="V129" s="78" t="s">
        <v>598</v>
      </c>
      <c r="W129" s="265">
        <v>140000.0</v>
      </c>
      <c r="X129" s="66" t="s">
        <v>298</v>
      </c>
      <c r="Y129" s="78" t="s">
        <v>599</v>
      </c>
      <c r="Z129" s="66" t="s">
        <v>300</v>
      </c>
      <c r="AA129" s="258"/>
    </row>
    <row r="130">
      <c r="A130" s="63"/>
      <c r="B130" s="53"/>
      <c r="G130" s="35"/>
      <c r="N130" s="35">
        <f t="shared" si="1"/>
        <v>0</v>
      </c>
      <c r="O130" s="35">
        <f t="shared" si="2"/>
        <v>0</v>
      </c>
      <c r="P130" s="5"/>
      <c r="Q130" s="5"/>
      <c r="S130" s="56"/>
      <c r="T130" s="5"/>
      <c r="U130" s="238" t="s">
        <v>329</v>
      </c>
      <c r="V130" s="254" t="s">
        <v>639</v>
      </c>
      <c r="W130" s="248">
        <v>30000.0</v>
      </c>
      <c r="X130" s="238" t="s">
        <v>298</v>
      </c>
      <c r="Y130" s="240" t="s">
        <v>330</v>
      </c>
      <c r="Z130" s="238" t="s">
        <v>307</v>
      </c>
      <c r="AA130" s="241" t="s">
        <v>330</v>
      </c>
    </row>
    <row r="131">
      <c r="A131" s="63"/>
      <c r="B131" s="53"/>
      <c r="G131" s="35"/>
      <c r="N131" s="35">
        <f t="shared" si="1"/>
        <v>0</v>
      </c>
      <c r="O131" s="35">
        <f t="shared" si="2"/>
        <v>0</v>
      </c>
      <c r="P131" s="5"/>
      <c r="Q131" s="5"/>
      <c r="S131" s="56"/>
      <c r="T131" s="5"/>
      <c r="U131" s="52" t="s">
        <v>339</v>
      </c>
      <c r="V131" s="52" t="s">
        <v>340</v>
      </c>
      <c r="W131" s="36">
        <v>201000.0</v>
      </c>
      <c r="X131" s="52" t="s">
        <v>298</v>
      </c>
      <c r="Y131" s="52" t="s">
        <v>341</v>
      </c>
      <c r="Z131" s="52" t="s">
        <v>307</v>
      </c>
      <c r="AA131" s="258"/>
    </row>
    <row r="132">
      <c r="A132" s="63"/>
      <c r="B132" s="53"/>
      <c r="G132" s="35"/>
      <c r="N132" s="35">
        <f t="shared" si="1"/>
        <v>0</v>
      </c>
      <c r="O132" s="35">
        <f t="shared" si="2"/>
        <v>0</v>
      </c>
      <c r="P132" s="5"/>
      <c r="Q132" s="5"/>
      <c r="S132" s="56"/>
      <c r="T132" s="262">
        <v>46051.0</v>
      </c>
      <c r="U132" s="227" t="s">
        <v>296</v>
      </c>
      <c r="V132" s="227" t="s">
        <v>297</v>
      </c>
      <c r="W132" s="236">
        <v>408000.0</v>
      </c>
      <c r="X132" s="227" t="s">
        <v>298</v>
      </c>
      <c r="Y132" s="227" t="s">
        <v>299</v>
      </c>
      <c r="Z132" s="227" t="s">
        <v>300</v>
      </c>
      <c r="AA132" s="258"/>
    </row>
    <row r="133">
      <c r="A133" s="63"/>
      <c r="B133" s="53"/>
      <c r="G133" s="35"/>
      <c r="N133" s="35">
        <f t="shared" si="1"/>
        <v>0</v>
      </c>
      <c r="O133" s="35">
        <f t="shared" si="2"/>
        <v>0</v>
      </c>
      <c r="P133" s="5"/>
      <c r="Q133" s="5"/>
      <c r="S133" s="56"/>
      <c r="T133" s="5"/>
      <c r="U133" s="222" t="s">
        <v>319</v>
      </c>
      <c r="V133" s="222" t="s">
        <v>320</v>
      </c>
      <c r="W133" s="267">
        <v>10200.0</v>
      </c>
      <c r="X133" s="222" t="s">
        <v>298</v>
      </c>
      <c r="Y133" s="222" t="s">
        <v>321</v>
      </c>
      <c r="Z133" s="222" t="s">
        <v>307</v>
      </c>
      <c r="AA133" s="258"/>
    </row>
    <row r="134">
      <c r="A134" s="63"/>
      <c r="B134" s="53"/>
      <c r="G134" s="35"/>
      <c r="N134" s="35">
        <f t="shared" si="1"/>
        <v>0</v>
      </c>
      <c r="O134" s="35">
        <f t="shared" si="2"/>
        <v>0</v>
      </c>
      <c r="P134" s="5"/>
      <c r="Q134" s="5"/>
      <c r="S134" s="56"/>
      <c r="T134" s="5"/>
      <c r="U134" s="78" t="s">
        <v>313</v>
      </c>
      <c r="V134" s="78" t="s">
        <v>598</v>
      </c>
      <c r="W134" s="236">
        <v>120000.0</v>
      </c>
      <c r="X134" s="78" t="s">
        <v>298</v>
      </c>
      <c r="Y134" s="78" t="s">
        <v>599</v>
      </c>
      <c r="Z134" s="78" t="s">
        <v>307</v>
      </c>
      <c r="AA134" s="258"/>
    </row>
    <row r="135">
      <c r="A135" s="63"/>
      <c r="B135" s="53"/>
      <c r="G135" s="35"/>
      <c r="N135" s="35">
        <f t="shared" si="1"/>
        <v>0</v>
      </c>
      <c r="O135" s="35">
        <f t="shared" si="2"/>
        <v>0</v>
      </c>
      <c r="P135" s="5"/>
      <c r="Q135" s="5"/>
      <c r="S135" s="56"/>
      <c r="T135" s="5"/>
      <c r="U135" s="66" t="s">
        <v>641</v>
      </c>
      <c r="V135" s="66" t="s">
        <v>446</v>
      </c>
      <c r="W135" s="265">
        <v>40000.0</v>
      </c>
      <c r="X135" s="66" t="s">
        <v>298</v>
      </c>
      <c r="Y135" s="266"/>
      <c r="Z135" s="66" t="s">
        <v>307</v>
      </c>
      <c r="AA135" s="261"/>
    </row>
    <row r="136">
      <c r="A136" s="63"/>
      <c r="B136" s="53"/>
      <c r="G136" s="35"/>
      <c r="N136" s="35">
        <f t="shared" si="1"/>
        <v>0</v>
      </c>
      <c r="O136" s="35">
        <f t="shared" si="2"/>
        <v>0</v>
      </c>
      <c r="P136" s="5"/>
      <c r="Q136" s="5"/>
      <c r="S136" s="56"/>
      <c r="T136" s="5"/>
      <c r="U136" s="66" t="s">
        <v>641</v>
      </c>
      <c r="V136" s="66" t="s">
        <v>644</v>
      </c>
      <c r="W136" s="265">
        <v>40000.0</v>
      </c>
      <c r="X136" s="66" t="s">
        <v>298</v>
      </c>
      <c r="Y136" s="266"/>
      <c r="Z136" s="66" t="s">
        <v>307</v>
      </c>
      <c r="AA136" s="261"/>
    </row>
    <row r="137">
      <c r="A137" s="63"/>
      <c r="B137" s="53"/>
      <c r="G137" s="35"/>
      <c r="N137" s="35">
        <f t="shared" si="1"/>
        <v>0</v>
      </c>
      <c r="O137" s="35">
        <f t="shared" si="2"/>
        <v>0</v>
      </c>
      <c r="P137" s="5"/>
      <c r="Q137" s="5"/>
      <c r="S137" s="56"/>
      <c r="T137" s="5"/>
      <c r="U137" s="222" t="s">
        <v>319</v>
      </c>
      <c r="V137" s="222" t="s">
        <v>320</v>
      </c>
      <c r="W137" s="267">
        <v>1700.0</v>
      </c>
      <c r="X137" s="222" t="s">
        <v>298</v>
      </c>
      <c r="Y137" s="222" t="s">
        <v>321</v>
      </c>
      <c r="Z137" s="222" t="s">
        <v>307</v>
      </c>
      <c r="AA137" s="261"/>
    </row>
    <row r="138">
      <c r="A138" s="63"/>
      <c r="B138" s="53"/>
      <c r="G138" s="35"/>
      <c r="N138" s="35">
        <f t="shared" si="1"/>
        <v>0</v>
      </c>
      <c r="O138" s="35">
        <f t="shared" si="2"/>
        <v>0</v>
      </c>
      <c r="P138" s="5"/>
      <c r="Q138" s="5"/>
      <c r="S138" s="56"/>
      <c r="T138" s="5"/>
      <c r="U138" s="52" t="s">
        <v>339</v>
      </c>
      <c r="V138" s="52" t="s">
        <v>340</v>
      </c>
      <c r="W138" s="36">
        <v>26000.0</v>
      </c>
      <c r="X138" s="52" t="s">
        <v>298</v>
      </c>
      <c r="Y138" s="52" t="s">
        <v>341</v>
      </c>
      <c r="Z138" s="52" t="s">
        <v>307</v>
      </c>
      <c r="AA138" s="261"/>
    </row>
    <row r="139">
      <c r="A139" s="63"/>
      <c r="B139" s="53"/>
      <c r="G139" s="35"/>
      <c r="N139" s="35">
        <f t="shared" si="1"/>
        <v>0</v>
      </c>
      <c r="O139" s="35">
        <f t="shared" si="2"/>
        <v>0</v>
      </c>
      <c r="P139" s="5"/>
      <c r="Q139" s="5"/>
      <c r="S139" s="56"/>
      <c r="T139" s="5"/>
      <c r="U139" s="238" t="s">
        <v>329</v>
      </c>
      <c r="V139" s="254" t="s">
        <v>639</v>
      </c>
      <c r="W139" s="248">
        <v>50000.0</v>
      </c>
      <c r="X139" s="238" t="s">
        <v>298</v>
      </c>
      <c r="Y139" s="240" t="s">
        <v>330</v>
      </c>
      <c r="Z139" s="238" t="s">
        <v>307</v>
      </c>
      <c r="AA139" s="261"/>
    </row>
    <row r="140">
      <c r="A140" s="63"/>
      <c r="B140" s="53"/>
      <c r="G140" s="35"/>
      <c r="N140" s="35">
        <f t="shared" si="1"/>
        <v>0</v>
      </c>
      <c r="O140" s="35">
        <f t="shared" si="2"/>
        <v>0</v>
      </c>
      <c r="P140" s="5"/>
      <c r="Q140" s="5"/>
      <c r="S140" s="56"/>
      <c r="T140" s="5"/>
      <c r="U140" s="52" t="s">
        <v>357</v>
      </c>
      <c r="V140" s="52" t="s">
        <v>358</v>
      </c>
      <c r="W140" s="36">
        <v>45000.0</v>
      </c>
      <c r="X140" s="52" t="s">
        <v>298</v>
      </c>
      <c r="Y140" s="52" t="s">
        <v>359</v>
      </c>
      <c r="Z140" s="52" t="s">
        <v>307</v>
      </c>
      <c r="AA140" s="261"/>
    </row>
    <row r="141">
      <c r="A141" s="63"/>
      <c r="B141" s="53"/>
      <c r="G141" s="35"/>
      <c r="N141" s="35">
        <f t="shared" si="1"/>
        <v>0</v>
      </c>
      <c r="O141" s="35">
        <f t="shared" si="2"/>
        <v>0</v>
      </c>
      <c r="P141" s="5"/>
      <c r="Q141" s="5"/>
      <c r="S141" s="56"/>
      <c r="T141" s="262">
        <v>46052.0</v>
      </c>
      <c r="U141" s="222" t="s">
        <v>319</v>
      </c>
      <c r="V141" s="222" t="s">
        <v>320</v>
      </c>
      <c r="W141" s="267">
        <v>3400.0</v>
      </c>
      <c r="X141" s="222" t="s">
        <v>298</v>
      </c>
      <c r="Y141" s="222" t="s">
        <v>321</v>
      </c>
      <c r="Z141" s="222" t="s">
        <v>307</v>
      </c>
      <c r="AA141" s="261"/>
    </row>
    <row r="142">
      <c r="A142" s="63"/>
      <c r="B142" s="53"/>
      <c r="G142" s="35"/>
      <c r="N142" s="35">
        <f t="shared" si="1"/>
        <v>0</v>
      </c>
      <c r="O142" s="35">
        <f t="shared" si="2"/>
        <v>0</v>
      </c>
      <c r="P142" s="5"/>
      <c r="Q142" s="5"/>
      <c r="S142" s="56"/>
      <c r="T142" s="5"/>
      <c r="U142" s="219" t="s">
        <v>319</v>
      </c>
      <c r="V142" s="219" t="s">
        <v>320</v>
      </c>
      <c r="W142" s="224">
        <v>1700.0</v>
      </c>
      <c r="X142" s="219" t="s">
        <v>298</v>
      </c>
      <c r="Y142" s="219" t="s">
        <v>321</v>
      </c>
      <c r="Z142" s="219" t="s">
        <v>307</v>
      </c>
      <c r="AA142" s="261"/>
    </row>
    <row r="143">
      <c r="A143" s="63"/>
      <c r="B143" s="53"/>
      <c r="G143" s="35"/>
      <c r="N143" s="35">
        <f t="shared" si="1"/>
        <v>0</v>
      </c>
      <c r="O143" s="35">
        <f t="shared" si="2"/>
        <v>0</v>
      </c>
      <c r="P143" s="5"/>
      <c r="Q143" s="5"/>
      <c r="S143" s="56"/>
      <c r="T143" s="5"/>
      <c r="U143" s="227" t="s">
        <v>296</v>
      </c>
      <c r="V143" s="227" t="s">
        <v>297</v>
      </c>
      <c r="W143" s="236">
        <v>320000.0</v>
      </c>
      <c r="X143" s="227" t="s">
        <v>298</v>
      </c>
      <c r="Y143" s="227" t="s">
        <v>299</v>
      </c>
      <c r="Z143" s="227" t="s">
        <v>300</v>
      </c>
      <c r="AA143" s="261"/>
    </row>
    <row r="144">
      <c r="A144" s="63"/>
      <c r="B144" s="53"/>
      <c r="G144" s="35"/>
      <c r="N144" s="35">
        <f t="shared" si="1"/>
        <v>0</v>
      </c>
      <c r="O144" s="35">
        <f t="shared" si="2"/>
        <v>0</v>
      </c>
      <c r="P144" s="5"/>
      <c r="Q144" s="5"/>
      <c r="S144" s="56"/>
      <c r="T144" s="5"/>
      <c r="U144" s="66" t="s">
        <v>641</v>
      </c>
      <c r="V144" s="66" t="s">
        <v>446</v>
      </c>
      <c r="W144" s="265">
        <v>30000.0</v>
      </c>
      <c r="X144" s="66" t="s">
        <v>298</v>
      </c>
      <c r="Y144" s="266"/>
      <c r="Z144" s="66" t="s">
        <v>307</v>
      </c>
      <c r="AA144" s="261"/>
    </row>
    <row r="145">
      <c r="A145" s="63"/>
      <c r="B145" s="53"/>
      <c r="G145" s="35"/>
      <c r="N145" s="35">
        <f t="shared" si="1"/>
        <v>0</v>
      </c>
      <c r="O145" s="35">
        <f t="shared" si="2"/>
        <v>0</v>
      </c>
      <c r="P145" s="5"/>
      <c r="Q145" s="5"/>
      <c r="S145" s="56"/>
      <c r="T145" s="5"/>
      <c r="U145" s="66" t="s">
        <v>641</v>
      </c>
      <c r="V145" s="66" t="s">
        <v>644</v>
      </c>
      <c r="W145" s="265">
        <v>30000.0</v>
      </c>
      <c r="X145" s="66" t="s">
        <v>298</v>
      </c>
      <c r="Y145" s="266"/>
      <c r="Z145" s="66" t="s">
        <v>307</v>
      </c>
      <c r="AA145" s="261"/>
    </row>
    <row r="146">
      <c r="A146" s="63"/>
      <c r="B146" s="53"/>
      <c r="G146" s="35"/>
      <c r="N146" s="35">
        <f t="shared" si="1"/>
        <v>0</v>
      </c>
      <c r="O146" s="35">
        <f t="shared" si="2"/>
        <v>0</v>
      </c>
      <c r="P146" s="5"/>
      <c r="Q146" s="5"/>
      <c r="S146" s="56"/>
      <c r="T146" s="5"/>
      <c r="U146" s="242" t="s">
        <v>659</v>
      </c>
      <c r="V146" s="242" t="s">
        <v>557</v>
      </c>
      <c r="W146" s="243">
        <v>10000.0</v>
      </c>
      <c r="X146" s="242" t="s">
        <v>386</v>
      </c>
      <c r="Y146" s="244" t="s">
        <v>557</v>
      </c>
      <c r="Z146" s="242" t="s">
        <v>307</v>
      </c>
      <c r="AA146" s="242" t="s">
        <v>308</v>
      </c>
    </row>
    <row r="147">
      <c r="A147" s="63"/>
      <c r="B147" s="53"/>
      <c r="G147" s="35"/>
      <c r="N147" s="35">
        <f t="shared" si="1"/>
        <v>0</v>
      </c>
      <c r="O147" s="35">
        <f t="shared" si="2"/>
        <v>0</v>
      </c>
      <c r="P147" s="5"/>
      <c r="Q147" s="5"/>
      <c r="S147" s="56"/>
      <c r="T147" s="5"/>
      <c r="U147" s="52" t="s">
        <v>339</v>
      </c>
      <c r="V147" s="52" t="s">
        <v>340</v>
      </c>
      <c r="W147" s="36">
        <v>2000.0</v>
      </c>
      <c r="X147" s="52" t="s">
        <v>298</v>
      </c>
      <c r="Y147" s="52" t="s">
        <v>341</v>
      </c>
      <c r="Z147" s="52" t="s">
        <v>307</v>
      </c>
      <c r="AA147" s="264"/>
    </row>
    <row r="148">
      <c r="A148" s="63"/>
      <c r="B148" s="53"/>
      <c r="G148" s="35"/>
      <c r="N148" s="35">
        <f t="shared" si="1"/>
        <v>0</v>
      </c>
      <c r="O148" s="35">
        <f t="shared" si="2"/>
        <v>0</v>
      </c>
      <c r="P148" s="5"/>
      <c r="Q148" s="5"/>
      <c r="S148" s="56"/>
      <c r="T148" s="262">
        <v>46053.0</v>
      </c>
      <c r="U148" s="238" t="s">
        <v>329</v>
      </c>
      <c r="V148" s="254" t="s">
        <v>639</v>
      </c>
      <c r="W148" s="248">
        <v>50000.0</v>
      </c>
      <c r="X148" s="238" t="s">
        <v>298</v>
      </c>
      <c r="Y148" s="240" t="s">
        <v>330</v>
      </c>
      <c r="Z148" s="238" t="s">
        <v>307</v>
      </c>
      <c r="AA148" s="264"/>
    </row>
    <row r="149">
      <c r="A149" s="63"/>
      <c r="B149" s="53"/>
      <c r="G149" s="35"/>
      <c r="N149" s="35">
        <f t="shared" si="1"/>
        <v>0</v>
      </c>
      <c r="O149" s="35">
        <f t="shared" si="2"/>
        <v>0</v>
      </c>
      <c r="P149" s="5"/>
      <c r="Q149" s="5"/>
      <c r="S149" s="56"/>
      <c r="T149" s="262"/>
      <c r="U149" s="254"/>
      <c r="V149" s="254"/>
      <c r="W149" s="248"/>
      <c r="X149" s="238"/>
      <c r="Y149" s="240"/>
      <c r="Z149" s="238"/>
      <c r="AA149" s="241"/>
    </row>
    <row r="150">
      <c r="A150" s="63"/>
      <c r="B150" s="53"/>
      <c r="G150" s="35"/>
      <c r="N150" s="35">
        <f t="shared" si="1"/>
        <v>0</v>
      </c>
      <c r="O150" s="35">
        <f t="shared" si="2"/>
        <v>0</v>
      </c>
      <c r="P150" s="5"/>
      <c r="Q150" s="5"/>
      <c r="S150" s="56"/>
      <c r="T150" s="262"/>
      <c r="U150" s="5"/>
      <c r="V150" s="5"/>
      <c r="W150" s="5"/>
      <c r="X150" s="5"/>
      <c r="Y150" s="5"/>
      <c r="Z150" s="5"/>
      <c r="AA150" s="5"/>
    </row>
    <row r="151">
      <c r="A151" s="63"/>
      <c r="B151" s="53"/>
      <c r="G151" s="35"/>
      <c r="N151" s="35">
        <f t="shared" si="1"/>
        <v>0</v>
      </c>
      <c r="O151" s="35">
        <f t="shared" si="2"/>
        <v>0</v>
      </c>
      <c r="P151" s="5"/>
      <c r="Q151" s="5"/>
      <c r="S151" s="56"/>
      <c r="T151" s="5"/>
      <c r="U151" s="5"/>
      <c r="V151" s="5"/>
      <c r="W151" s="5"/>
      <c r="X151" s="5"/>
      <c r="Y151" s="5"/>
      <c r="Z151" s="5"/>
      <c r="AA151" s="5"/>
    </row>
    <row r="152">
      <c r="A152" s="63"/>
      <c r="B152" s="53"/>
      <c r="G152" s="35"/>
      <c r="N152" s="35">
        <f t="shared" si="1"/>
        <v>0</v>
      </c>
      <c r="O152" s="35">
        <f t="shared" si="2"/>
        <v>0</v>
      </c>
      <c r="P152" s="5"/>
      <c r="Q152" s="5"/>
      <c r="S152" s="56"/>
      <c r="T152" s="5"/>
      <c r="U152" s="5"/>
      <c r="V152" s="5"/>
      <c r="W152" s="5"/>
      <c r="X152" s="5"/>
      <c r="Y152" s="5"/>
      <c r="Z152" s="5"/>
      <c r="AA152" s="5"/>
    </row>
    <row r="153">
      <c r="A153" s="63"/>
      <c r="B153" s="53"/>
      <c r="G153" s="35"/>
      <c r="N153" s="35">
        <f t="shared" si="1"/>
        <v>0</v>
      </c>
      <c r="O153" s="35">
        <f t="shared" si="2"/>
        <v>0</v>
      </c>
      <c r="P153" s="5"/>
      <c r="Q153" s="5"/>
      <c r="S153" s="56"/>
      <c r="T153" s="5"/>
      <c r="U153" s="5"/>
      <c r="V153" s="5"/>
      <c r="W153" s="5"/>
      <c r="X153" s="5"/>
      <c r="Y153" s="5"/>
      <c r="Z153" s="5"/>
      <c r="AA153" s="5"/>
    </row>
    <row r="154">
      <c r="A154" s="63"/>
      <c r="B154" s="53"/>
      <c r="G154" s="35"/>
      <c r="N154" s="35">
        <f t="shared" si="1"/>
        <v>0</v>
      </c>
      <c r="O154" s="35">
        <f t="shared" si="2"/>
        <v>0</v>
      </c>
      <c r="P154" s="5"/>
      <c r="Q154" s="5"/>
      <c r="S154" s="56"/>
      <c r="T154" s="5"/>
      <c r="U154" s="5"/>
      <c r="V154" s="5"/>
      <c r="W154" s="5"/>
      <c r="X154" s="5"/>
      <c r="Y154" s="5"/>
      <c r="Z154" s="5"/>
      <c r="AA154" s="5"/>
    </row>
    <row r="155">
      <c r="A155" s="63"/>
      <c r="B155" s="53"/>
      <c r="G155" s="35"/>
      <c r="N155" s="35">
        <f t="shared" si="1"/>
        <v>0</v>
      </c>
      <c r="O155" s="35">
        <f t="shared" si="2"/>
        <v>0</v>
      </c>
      <c r="P155" s="5"/>
      <c r="Q155" s="5"/>
      <c r="S155" s="56"/>
      <c r="T155" s="5"/>
      <c r="U155" s="5"/>
      <c r="V155" s="5"/>
      <c r="W155" s="5"/>
      <c r="X155" s="5"/>
      <c r="Y155" s="5"/>
      <c r="Z155" s="5"/>
      <c r="AA155" s="5"/>
    </row>
    <row r="156">
      <c r="A156" s="63"/>
      <c r="B156" s="53"/>
      <c r="G156" s="35"/>
      <c r="N156" s="35">
        <f t="shared" si="1"/>
        <v>0</v>
      </c>
      <c r="O156" s="35">
        <f t="shared" si="2"/>
        <v>0</v>
      </c>
      <c r="P156" s="5"/>
      <c r="Q156" s="5"/>
      <c r="S156" s="56"/>
      <c r="T156" s="5"/>
      <c r="U156" s="5"/>
      <c r="V156" s="5"/>
      <c r="W156" s="5"/>
      <c r="X156" s="5"/>
      <c r="Y156" s="5"/>
      <c r="Z156" s="5"/>
      <c r="AA156" s="5"/>
    </row>
    <row r="157">
      <c r="A157" s="63"/>
      <c r="B157" s="53"/>
      <c r="G157" s="35"/>
      <c r="N157" s="35">
        <f t="shared" si="1"/>
        <v>0</v>
      </c>
      <c r="O157" s="35">
        <f t="shared" si="2"/>
        <v>0</v>
      </c>
      <c r="P157" s="5"/>
      <c r="Q157" s="5"/>
      <c r="S157" s="56"/>
      <c r="T157" s="5"/>
      <c r="U157" s="5"/>
      <c r="V157" s="5"/>
      <c r="W157" s="5"/>
      <c r="X157" s="5"/>
      <c r="Y157" s="5"/>
      <c r="Z157" s="5"/>
      <c r="AA157" s="5"/>
    </row>
    <row r="158">
      <c r="A158" s="63"/>
      <c r="B158" s="53"/>
      <c r="G158" s="35"/>
      <c r="N158" s="35">
        <f t="shared" si="1"/>
        <v>0</v>
      </c>
      <c r="O158" s="35">
        <f t="shared" si="2"/>
        <v>0</v>
      </c>
      <c r="P158" s="5"/>
      <c r="Q158" s="5"/>
      <c r="S158" s="56"/>
      <c r="T158" s="5"/>
      <c r="U158" s="5"/>
      <c r="V158" s="5"/>
      <c r="W158" s="5"/>
      <c r="X158" s="5"/>
      <c r="Y158" s="5"/>
      <c r="Z158" s="5"/>
      <c r="AA158" s="5"/>
    </row>
    <row r="159">
      <c r="A159" s="63"/>
      <c r="B159" s="53"/>
      <c r="G159" s="35"/>
      <c r="N159" s="35">
        <f t="shared" si="1"/>
        <v>0</v>
      </c>
      <c r="O159" s="35">
        <f t="shared" si="2"/>
        <v>0</v>
      </c>
      <c r="P159" s="5"/>
      <c r="Q159" s="5"/>
      <c r="S159" s="56"/>
      <c r="T159" s="5"/>
      <c r="U159" s="5"/>
      <c r="V159" s="5"/>
      <c r="W159" s="5"/>
      <c r="X159" s="5"/>
      <c r="Y159" s="5"/>
      <c r="Z159" s="5"/>
      <c r="AA159" s="5"/>
    </row>
    <row r="160">
      <c r="A160" s="63"/>
      <c r="B160" s="53"/>
      <c r="G160" s="35"/>
      <c r="N160" s="35">
        <f t="shared" si="1"/>
        <v>0</v>
      </c>
      <c r="O160" s="35">
        <f t="shared" si="2"/>
        <v>0</v>
      </c>
      <c r="P160" s="5"/>
      <c r="Q160" s="5"/>
      <c r="S160" s="56"/>
      <c r="T160" s="5"/>
      <c r="U160" s="5"/>
      <c r="V160" s="5"/>
      <c r="W160" s="5"/>
      <c r="X160" s="5"/>
      <c r="Y160" s="5"/>
      <c r="Z160" s="5"/>
      <c r="AA160" s="5"/>
    </row>
    <row r="161">
      <c r="A161" s="63"/>
      <c r="B161" s="53"/>
      <c r="G161" s="35"/>
      <c r="N161" s="35">
        <f t="shared" si="1"/>
        <v>0</v>
      </c>
      <c r="O161" s="35">
        <f t="shared" si="2"/>
        <v>0</v>
      </c>
      <c r="P161" s="5"/>
      <c r="Q161" s="5"/>
      <c r="S161" s="56"/>
      <c r="T161" s="5"/>
      <c r="U161" s="5"/>
      <c r="V161" s="5"/>
      <c r="W161" s="5"/>
      <c r="X161" s="5"/>
      <c r="Y161" s="5"/>
      <c r="Z161" s="5"/>
      <c r="AA161" s="5"/>
    </row>
    <row r="162">
      <c r="A162" s="63"/>
      <c r="B162" s="53"/>
      <c r="G162" s="35"/>
      <c r="N162" s="35">
        <f t="shared" si="1"/>
        <v>0</v>
      </c>
      <c r="O162" s="35">
        <f t="shared" si="2"/>
        <v>0</v>
      </c>
      <c r="P162" s="5"/>
      <c r="Q162" s="5"/>
      <c r="S162" s="56"/>
      <c r="T162" s="5"/>
      <c r="U162" s="5"/>
      <c r="V162" s="5"/>
      <c r="W162" s="5"/>
      <c r="X162" s="5"/>
      <c r="Y162" s="5"/>
      <c r="Z162" s="5"/>
      <c r="AA162" s="5"/>
    </row>
    <row r="163">
      <c r="A163" s="63"/>
      <c r="B163" s="53"/>
      <c r="G163" s="35"/>
      <c r="N163" s="35">
        <f t="shared" si="1"/>
        <v>0</v>
      </c>
      <c r="O163" s="35">
        <f t="shared" si="2"/>
        <v>0</v>
      </c>
      <c r="P163" s="5"/>
      <c r="Q163" s="5"/>
      <c r="S163" s="56"/>
      <c r="T163" s="5"/>
      <c r="U163" s="5"/>
      <c r="V163" s="5"/>
      <c r="W163" s="5"/>
      <c r="X163" s="5"/>
      <c r="Y163" s="5"/>
      <c r="Z163" s="5"/>
      <c r="AA163" s="5"/>
    </row>
    <row r="164">
      <c r="A164" s="63"/>
      <c r="B164" s="53"/>
      <c r="G164" s="35"/>
      <c r="N164" s="35">
        <f t="shared" si="1"/>
        <v>0</v>
      </c>
      <c r="O164" s="35">
        <f t="shared" si="2"/>
        <v>0</v>
      </c>
      <c r="P164" s="5"/>
      <c r="Q164" s="5"/>
      <c r="S164" s="56"/>
      <c r="T164" s="5"/>
      <c r="U164" s="5"/>
      <c r="V164" s="5"/>
      <c r="W164" s="5"/>
      <c r="X164" s="5"/>
      <c r="Y164" s="5"/>
      <c r="Z164" s="5"/>
      <c r="AA164" s="5"/>
    </row>
    <row r="165">
      <c r="A165" s="63"/>
      <c r="B165" s="53"/>
      <c r="G165" s="35"/>
      <c r="N165" s="35">
        <f t="shared" si="1"/>
        <v>0</v>
      </c>
      <c r="O165" s="35">
        <f t="shared" si="2"/>
        <v>0</v>
      </c>
      <c r="P165" s="5"/>
      <c r="Q165" s="5"/>
      <c r="S165" s="56"/>
      <c r="T165" s="5"/>
      <c r="U165" s="5"/>
      <c r="V165" s="5"/>
      <c r="W165" s="5"/>
      <c r="X165" s="5"/>
      <c r="Y165" s="5"/>
      <c r="Z165" s="5"/>
      <c r="AA165" s="5"/>
    </row>
    <row r="166">
      <c r="A166" s="63"/>
      <c r="B166" s="53"/>
      <c r="G166" s="35"/>
      <c r="N166" s="35">
        <f t="shared" si="1"/>
        <v>0</v>
      </c>
      <c r="O166" s="35">
        <f t="shared" si="2"/>
        <v>0</v>
      </c>
      <c r="P166" s="5"/>
      <c r="Q166" s="5"/>
      <c r="S166" s="56"/>
      <c r="T166" s="5"/>
      <c r="U166" s="5"/>
      <c r="V166" s="5"/>
      <c r="W166" s="5"/>
      <c r="X166" s="5"/>
      <c r="Y166" s="5"/>
      <c r="Z166" s="5"/>
      <c r="AA166" s="5"/>
    </row>
    <row r="167">
      <c r="A167" s="63"/>
      <c r="B167" s="53"/>
      <c r="G167" s="35"/>
      <c r="N167" s="35">
        <f t="shared" si="1"/>
        <v>0</v>
      </c>
      <c r="O167" s="35">
        <f t="shared" si="2"/>
        <v>0</v>
      </c>
      <c r="P167" s="5"/>
      <c r="Q167" s="5"/>
      <c r="S167" s="56"/>
      <c r="T167" s="5"/>
      <c r="U167" s="5"/>
      <c r="V167" s="5"/>
      <c r="W167" s="5"/>
      <c r="X167" s="5"/>
      <c r="Y167" s="5"/>
      <c r="Z167" s="5"/>
      <c r="AA167" s="5"/>
    </row>
    <row r="168">
      <c r="A168" s="63"/>
      <c r="B168" s="53"/>
      <c r="G168" s="35"/>
      <c r="N168" s="35">
        <f t="shared" si="1"/>
        <v>0</v>
      </c>
      <c r="O168" s="35">
        <f t="shared" si="2"/>
        <v>0</v>
      </c>
      <c r="P168" s="5"/>
      <c r="Q168" s="5"/>
      <c r="S168" s="56"/>
      <c r="T168" s="5"/>
      <c r="U168" s="5"/>
      <c r="V168" s="5"/>
      <c r="W168" s="5"/>
      <c r="X168" s="5"/>
      <c r="Y168" s="5"/>
      <c r="Z168" s="5"/>
      <c r="AA168" s="5"/>
    </row>
    <row r="169">
      <c r="A169" s="63"/>
      <c r="B169" s="53"/>
      <c r="G169" s="35"/>
      <c r="N169" s="35">
        <f t="shared" si="1"/>
        <v>0</v>
      </c>
      <c r="O169" s="35">
        <f t="shared" si="2"/>
        <v>0</v>
      </c>
      <c r="P169" s="5"/>
      <c r="Q169" s="5"/>
      <c r="S169" s="56"/>
      <c r="T169" s="5"/>
      <c r="U169" s="5"/>
      <c r="V169" s="5"/>
      <c r="W169" s="5"/>
      <c r="X169" s="5"/>
      <c r="Y169" s="5"/>
      <c r="Z169" s="5"/>
      <c r="AA169" s="5"/>
    </row>
    <row r="170">
      <c r="A170" s="63"/>
      <c r="B170" s="53"/>
      <c r="G170" s="35"/>
      <c r="N170" s="35">
        <f t="shared" si="1"/>
        <v>0</v>
      </c>
      <c r="O170" s="35">
        <f t="shared" si="2"/>
        <v>0</v>
      </c>
      <c r="P170" s="5"/>
      <c r="Q170" s="5"/>
      <c r="S170" s="56"/>
      <c r="T170" s="5"/>
      <c r="U170" s="5"/>
      <c r="V170" s="5"/>
      <c r="W170" s="5"/>
      <c r="X170" s="5"/>
      <c r="Y170" s="5"/>
      <c r="Z170" s="5"/>
      <c r="AA170" s="5"/>
    </row>
    <row r="171">
      <c r="A171" s="63"/>
      <c r="B171" s="53"/>
      <c r="G171" s="35"/>
      <c r="N171" s="35">
        <f t="shared" si="1"/>
        <v>0</v>
      </c>
      <c r="O171" s="35">
        <f t="shared" si="2"/>
        <v>0</v>
      </c>
      <c r="P171" s="5"/>
      <c r="Q171" s="5"/>
      <c r="S171" s="56"/>
      <c r="T171" s="5"/>
      <c r="U171" s="5"/>
      <c r="V171" s="5"/>
      <c r="W171" s="5"/>
      <c r="X171" s="5"/>
      <c r="Y171" s="5"/>
      <c r="Z171" s="5"/>
      <c r="AA171" s="5"/>
    </row>
    <row r="172">
      <c r="A172" s="63"/>
      <c r="B172" s="53"/>
      <c r="G172" s="35"/>
      <c r="N172" s="35">
        <f t="shared" si="1"/>
        <v>0</v>
      </c>
      <c r="O172" s="35">
        <f t="shared" si="2"/>
        <v>0</v>
      </c>
      <c r="P172" s="5"/>
      <c r="Q172" s="5"/>
      <c r="S172" s="56"/>
      <c r="T172" s="5"/>
      <c r="U172" s="5"/>
      <c r="V172" s="5"/>
      <c r="W172" s="5"/>
      <c r="X172" s="5"/>
      <c r="Y172" s="5"/>
      <c r="Z172" s="5"/>
      <c r="AA172" s="5"/>
    </row>
    <row r="173">
      <c r="A173" s="63"/>
      <c r="B173" s="53"/>
      <c r="G173" s="35"/>
      <c r="N173" s="35">
        <f t="shared" si="1"/>
        <v>0</v>
      </c>
      <c r="O173" s="35">
        <f t="shared" si="2"/>
        <v>0</v>
      </c>
      <c r="P173" s="5"/>
      <c r="Q173" s="5"/>
      <c r="S173" s="56"/>
      <c r="T173" s="5"/>
      <c r="U173" s="5"/>
      <c r="V173" s="5"/>
      <c r="W173" s="5"/>
      <c r="X173" s="5"/>
      <c r="Y173" s="5"/>
      <c r="Z173" s="5"/>
      <c r="AA173" s="5"/>
    </row>
    <row r="174">
      <c r="A174" s="63"/>
      <c r="B174" s="53"/>
      <c r="G174" s="35"/>
      <c r="N174" s="35">
        <f t="shared" si="1"/>
        <v>0</v>
      </c>
      <c r="O174" s="35">
        <f t="shared" si="2"/>
        <v>0</v>
      </c>
      <c r="P174" s="5"/>
      <c r="Q174" s="5"/>
      <c r="S174" s="56"/>
      <c r="T174" s="5"/>
      <c r="U174" s="5"/>
      <c r="V174" s="5"/>
      <c r="W174" s="5"/>
      <c r="X174" s="5"/>
      <c r="Y174" s="5"/>
      <c r="Z174" s="5"/>
      <c r="AA174" s="5"/>
    </row>
    <row r="175">
      <c r="A175" s="63"/>
      <c r="B175" s="53"/>
      <c r="G175" s="35"/>
      <c r="N175" s="35">
        <f t="shared" si="1"/>
        <v>0</v>
      </c>
      <c r="O175" s="35">
        <f t="shared" si="2"/>
        <v>0</v>
      </c>
      <c r="P175" s="5"/>
      <c r="Q175" s="5"/>
      <c r="S175" s="56"/>
      <c r="T175" s="5"/>
      <c r="U175" s="5"/>
      <c r="V175" s="5"/>
      <c r="W175" s="5"/>
      <c r="X175" s="5"/>
      <c r="Y175" s="5"/>
      <c r="Z175" s="5"/>
      <c r="AA175" s="5"/>
    </row>
    <row r="176">
      <c r="A176" s="63"/>
      <c r="B176" s="53"/>
      <c r="G176" s="35"/>
      <c r="N176" s="35">
        <f t="shared" si="1"/>
        <v>0</v>
      </c>
      <c r="O176" s="35">
        <f t="shared" si="2"/>
        <v>0</v>
      </c>
      <c r="P176" s="5"/>
      <c r="Q176" s="5"/>
      <c r="S176" s="56"/>
      <c r="T176" s="5"/>
      <c r="U176" s="5"/>
      <c r="V176" s="5"/>
      <c r="W176" s="5"/>
      <c r="X176" s="5"/>
      <c r="Y176" s="5"/>
      <c r="Z176" s="5"/>
      <c r="AA176" s="5"/>
    </row>
    <row r="177">
      <c r="A177" s="63"/>
      <c r="B177" s="53"/>
      <c r="G177" s="35"/>
      <c r="N177" s="35">
        <f t="shared" si="1"/>
        <v>0</v>
      </c>
      <c r="O177" s="35">
        <f t="shared" si="2"/>
        <v>0</v>
      </c>
      <c r="P177" s="5"/>
      <c r="Q177" s="5"/>
      <c r="S177" s="56"/>
      <c r="T177" s="5"/>
      <c r="U177" s="5"/>
      <c r="V177" s="5"/>
      <c r="W177" s="5"/>
      <c r="X177" s="5"/>
      <c r="Y177" s="5"/>
      <c r="Z177" s="5"/>
      <c r="AA177" s="5"/>
    </row>
    <row r="178">
      <c r="A178" s="63"/>
      <c r="B178" s="53"/>
      <c r="G178" s="35"/>
      <c r="N178" s="35">
        <f t="shared" si="1"/>
        <v>0</v>
      </c>
      <c r="O178" s="35">
        <f t="shared" si="2"/>
        <v>0</v>
      </c>
      <c r="P178" s="5"/>
      <c r="Q178" s="5"/>
      <c r="S178" s="56"/>
      <c r="T178" s="5"/>
      <c r="U178" s="5"/>
      <c r="V178" s="5"/>
      <c r="W178" s="5"/>
      <c r="X178" s="5"/>
      <c r="Y178" s="5"/>
      <c r="Z178" s="5"/>
      <c r="AA178" s="5"/>
    </row>
    <row r="179">
      <c r="A179" s="63"/>
      <c r="B179" s="53"/>
      <c r="G179" s="35"/>
      <c r="N179" s="35">
        <f t="shared" si="1"/>
        <v>0</v>
      </c>
      <c r="O179" s="35">
        <f t="shared" si="2"/>
        <v>0</v>
      </c>
      <c r="P179" s="5"/>
      <c r="Q179" s="5"/>
      <c r="S179" s="56"/>
      <c r="T179" s="5"/>
      <c r="U179" s="5"/>
      <c r="V179" s="5"/>
      <c r="W179" s="5"/>
      <c r="X179" s="5"/>
      <c r="Y179" s="5"/>
      <c r="Z179" s="5"/>
      <c r="AA179" s="5"/>
    </row>
    <row r="180">
      <c r="A180" s="63"/>
      <c r="B180" s="53"/>
      <c r="G180" s="35"/>
      <c r="N180" s="35">
        <f t="shared" si="1"/>
        <v>0</v>
      </c>
      <c r="O180" s="35">
        <f t="shared" si="2"/>
        <v>0</v>
      </c>
      <c r="P180" s="5"/>
      <c r="Q180" s="5"/>
      <c r="S180" s="56"/>
      <c r="T180" s="5"/>
      <c r="U180" s="5"/>
      <c r="V180" s="5"/>
      <c r="W180" s="5"/>
      <c r="X180" s="5"/>
      <c r="Y180" s="5"/>
      <c r="Z180" s="5"/>
      <c r="AA180" s="5"/>
    </row>
    <row r="181">
      <c r="A181" s="63"/>
      <c r="B181" s="53"/>
      <c r="G181" s="35"/>
      <c r="N181" s="35">
        <f t="shared" si="1"/>
        <v>0</v>
      </c>
      <c r="O181" s="35">
        <f t="shared" si="2"/>
        <v>0</v>
      </c>
      <c r="P181" s="5"/>
      <c r="Q181" s="5"/>
      <c r="S181" s="56"/>
      <c r="T181" s="5"/>
      <c r="U181" s="5"/>
      <c r="V181" s="5"/>
      <c r="W181" s="5"/>
      <c r="X181" s="5"/>
      <c r="Y181" s="5"/>
      <c r="Z181" s="5"/>
      <c r="AA181" s="5"/>
    </row>
    <row r="182">
      <c r="A182" s="63"/>
      <c r="B182" s="53"/>
      <c r="G182" s="35"/>
      <c r="N182" s="35">
        <f t="shared" si="1"/>
        <v>0</v>
      </c>
      <c r="O182" s="35">
        <f t="shared" si="2"/>
        <v>0</v>
      </c>
      <c r="P182" s="5"/>
      <c r="Q182" s="5"/>
      <c r="S182" s="56"/>
      <c r="T182" s="5"/>
      <c r="U182" s="5"/>
      <c r="V182" s="5"/>
      <c r="W182" s="5"/>
      <c r="X182" s="5"/>
      <c r="Y182" s="5"/>
      <c r="Z182" s="5"/>
      <c r="AA182" s="5"/>
    </row>
    <row r="183">
      <c r="A183" s="63"/>
      <c r="B183" s="53"/>
      <c r="G183" s="35"/>
      <c r="N183" s="35">
        <f t="shared" si="1"/>
        <v>0</v>
      </c>
      <c r="O183" s="35">
        <f t="shared" si="2"/>
        <v>0</v>
      </c>
      <c r="P183" s="5"/>
      <c r="Q183" s="5"/>
      <c r="S183" s="56"/>
      <c r="T183" s="5"/>
      <c r="U183" s="5"/>
      <c r="V183" s="5"/>
      <c r="W183" s="5"/>
      <c r="X183" s="5"/>
      <c r="Y183" s="5"/>
      <c r="Z183" s="5"/>
      <c r="AA183" s="5"/>
    </row>
    <row r="184">
      <c r="A184" s="63"/>
      <c r="B184" s="53"/>
      <c r="G184" s="35"/>
      <c r="N184" s="35">
        <f t="shared" si="1"/>
        <v>0</v>
      </c>
      <c r="O184" s="35">
        <f t="shared" si="2"/>
        <v>0</v>
      </c>
      <c r="P184" s="5"/>
      <c r="Q184" s="5"/>
      <c r="S184" s="56"/>
      <c r="T184" s="5"/>
      <c r="U184" s="5"/>
      <c r="V184" s="5"/>
      <c r="W184" s="5"/>
      <c r="X184" s="5"/>
      <c r="Y184" s="5"/>
      <c r="Z184" s="5"/>
      <c r="AA184" s="5"/>
    </row>
    <row r="185">
      <c r="A185" s="63"/>
      <c r="B185" s="53"/>
      <c r="G185" s="35"/>
      <c r="N185" s="35">
        <f t="shared" si="1"/>
        <v>0</v>
      </c>
      <c r="O185" s="35">
        <f t="shared" si="2"/>
        <v>0</v>
      </c>
      <c r="P185" s="5"/>
      <c r="Q185" s="5"/>
      <c r="S185" s="56"/>
      <c r="T185" s="5"/>
      <c r="U185" s="5"/>
      <c r="V185" s="5"/>
      <c r="W185" s="5"/>
      <c r="X185" s="5"/>
      <c r="Y185" s="5"/>
      <c r="Z185" s="5"/>
      <c r="AA185" s="5"/>
    </row>
    <row r="186">
      <c r="A186" s="63"/>
      <c r="B186" s="53"/>
      <c r="G186" s="35"/>
      <c r="N186" s="35">
        <f t="shared" si="1"/>
        <v>0</v>
      </c>
      <c r="O186" s="35">
        <f t="shared" si="2"/>
        <v>0</v>
      </c>
      <c r="P186" s="5"/>
      <c r="Q186" s="5"/>
      <c r="S186" s="56"/>
      <c r="T186" s="5"/>
      <c r="U186" s="5"/>
      <c r="V186" s="5"/>
      <c r="W186" s="5"/>
      <c r="X186" s="5"/>
      <c r="Y186" s="5"/>
      <c r="Z186" s="5"/>
      <c r="AA186" s="5"/>
    </row>
    <row r="187">
      <c r="A187" s="63"/>
      <c r="B187" s="53"/>
      <c r="G187" s="35"/>
      <c r="N187" s="35">
        <f t="shared" si="1"/>
        <v>0</v>
      </c>
      <c r="O187" s="35">
        <f t="shared" si="2"/>
        <v>0</v>
      </c>
      <c r="P187" s="5"/>
      <c r="Q187" s="5"/>
      <c r="S187" s="56"/>
      <c r="T187" s="5"/>
      <c r="U187" s="5"/>
      <c r="V187" s="5"/>
      <c r="W187" s="5"/>
      <c r="X187" s="5"/>
      <c r="Y187" s="5"/>
      <c r="Z187" s="5"/>
      <c r="AA187" s="5"/>
    </row>
    <row r="188">
      <c r="A188" s="63"/>
      <c r="B188" s="53"/>
      <c r="G188" s="35"/>
      <c r="N188" s="35">
        <f t="shared" si="1"/>
        <v>0</v>
      </c>
      <c r="O188" s="35">
        <f t="shared" si="2"/>
        <v>0</v>
      </c>
      <c r="P188" s="5"/>
      <c r="Q188" s="5"/>
      <c r="S188" s="56"/>
      <c r="T188" s="5"/>
      <c r="U188" s="5"/>
      <c r="V188" s="5"/>
      <c r="W188" s="5"/>
      <c r="X188" s="5"/>
      <c r="Y188" s="5"/>
      <c r="Z188" s="5"/>
      <c r="AA188" s="5"/>
    </row>
    <row r="189">
      <c r="A189" s="63"/>
      <c r="B189" s="53"/>
      <c r="G189" s="35"/>
      <c r="N189" s="35">
        <f t="shared" si="1"/>
        <v>0</v>
      </c>
      <c r="O189" s="35">
        <f t="shared" si="2"/>
        <v>0</v>
      </c>
      <c r="P189" s="5"/>
      <c r="Q189" s="5"/>
      <c r="S189" s="56"/>
      <c r="T189" s="5"/>
      <c r="U189" s="5"/>
      <c r="V189" s="5"/>
      <c r="W189" s="5"/>
      <c r="X189" s="5"/>
      <c r="Y189" s="5"/>
      <c r="Z189" s="5"/>
      <c r="AA189" s="5"/>
    </row>
    <row r="190">
      <c r="A190" s="63"/>
      <c r="B190" s="53"/>
      <c r="G190" s="35"/>
      <c r="N190" s="35">
        <f t="shared" si="1"/>
        <v>0</v>
      </c>
      <c r="O190" s="35">
        <f t="shared" si="2"/>
        <v>0</v>
      </c>
      <c r="P190" s="5"/>
      <c r="Q190" s="5"/>
      <c r="S190" s="56"/>
      <c r="T190" s="5"/>
      <c r="U190" s="5"/>
      <c r="V190" s="5"/>
      <c r="W190" s="5"/>
      <c r="X190" s="5"/>
      <c r="Y190" s="5"/>
      <c r="Z190" s="5"/>
      <c r="AA190" s="5"/>
    </row>
    <row r="191">
      <c r="A191" s="63"/>
      <c r="B191" s="53"/>
      <c r="G191" s="35"/>
      <c r="N191" s="35">
        <f t="shared" si="1"/>
        <v>0</v>
      </c>
      <c r="O191" s="35">
        <f t="shared" si="2"/>
        <v>0</v>
      </c>
      <c r="P191" s="5"/>
      <c r="Q191" s="5"/>
      <c r="S191" s="56"/>
      <c r="T191" s="5"/>
      <c r="U191" s="5"/>
      <c r="V191" s="5"/>
      <c r="W191" s="5"/>
      <c r="X191" s="5"/>
      <c r="Y191" s="5"/>
      <c r="Z191" s="5"/>
      <c r="AA191" s="5"/>
    </row>
    <row r="192">
      <c r="A192" s="63"/>
      <c r="B192" s="53"/>
      <c r="G192" s="35"/>
      <c r="N192" s="35">
        <f t="shared" si="1"/>
        <v>0</v>
      </c>
      <c r="O192" s="35">
        <f t="shared" si="2"/>
        <v>0</v>
      </c>
      <c r="P192" s="5"/>
      <c r="Q192" s="5"/>
      <c r="S192" s="56"/>
      <c r="T192" s="5"/>
      <c r="U192" s="5"/>
      <c r="V192" s="5"/>
      <c r="W192" s="5"/>
      <c r="X192" s="5"/>
      <c r="Y192" s="5"/>
      <c r="Z192" s="5"/>
      <c r="AA192" s="5"/>
    </row>
    <row r="193">
      <c r="A193" s="63"/>
      <c r="B193" s="53"/>
      <c r="G193" s="35"/>
      <c r="N193" s="35">
        <f t="shared" si="1"/>
        <v>0</v>
      </c>
      <c r="O193" s="35">
        <f t="shared" si="2"/>
        <v>0</v>
      </c>
      <c r="P193" s="5"/>
      <c r="Q193" s="5"/>
      <c r="S193" s="56"/>
      <c r="T193" s="5"/>
      <c r="U193" s="5"/>
      <c r="V193" s="5"/>
      <c r="W193" s="5"/>
      <c r="X193" s="5"/>
      <c r="Y193" s="5"/>
      <c r="Z193" s="5"/>
      <c r="AA193" s="5"/>
    </row>
    <row r="194">
      <c r="A194" s="63"/>
      <c r="B194" s="53"/>
      <c r="G194" s="35"/>
      <c r="N194" s="35">
        <f t="shared" si="1"/>
        <v>0</v>
      </c>
      <c r="O194" s="35">
        <f t="shared" si="2"/>
        <v>0</v>
      </c>
      <c r="P194" s="5"/>
      <c r="Q194" s="5"/>
      <c r="S194" s="56"/>
      <c r="T194" s="5"/>
      <c r="U194" s="5"/>
      <c r="V194" s="5"/>
      <c r="W194" s="5"/>
      <c r="X194" s="5"/>
      <c r="Y194" s="5"/>
      <c r="Z194" s="5"/>
      <c r="AA194" s="5"/>
    </row>
    <row r="195">
      <c r="A195" s="63"/>
      <c r="B195" s="53"/>
      <c r="G195" s="35"/>
      <c r="N195" s="35">
        <f t="shared" si="1"/>
        <v>0</v>
      </c>
      <c r="O195" s="35">
        <f t="shared" si="2"/>
        <v>0</v>
      </c>
      <c r="P195" s="5"/>
      <c r="Q195" s="5"/>
      <c r="S195" s="56"/>
      <c r="T195" s="5"/>
      <c r="U195" s="5"/>
      <c r="V195" s="5"/>
      <c r="W195" s="5"/>
      <c r="X195" s="5"/>
      <c r="Y195" s="5"/>
      <c r="Z195" s="5"/>
      <c r="AA195" s="5"/>
    </row>
    <row r="196">
      <c r="A196" s="63"/>
      <c r="B196" s="53"/>
      <c r="G196" s="35"/>
      <c r="N196" s="35">
        <f t="shared" si="1"/>
        <v>0</v>
      </c>
      <c r="O196" s="35">
        <f t="shared" si="2"/>
        <v>0</v>
      </c>
      <c r="P196" s="5"/>
      <c r="Q196" s="5"/>
      <c r="S196" s="56"/>
      <c r="T196" s="5"/>
      <c r="U196" s="5"/>
      <c r="V196" s="5"/>
      <c r="W196" s="5"/>
      <c r="X196" s="5"/>
      <c r="Y196" s="5"/>
      <c r="Z196" s="5"/>
      <c r="AA196" s="5"/>
    </row>
    <row r="197">
      <c r="A197" s="63"/>
      <c r="B197" s="53"/>
      <c r="G197" s="35"/>
      <c r="N197" s="35">
        <f t="shared" si="1"/>
        <v>0</v>
      </c>
      <c r="O197" s="35">
        <f t="shared" si="2"/>
        <v>0</v>
      </c>
      <c r="P197" s="5"/>
      <c r="Q197" s="5"/>
      <c r="S197" s="56"/>
      <c r="T197" s="5"/>
      <c r="U197" s="5"/>
      <c r="V197" s="5"/>
      <c r="W197" s="5"/>
      <c r="X197" s="5"/>
      <c r="Y197" s="5"/>
      <c r="Z197" s="5"/>
      <c r="AA197" s="5"/>
    </row>
    <row r="198">
      <c r="A198" s="63"/>
      <c r="B198" s="53"/>
      <c r="G198" s="35"/>
      <c r="N198" s="35">
        <f t="shared" si="1"/>
        <v>0</v>
      </c>
      <c r="O198" s="35">
        <f t="shared" si="2"/>
        <v>0</v>
      </c>
      <c r="P198" s="5"/>
      <c r="Q198" s="5"/>
      <c r="S198" s="56"/>
      <c r="T198" s="5"/>
      <c r="U198" s="5"/>
      <c r="V198" s="5"/>
      <c r="W198" s="5"/>
      <c r="X198" s="5"/>
      <c r="Y198" s="5"/>
      <c r="Z198" s="5"/>
      <c r="AA198" s="5"/>
    </row>
    <row r="199">
      <c r="A199" s="63"/>
      <c r="B199" s="53"/>
      <c r="G199" s="35"/>
      <c r="N199" s="35">
        <f t="shared" si="1"/>
        <v>0</v>
      </c>
      <c r="O199" s="35">
        <f t="shared" si="2"/>
        <v>0</v>
      </c>
      <c r="P199" s="5"/>
      <c r="Q199" s="5"/>
      <c r="S199" s="56"/>
      <c r="T199" s="5"/>
      <c r="U199" s="5"/>
      <c r="V199" s="5"/>
      <c r="W199" s="5"/>
      <c r="X199" s="5"/>
      <c r="Y199" s="5"/>
      <c r="Z199" s="5"/>
      <c r="AA199" s="5"/>
    </row>
    <row r="200">
      <c r="A200" s="63"/>
      <c r="B200" s="53"/>
      <c r="G200" s="35"/>
      <c r="N200" s="35">
        <f t="shared" si="1"/>
        <v>0</v>
      </c>
      <c r="O200" s="35">
        <f t="shared" si="2"/>
        <v>0</v>
      </c>
      <c r="P200" s="5"/>
      <c r="Q200" s="5"/>
      <c r="S200" s="56"/>
      <c r="T200" s="5"/>
      <c r="U200" s="5"/>
      <c r="V200" s="5"/>
      <c r="W200" s="5"/>
      <c r="X200" s="5"/>
      <c r="Y200" s="5"/>
      <c r="Z200" s="5"/>
      <c r="AA200" s="5"/>
    </row>
    <row r="201">
      <c r="A201" s="63"/>
      <c r="B201" s="53"/>
      <c r="G201" s="35"/>
      <c r="N201" s="35">
        <f t="shared" si="1"/>
        <v>0</v>
      </c>
      <c r="O201" s="35">
        <f t="shared" si="2"/>
        <v>0</v>
      </c>
      <c r="P201" s="5"/>
      <c r="Q201" s="5"/>
      <c r="S201" s="56"/>
      <c r="T201" s="5"/>
      <c r="U201" s="5"/>
      <c r="V201" s="5"/>
      <c r="W201" s="5"/>
      <c r="X201" s="5"/>
      <c r="Y201" s="5"/>
      <c r="Z201" s="5"/>
      <c r="AA201" s="5"/>
    </row>
    <row r="202">
      <c r="A202" s="63"/>
      <c r="B202" s="53"/>
      <c r="G202" s="35"/>
      <c r="N202" s="35">
        <f t="shared" si="1"/>
        <v>0</v>
      </c>
      <c r="O202" s="35">
        <f t="shared" si="2"/>
        <v>0</v>
      </c>
      <c r="P202" s="5"/>
      <c r="Q202" s="5"/>
      <c r="S202" s="56"/>
      <c r="T202" s="5"/>
      <c r="U202" s="5"/>
      <c r="V202" s="5"/>
      <c r="W202" s="5"/>
      <c r="X202" s="5"/>
      <c r="Y202" s="5"/>
      <c r="Z202" s="5"/>
      <c r="AA202" s="5"/>
    </row>
    <row r="203">
      <c r="A203" s="63"/>
      <c r="B203" s="53"/>
      <c r="G203" s="35"/>
      <c r="N203" s="35">
        <f t="shared" si="1"/>
        <v>0</v>
      </c>
      <c r="O203" s="35">
        <f t="shared" si="2"/>
        <v>0</v>
      </c>
      <c r="P203" s="5"/>
      <c r="Q203" s="5"/>
      <c r="S203" s="56"/>
      <c r="T203" s="5"/>
      <c r="U203" s="5"/>
      <c r="V203" s="5"/>
      <c r="W203" s="5"/>
      <c r="X203" s="5"/>
      <c r="Y203" s="5"/>
      <c r="Z203" s="5"/>
      <c r="AA203" s="5"/>
    </row>
    <row r="204">
      <c r="A204" s="63"/>
      <c r="B204" s="53"/>
      <c r="G204" s="35"/>
      <c r="N204" s="35">
        <f t="shared" si="1"/>
        <v>0</v>
      </c>
      <c r="O204" s="35">
        <f t="shared" si="2"/>
        <v>0</v>
      </c>
      <c r="P204" s="5"/>
      <c r="Q204" s="5"/>
      <c r="S204" s="56"/>
      <c r="T204" s="5"/>
      <c r="U204" s="5"/>
      <c r="V204" s="5"/>
      <c r="W204" s="5"/>
      <c r="X204" s="5"/>
      <c r="Y204" s="5"/>
      <c r="Z204" s="5"/>
      <c r="AA204" s="5"/>
    </row>
    <row r="205">
      <c r="A205" s="63"/>
      <c r="B205" s="53"/>
      <c r="G205" s="35"/>
      <c r="N205" s="35">
        <f t="shared" si="1"/>
        <v>0</v>
      </c>
      <c r="O205" s="35">
        <f t="shared" si="2"/>
        <v>0</v>
      </c>
      <c r="P205" s="5"/>
      <c r="Q205" s="5"/>
      <c r="S205" s="56"/>
      <c r="T205" s="5"/>
      <c r="U205" s="5"/>
      <c r="V205" s="5"/>
      <c r="W205" s="5"/>
      <c r="X205" s="5"/>
      <c r="Y205" s="5"/>
      <c r="Z205" s="5"/>
      <c r="AA205" s="5"/>
    </row>
    <row r="206">
      <c r="A206" s="63"/>
      <c r="B206" s="53"/>
      <c r="G206" s="35"/>
      <c r="N206" s="35">
        <f t="shared" si="1"/>
        <v>0</v>
      </c>
      <c r="O206" s="35">
        <f t="shared" si="2"/>
        <v>0</v>
      </c>
      <c r="P206" s="5"/>
      <c r="Q206" s="5"/>
      <c r="S206" s="56"/>
      <c r="T206" s="5"/>
      <c r="U206" s="5"/>
      <c r="V206" s="5"/>
      <c r="W206" s="5"/>
      <c r="X206" s="5"/>
      <c r="Y206" s="5"/>
      <c r="Z206" s="5"/>
      <c r="AA206" s="5"/>
    </row>
    <row r="207">
      <c r="A207" s="63"/>
      <c r="B207" s="53"/>
      <c r="G207" s="35"/>
      <c r="N207" s="35">
        <f t="shared" si="1"/>
        <v>0</v>
      </c>
      <c r="O207" s="35">
        <f t="shared" si="2"/>
        <v>0</v>
      </c>
      <c r="P207" s="5"/>
      <c r="Q207" s="5"/>
      <c r="S207" s="56"/>
      <c r="T207" s="5"/>
      <c r="U207" s="5"/>
      <c r="V207" s="5"/>
      <c r="W207" s="5"/>
      <c r="X207" s="5"/>
      <c r="Y207" s="5"/>
      <c r="Z207" s="5"/>
      <c r="AA207" s="5"/>
    </row>
    <row r="208">
      <c r="A208" s="63"/>
      <c r="B208" s="53"/>
      <c r="G208" s="35"/>
      <c r="N208" s="35">
        <f t="shared" si="1"/>
        <v>0</v>
      </c>
      <c r="O208" s="35">
        <f t="shared" si="2"/>
        <v>0</v>
      </c>
      <c r="P208" s="5"/>
      <c r="Q208" s="5"/>
      <c r="S208" s="56"/>
      <c r="T208" s="5"/>
      <c r="U208" s="5"/>
      <c r="V208" s="5"/>
      <c r="W208" s="5"/>
      <c r="X208" s="5"/>
      <c r="Y208" s="5"/>
      <c r="Z208" s="5"/>
      <c r="AA208" s="5"/>
    </row>
    <row r="209">
      <c r="A209" s="63"/>
      <c r="B209" s="53"/>
      <c r="G209" s="35"/>
      <c r="N209" s="35">
        <f t="shared" si="1"/>
        <v>0</v>
      </c>
      <c r="O209" s="35">
        <f t="shared" si="2"/>
        <v>0</v>
      </c>
      <c r="P209" s="5"/>
      <c r="Q209" s="5"/>
      <c r="S209" s="56"/>
      <c r="T209" s="5"/>
      <c r="U209" s="5"/>
      <c r="V209" s="5"/>
      <c r="W209" s="5"/>
      <c r="X209" s="5"/>
      <c r="Y209" s="5"/>
      <c r="Z209" s="5"/>
      <c r="AA209" s="5"/>
    </row>
    <row r="210">
      <c r="A210" s="63"/>
      <c r="B210" s="53"/>
      <c r="G210" s="35"/>
      <c r="N210" s="35">
        <f t="shared" si="1"/>
        <v>0</v>
      </c>
      <c r="O210" s="35">
        <f t="shared" si="2"/>
        <v>0</v>
      </c>
      <c r="P210" s="5"/>
      <c r="Q210" s="5"/>
      <c r="S210" s="56"/>
      <c r="T210" s="5"/>
      <c r="U210" s="5"/>
      <c r="V210" s="5"/>
      <c r="W210" s="5"/>
      <c r="X210" s="5"/>
      <c r="Y210" s="5"/>
      <c r="Z210" s="5"/>
      <c r="AA210" s="5"/>
    </row>
    <row r="211">
      <c r="A211" s="63"/>
      <c r="B211" s="53"/>
      <c r="G211" s="35"/>
      <c r="N211" s="35">
        <f t="shared" si="1"/>
        <v>0</v>
      </c>
      <c r="O211" s="35">
        <f t="shared" si="2"/>
        <v>0</v>
      </c>
      <c r="P211" s="5"/>
      <c r="Q211" s="5"/>
      <c r="S211" s="56"/>
      <c r="T211" s="5"/>
      <c r="U211" s="5"/>
      <c r="V211" s="5"/>
      <c r="W211" s="5"/>
      <c r="X211" s="5"/>
      <c r="Y211" s="5"/>
      <c r="Z211" s="5"/>
      <c r="AA211" s="5"/>
    </row>
    <row r="212">
      <c r="A212" s="63"/>
      <c r="B212" s="53"/>
      <c r="G212" s="35"/>
      <c r="N212" s="35">
        <f t="shared" si="1"/>
        <v>0</v>
      </c>
      <c r="O212" s="35">
        <f t="shared" si="2"/>
        <v>0</v>
      </c>
      <c r="P212" s="5"/>
      <c r="Q212" s="5"/>
      <c r="S212" s="56"/>
      <c r="T212" s="5"/>
      <c r="U212" s="5"/>
      <c r="V212" s="5"/>
      <c r="W212" s="5"/>
      <c r="X212" s="5"/>
      <c r="Y212" s="5"/>
      <c r="Z212" s="5"/>
      <c r="AA212" s="5"/>
    </row>
    <row r="213">
      <c r="A213" s="63"/>
      <c r="B213" s="53"/>
      <c r="G213" s="35"/>
      <c r="N213" s="35">
        <f t="shared" si="1"/>
        <v>0</v>
      </c>
      <c r="O213" s="35">
        <f t="shared" si="2"/>
        <v>0</v>
      </c>
      <c r="P213" s="5"/>
      <c r="Q213" s="5"/>
      <c r="S213" s="56"/>
      <c r="T213" s="5"/>
      <c r="U213" s="5"/>
      <c r="V213" s="5"/>
      <c r="W213" s="5"/>
      <c r="X213" s="5"/>
      <c r="Y213" s="5"/>
      <c r="Z213" s="5"/>
      <c r="AA213" s="5"/>
    </row>
    <row r="214">
      <c r="A214" s="63"/>
      <c r="B214" s="53"/>
      <c r="G214" s="35"/>
      <c r="N214" s="35">
        <f t="shared" si="1"/>
        <v>0</v>
      </c>
      <c r="O214" s="35">
        <f t="shared" si="2"/>
        <v>0</v>
      </c>
      <c r="P214" s="5"/>
      <c r="Q214" s="5"/>
      <c r="S214" s="56"/>
      <c r="T214" s="5"/>
      <c r="U214" s="5"/>
      <c r="V214" s="5"/>
      <c r="W214" s="5"/>
      <c r="X214" s="5"/>
      <c r="Y214" s="5"/>
      <c r="Z214" s="5"/>
      <c r="AA214" s="5"/>
    </row>
    <row r="215">
      <c r="A215" s="63"/>
      <c r="B215" s="53"/>
      <c r="G215" s="35"/>
      <c r="N215" s="35">
        <f t="shared" si="1"/>
        <v>0</v>
      </c>
      <c r="O215" s="35">
        <f t="shared" si="2"/>
        <v>0</v>
      </c>
      <c r="P215" s="5"/>
      <c r="Q215" s="5"/>
      <c r="S215" s="56"/>
      <c r="T215" s="5"/>
      <c r="U215" s="5"/>
      <c r="V215" s="5"/>
      <c r="W215" s="5"/>
      <c r="X215" s="5"/>
      <c r="Y215" s="5"/>
      <c r="Z215" s="5"/>
      <c r="AA215" s="5"/>
    </row>
    <row r="216">
      <c r="A216" s="63"/>
      <c r="B216" s="53"/>
      <c r="G216" s="35"/>
      <c r="N216" s="35">
        <f t="shared" si="1"/>
        <v>0</v>
      </c>
      <c r="O216" s="35">
        <f t="shared" si="2"/>
        <v>0</v>
      </c>
      <c r="P216" s="5"/>
      <c r="Q216" s="5"/>
      <c r="S216" s="56"/>
      <c r="T216" s="5"/>
      <c r="U216" s="5"/>
      <c r="V216" s="5"/>
      <c r="W216" s="5"/>
      <c r="X216" s="5"/>
      <c r="Y216" s="5"/>
      <c r="Z216" s="5"/>
      <c r="AA216" s="5"/>
    </row>
    <row r="217">
      <c r="A217" s="63"/>
      <c r="B217" s="53"/>
      <c r="G217" s="35"/>
      <c r="N217" s="35">
        <f t="shared" si="1"/>
        <v>0</v>
      </c>
      <c r="O217" s="35">
        <f t="shared" si="2"/>
        <v>0</v>
      </c>
      <c r="P217" s="5"/>
      <c r="Q217" s="5"/>
      <c r="S217" s="56"/>
      <c r="T217" s="5"/>
      <c r="U217" s="5"/>
      <c r="V217" s="5"/>
      <c r="W217" s="5"/>
      <c r="X217" s="5"/>
      <c r="Y217" s="5"/>
      <c r="Z217" s="5"/>
      <c r="AA217" s="5"/>
    </row>
    <row r="218">
      <c r="A218" s="63"/>
      <c r="B218" s="53"/>
      <c r="G218" s="35"/>
      <c r="N218" s="35">
        <f t="shared" si="1"/>
        <v>0</v>
      </c>
      <c r="O218" s="35">
        <f t="shared" si="2"/>
        <v>0</v>
      </c>
      <c r="P218" s="5"/>
      <c r="Q218" s="5"/>
      <c r="S218" s="56"/>
      <c r="T218" s="5"/>
      <c r="U218" s="5"/>
      <c r="V218" s="5"/>
      <c r="W218" s="5"/>
      <c r="X218" s="5"/>
      <c r="Y218" s="5"/>
      <c r="Z218" s="5"/>
      <c r="AA218" s="5"/>
    </row>
    <row r="219">
      <c r="A219" s="63"/>
      <c r="B219" s="53"/>
      <c r="G219" s="35"/>
      <c r="N219" s="35">
        <f t="shared" si="1"/>
        <v>0</v>
      </c>
      <c r="O219" s="35">
        <f t="shared" si="2"/>
        <v>0</v>
      </c>
      <c r="P219" s="5"/>
      <c r="Q219" s="5"/>
      <c r="S219" s="56"/>
      <c r="T219" s="5"/>
      <c r="U219" s="5"/>
      <c r="V219" s="5"/>
      <c r="W219" s="5"/>
      <c r="X219" s="5"/>
      <c r="Y219" s="5"/>
      <c r="Z219" s="5"/>
      <c r="AA219" s="5"/>
    </row>
    <row r="220">
      <c r="A220" s="63"/>
      <c r="B220" s="53"/>
      <c r="G220" s="35"/>
      <c r="N220" s="35">
        <f t="shared" si="1"/>
        <v>0</v>
      </c>
      <c r="O220" s="35">
        <f t="shared" si="2"/>
        <v>0</v>
      </c>
      <c r="P220" s="5"/>
      <c r="Q220" s="5"/>
      <c r="S220" s="56"/>
      <c r="T220" s="5"/>
      <c r="U220" s="5"/>
      <c r="V220" s="5"/>
      <c r="W220" s="5"/>
      <c r="X220" s="5"/>
      <c r="Y220" s="5"/>
      <c r="Z220" s="5"/>
      <c r="AA220" s="5"/>
    </row>
    <row r="221">
      <c r="A221" s="63"/>
      <c r="B221" s="53"/>
      <c r="G221" s="35"/>
      <c r="N221" s="35">
        <f t="shared" si="1"/>
        <v>0</v>
      </c>
      <c r="O221" s="35">
        <f t="shared" si="2"/>
        <v>0</v>
      </c>
      <c r="P221" s="5"/>
      <c r="Q221" s="5"/>
      <c r="S221" s="56"/>
      <c r="T221" s="5"/>
      <c r="U221" s="5"/>
      <c r="V221" s="5"/>
      <c r="W221" s="5"/>
      <c r="X221" s="5"/>
      <c r="Y221" s="5"/>
      <c r="Z221" s="5"/>
      <c r="AA221" s="5"/>
    </row>
    <row r="222">
      <c r="A222" s="63"/>
      <c r="B222" s="53"/>
      <c r="G222" s="35"/>
      <c r="N222" s="35">
        <f t="shared" si="1"/>
        <v>0</v>
      </c>
      <c r="O222" s="35">
        <f t="shared" si="2"/>
        <v>0</v>
      </c>
      <c r="P222" s="5"/>
      <c r="Q222" s="5"/>
      <c r="S222" s="56"/>
      <c r="T222" s="5"/>
      <c r="U222" s="5"/>
      <c r="V222" s="5"/>
      <c r="W222" s="5"/>
      <c r="X222" s="5"/>
      <c r="Y222" s="5"/>
      <c r="Z222" s="5"/>
      <c r="AA222" s="5"/>
    </row>
    <row r="223">
      <c r="A223" s="63"/>
      <c r="B223" s="53"/>
      <c r="G223" s="35"/>
      <c r="N223" s="35">
        <f t="shared" si="1"/>
        <v>0</v>
      </c>
      <c r="O223" s="35">
        <f t="shared" si="2"/>
        <v>0</v>
      </c>
      <c r="P223" s="5"/>
      <c r="Q223" s="5"/>
      <c r="S223" s="56"/>
      <c r="T223" s="5"/>
      <c r="U223" s="5"/>
      <c r="V223" s="5"/>
      <c r="W223" s="5"/>
      <c r="X223" s="5"/>
      <c r="Y223" s="5"/>
      <c r="Z223" s="5"/>
      <c r="AA223" s="5"/>
    </row>
    <row r="224">
      <c r="A224" s="63"/>
      <c r="B224" s="53"/>
      <c r="G224" s="35"/>
      <c r="N224" s="35">
        <f t="shared" si="1"/>
        <v>0</v>
      </c>
      <c r="O224" s="35">
        <f t="shared" si="2"/>
        <v>0</v>
      </c>
      <c r="P224" s="5"/>
      <c r="Q224" s="5"/>
      <c r="S224" s="56"/>
      <c r="T224" s="5"/>
      <c r="U224" s="5"/>
      <c r="V224" s="5"/>
      <c r="W224" s="5"/>
      <c r="X224" s="5"/>
      <c r="Y224" s="5"/>
      <c r="Z224" s="5"/>
      <c r="AA224" s="5"/>
    </row>
    <row r="225">
      <c r="A225" s="63"/>
      <c r="B225" s="53"/>
      <c r="G225" s="35"/>
      <c r="N225" s="35">
        <f t="shared" si="1"/>
        <v>0</v>
      </c>
      <c r="O225" s="35">
        <f t="shared" si="2"/>
        <v>0</v>
      </c>
      <c r="P225" s="5"/>
      <c r="Q225" s="5"/>
      <c r="S225" s="56"/>
      <c r="T225" s="5"/>
      <c r="U225" s="5"/>
      <c r="V225" s="5"/>
      <c r="W225" s="5"/>
      <c r="X225" s="5"/>
      <c r="Y225" s="5"/>
      <c r="Z225" s="5"/>
      <c r="AA225" s="5"/>
    </row>
    <row r="226">
      <c r="A226" s="63"/>
      <c r="B226" s="53"/>
      <c r="G226" s="35"/>
      <c r="N226" s="35">
        <f t="shared" si="1"/>
        <v>0</v>
      </c>
      <c r="O226" s="35">
        <f t="shared" si="2"/>
        <v>0</v>
      </c>
      <c r="P226" s="5"/>
      <c r="Q226" s="5"/>
      <c r="S226" s="56"/>
      <c r="T226" s="5"/>
      <c r="U226" s="5"/>
      <c r="V226" s="5"/>
      <c r="W226" s="5"/>
      <c r="X226" s="5"/>
      <c r="Y226" s="5"/>
      <c r="Z226" s="5"/>
      <c r="AA226" s="5"/>
    </row>
    <row r="227">
      <c r="A227" s="63"/>
      <c r="B227" s="53"/>
      <c r="G227" s="35"/>
      <c r="N227" s="35">
        <f t="shared" si="1"/>
        <v>0</v>
      </c>
      <c r="O227" s="35">
        <f t="shared" si="2"/>
        <v>0</v>
      </c>
      <c r="P227" s="5"/>
      <c r="Q227" s="5"/>
      <c r="S227" s="56"/>
      <c r="T227" s="5"/>
      <c r="U227" s="5"/>
      <c r="V227" s="5"/>
      <c r="W227" s="5"/>
      <c r="X227" s="5"/>
      <c r="Y227" s="5"/>
      <c r="Z227" s="5"/>
      <c r="AA227" s="5"/>
    </row>
    <row r="228">
      <c r="A228" s="63"/>
      <c r="B228" s="53"/>
      <c r="G228" s="35"/>
      <c r="N228" s="35">
        <f t="shared" si="1"/>
        <v>0</v>
      </c>
      <c r="O228" s="35">
        <f t="shared" si="2"/>
        <v>0</v>
      </c>
      <c r="P228" s="5"/>
      <c r="Q228" s="5"/>
      <c r="S228" s="56"/>
      <c r="T228" s="5"/>
      <c r="U228" s="5"/>
      <c r="V228" s="5"/>
      <c r="W228" s="5"/>
      <c r="X228" s="5"/>
      <c r="Y228" s="5"/>
      <c r="Z228" s="5"/>
      <c r="AA228" s="5"/>
    </row>
    <row r="229">
      <c r="A229" s="63"/>
      <c r="B229" s="53"/>
      <c r="G229" s="35"/>
      <c r="N229" s="35">
        <f t="shared" si="1"/>
        <v>0</v>
      </c>
      <c r="O229" s="35">
        <f t="shared" si="2"/>
        <v>0</v>
      </c>
      <c r="P229" s="5"/>
      <c r="Q229" s="5"/>
      <c r="S229" s="56"/>
      <c r="T229" s="5"/>
      <c r="U229" s="5"/>
      <c r="V229" s="5"/>
      <c r="W229" s="5"/>
      <c r="X229" s="5"/>
      <c r="Y229" s="5"/>
      <c r="Z229" s="5"/>
      <c r="AA229" s="5"/>
    </row>
    <row r="230">
      <c r="A230" s="63"/>
      <c r="B230" s="53"/>
      <c r="G230" s="35"/>
      <c r="N230" s="35">
        <f t="shared" si="1"/>
        <v>0</v>
      </c>
      <c r="O230" s="35">
        <f t="shared" si="2"/>
        <v>0</v>
      </c>
      <c r="P230" s="5"/>
      <c r="Q230" s="5"/>
      <c r="S230" s="56"/>
      <c r="T230" s="5"/>
      <c r="U230" s="5"/>
      <c r="V230" s="5"/>
      <c r="W230" s="5"/>
      <c r="X230" s="5"/>
      <c r="Y230" s="5"/>
      <c r="Z230" s="5"/>
      <c r="AA230" s="5"/>
    </row>
    <row r="231">
      <c r="A231" s="63"/>
      <c r="B231" s="53"/>
      <c r="G231" s="35"/>
      <c r="N231" s="35">
        <f t="shared" si="1"/>
        <v>0</v>
      </c>
      <c r="O231" s="35">
        <f t="shared" si="2"/>
        <v>0</v>
      </c>
      <c r="P231" s="5"/>
      <c r="Q231" s="5"/>
      <c r="S231" s="56"/>
      <c r="T231" s="5"/>
      <c r="U231" s="5"/>
      <c r="V231" s="5"/>
      <c r="W231" s="5"/>
      <c r="X231" s="5"/>
      <c r="Y231" s="5"/>
      <c r="Z231" s="5"/>
      <c r="AA231" s="5"/>
    </row>
    <row r="232">
      <c r="A232" s="63"/>
      <c r="B232" s="53"/>
      <c r="G232" s="35"/>
      <c r="N232" s="35">
        <f t="shared" si="1"/>
        <v>0</v>
      </c>
      <c r="O232" s="35">
        <f t="shared" si="2"/>
        <v>0</v>
      </c>
      <c r="P232" s="5"/>
      <c r="Q232" s="5"/>
      <c r="S232" s="56"/>
      <c r="T232" s="5"/>
      <c r="U232" s="5"/>
      <c r="V232" s="5"/>
      <c r="W232" s="5"/>
      <c r="X232" s="5"/>
      <c r="Y232" s="5"/>
      <c r="Z232" s="5"/>
      <c r="AA232" s="5"/>
    </row>
    <row r="233">
      <c r="A233" s="63"/>
      <c r="B233" s="53"/>
      <c r="G233" s="35"/>
      <c r="N233" s="35">
        <f t="shared" si="1"/>
        <v>0</v>
      </c>
      <c r="O233" s="35">
        <f t="shared" si="2"/>
        <v>0</v>
      </c>
      <c r="P233" s="5"/>
      <c r="Q233" s="5"/>
      <c r="S233" s="56"/>
      <c r="T233" s="5"/>
      <c r="U233" s="5"/>
      <c r="V233" s="5"/>
      <c r="W233" s="5"/>
      <c r="X233" s="5"/>
      <c r="Y233" s="5"/>
      <c r="Z233" s="5"/>
      <c r="AA233" s="5"/>
    </row>
    <row r="234">
      <c r="A234" s="63"/>
      <c r="B234" s="53"/>
      <c r="G234" s="35"/>
      <c r="N234" s="35">
        <f t="shared" si="1"/>
        <v>0</v>
      </c>
      <c r="O234" s="35">
        <f t="shared" si="2"/>
        <v>0</v>
      </c>
      <c r="P234" s="5"/>
      <c r="Q234" s="5"/>
      <c r="S234" s="56"/>
      <c r="T234" s="5"/>
      <c r="U234" s="5"/>
      <c r="V234" s="5"/>
      <c r="W234" s="5"/>
      <c r="X234" s="5"/>
      <c r="Y234" s="5"/>
      <c r="Z234" s="5"/>
      <c r="AA234" s="5"/>
    </row>
    <row r="235">
      <c r="A235" s="63"/>
      <c r="B235" s="53"/>
      <c r="G235" s="35"/>
      <c r="N235" s="35">
        <f t="shared" si="1"/>
        <v>0</v>
      </c>
      <c r="O235" s="35">
        <f t="shared" si="2"/>
        <v>0</v>
      </c>
      <c r="P235" s="5"/>
      <c r="Q235" s="5"/>
      <c r="S235" s="56"/>
      <c r="T235" s="5"/>
      <c r="U235" s="5"/>
      <c r="V235" s="5"/>
      <c r="W235" s="5"/>
      <c r="X235" s="5"/>
      <c r="Y235" s="5"/>
      <c r="Z235" s="5"/>
      <c r="AA235" s="5"/>
    </row>
    <row r="236">
      <c r="A236" s="63"/>
      <c r="B236" s="53"/>
      <c r="G236" s="35"/>
      <c r="N236" s="35">
        <f t="shared" si="1"/>
        <v>0</v>
      </c>
      <c r="O236" s="35">
        <f t="shared" si="2"/>
        <v>0</v>
      </c>
      <c r="P236" s="5"/>
      <c r="Q236" s="5"/>
      <c r="S236" s="56"/>
      <c r="T236" s="5"/>
      <c r="U236" s="5"/>
      <c r="V236" s="5"/>
      <c r="W236" s="5"/>
      <c r="X236" s="5"/>
      <c r="Y236" s="5"/>
      <c r="Z236" s="5"/>
      <c r="AA236" s="5"/>
    </row>
    <row r="237">
      <c r="A237" s="63"/>
      <c r="B237" s="53"/>
      <c r="G237" s="35"/>
      <c r="N237" s="35">
        <f t="shared" si="1"/>
        <v>0</v>
      </c>
      <c r="O237" s="35">
        <f t="shared" si="2"/>
        <v>0</v>
      </c>
      <c r="P237" s="5"/>
      <c r="Q237" s="5"/>
      <c r="S237" s="56"/>
      <c r="T237" s="5"/>
      <c r="U237" s="5"/>
      <c r="V237" s="5"/>
      <c r="W237" s="5"/>
      <c r="X237" s="5"/>
      <c r="Y237" s="5"/>
      <c r="Z237" s="5"/>
      <c r="AA237" s="5"/>
    </row>
    <row r="238">
      <c r="A238" s="63"/>
      <c r="B238" s="53"/>
      <c r="G238" s="35"/>
      <c r="N238" s="35">
        <f t="shared" si="1"/>
        <v>0</v>
      </c>
      <c r="O238" s="35">
        <f t="shared" si="2"/>
        <v>0</v>
      </c>
      <c r="P238" s="5"/>
      <c r="Q238" s="5"/>
      <c r="S238" s="56"/>
      <c r="T238" s="5"/>
      <c r="U238" s="5"/>
      <c r="V238" s="5"/>
      <c r="W238" s="5"/>
      <c r="X238" s="5"/>
      <c r="Y238" s="5"/>
      <c r="Z238" s="5"/>
      <c r="AA238" s="5"/>
    </row>
    <row r="239">
      <c r="A239" s="63"/>
      <c r="B239" s="53"/>
      <c r="G239" s="35"/>
      <c r="N239" s="35">
        <f t="shared" si="1"/>
        <v>0</v>
      </c>
      <c r="O239" s="35">
        <f t="shared" si="2"/>
        <v>0</v>
      </c>
      <c r="P239" s="5"/>
      <c r="Q239" s="5"/>
      <c r="S239" s="56"/>
      <c r="T239" s="5"/>
      <c r="U239" s="5"/>
      <c r="V239" s="5"/>
      <c r="W239" s="5"/>
      <c r="X239" s="5"/>
      <c r="Y239" s="5"/>
      <c r="Z239" s="5"/>
      <c r="AA239" s="5"/>
    </row>
    <row r="240">
      <c r="A240" s="63"/>
      <c r="B240" s="53"/>
      <c r="G240" s="35"/>
      <c r="N240" s="35">
        <f t="shared" si="1"/>
        <v>0</v>
      </c>
      <c r="O240" s="35">
        <f t="shared" si="2"/>
        <v>0</v>
      </c>
      <c r="P240" s="5"/>
      <c r="Q240" s="5"/>
      <c r="S240" s="56"/>
      <c r="T240" s="5"/>
      <c r="U240" s="5"/>
      <c r="V240" s="5"/>
      <c r="W240" s="5"/>
      <c r="X240" s="5"/>
      <c r="Y240" s="5"/>
      <c r="Z240" s="5"/>
      <c r="AA240" s="5"/>
    </row>
    <row r="241">
      <c r="A241" s="63"/>
      <c r="B241" s="53"/>
      <c r="G241" s="35"/>
      <c r="N241" s="35">
        <f t="shared" si="1"/>
        <v>0</v>
      </c>
      <c r="O241" s="35">
        <f t="shared" si="2"/>
        <v>0</v>
      </c>
      <c r="P241" s="5"/>
      <c r="Q241" s="5"/>
      <c r="S241" s="56"/>
      <c r="T241" s="5"/>
      <c r="U241" s="5"/>
      <c r="V241" s="5"/>
      <c r="W241" s="5"/>
      <c r="X241" s="5"/>
      <c r="Y241" s="5"/>
      <c r="Z241" s="5"/>
      <c r="AA241" s="5"/>
    </row>
    <row r="242">
      <c r="A242" s="63"/>
      <c r="B242" s="53"/>
      <c r="G242" s="35"/>
      <c r="N242" s="35">
        <f t="shared" si="1"/>
        <v>0</v>
      </c>
      <c r="O242" s="35">
        <f t="shared" si="2"/>
        <v>0</v>
      </c>
      <c r="P242" s="5"/>
      <c r="Q242" s="5"/>
      <c r="S242" s="56"/>
      <c r="T242" s="5"/>
      <c r="U242" s="5"/>
      <c r="V242" s="5"/>
      <c r="W242" s="5"/>
      <c r="X242" s="5"/>
      <c r="Y242" s="5"/>
      <c r="Z242" s="5"/>
      <c r="AA242" s="5"/>
    </row>
    <row r="243">
      <c r="A243" s="63"/>
      <c r="B243" s="53"/>
      <c r="G243" s="35"/>
      <c r="N243" s="35">
        <f t="shared" si="1"/>
        <v>0</v>
      </c>
      <c r="O243" s="35">
        <f t="shared" si="2"/>
        <v>0</v>
      </c>
      <c r="P243" s="5"/>
      <c r="Q243" s="5"/>
      <c r="S243" s="56"/>
      <c r="T243" s="5"/>
      <c r="U243" s="5"/>
      <c r="V243" s="5"/>
      <c r="W243" s="5"/>
      <c r="X243" s="5"/>
      <c r="Y243" s="5"/>
      <c r="Z243" s="5"/>
      <c r="AA243" s="5"/>
    </row>
    <row r="244">
      <c r="A244" s="63"/>
      <c r="B244" s="53"/>
      <c r="G244" s="35"/>
      <c r="N244" s="35">
        <f t="shared" si="1"/>
        <v>0</v>
      </c>
      <c r="O244" s="35">
        <f t="shared" si="2"/>
        <v>0</v>
      </c>
      <c r="P244" s="5"/>
      <c r="Q244" s="5"/>
      <c r="S244" s="56"/>
      <c r="T244" s="5"/>
      <c r="U244" s="5"/>
      <c r="V244" s="5"/>
      <c r="W244" s="5"/>
      <c r="X244" s="5"/>
      <c r="Y244" s="5"/>
      <c r="Z244" s="5"/>
      <c r="AA244" s="5"/>
    </row>
    <row r="245">
      <c r="A245" s="63"/>
      <c r="B245" s="53"/>
      <c r="G245" s="35"/>
      <c r="N245" s="35">
        <f t="shared" si="1"/>
        <v>0</v>
      </c>
      <c r="O245" s="35">
        <f t="shared" si="2"/>
        <v>0</v>
      </c>
      <c r="P245" s="5"/>
      <c r="Q245" s="5"/>
      <c r="S245" s="56"/>
      <c r="T245" s="5"/>
      <c r="U245" s="5"/>
      <c r="V245" s="5"/>
      <c r="W245" s="5"/>
      <c r="X245" s="5"/>
      <c r="Y245" s="5"/>
      <c r="Z245" s="5"/>
      <c r="AA245" s="5"/>
    </row>
    <row r="246">
      <c r="A246" s="63"/>
      <c r="B246" s="53"/>
      <c r="G246" s="35"/>
      <c r="N246" s="35">
        <f t="shared" si="1"/>
        <v>0</v>
      </c>
      <c r="O246" s="35">
        <f t="shared" si="2"/>
        <v>0</v>
      </c>
      <c r="P246" s="5"/>
      <c r="Q246" s="5"/>
      <c r="S246" s="56"/>
      <c r="T246" s="5"/>
      <c r="U246" s="5"/>
      <c r="V246" s="5"/>
      <c r="W246" s="5"/>
      <c r="X246" s="5"/>
      <c r="Y246" s="5"/>
      <c r="Z246" s="5"/>
      <c r="AA246" s="5"/>
    </row>
    <row r="247">
      <c r="A247" s="63"/>
      <c r="B247" s="53"/>
      <c r="G247" s="35"/>
      <c r="N247" s="35">
        <f t="shared" si="1"/>
        <v>0</v>
      </c>
      <c r="O247" s="35">
        <f t="shared" si="2"/>
        <v>0</v>
      </c>
      <c r="P247" s="5"/>
      <c r="Q247" s="5"/>
      <c r="S247" s="56"/>
      <c r="T247" s="5"/>
      <c r="U247" s="5"/>
      <c r="V247" s="5"/>
      <c r="W247" s="5"/>
      <c r="X247" s="5"/>
      <c r="Y247" s="5"/>
      <c r="Z247" s="5"/>
      <c r="AA247" s="5"/>
    </row>
    <row r="248">
      <c r="A248" s="63"/>
      <c r="B248" s="53"/>
      <c r="G248" s="35"/>
      <c r="N248" s="35">
        <f t="shared" si="1"/>
        <v>0</v>
      </c>
      <c r="O248" s="35">
        <f t="shared" si="2"/>
        <v>0</v>
      </c>
      <c r="P248" s="5"/>
      <c r="Q248" s="5"/>
      <c r="S248" s="56"/>
      <c r="T248" s="5"/>
      <c r="U248" s="5"/>
      <c r="V248" s="5"/>
      <c r="W248" s="5"/>
      <c r="X248" s="5"/>
      <c r="Y248" s="5"/>
      <c r="Z248" s="5"/>
      <c r="AA248" s="5"/>
    </row>
    <row r="249">
      <c r="A249" s="63"/>
      <c r="B249" s="53"/>
      <c r="G249" s="35"/>
      <c r="N249" s="35">
        <f t="shared" si="1"/>
        <v>0</v>
      </c>
      <c r="O249" s="35">
        <f t="shared" si="2"/>
        <v>0</v>
      </c>
      <c r="P249" s="5"/>
      <c r="Q249" s="5"/>
      <c r="S249" s="56"/>
      <c r="T249" s="5"/>
      <c r="U249" s="5"/>
      <c r="V249" s="5"/>
      <c r="W249" s="5"/>
      <c r="X249" s="5"/>
      <c r="Y249" s="5"/>
      <c r="Z249" s="5"/>
      <c r="AA249" s="5"/>
    </row>
    <row r="250">
      <c r="A250" s="63"/>
      <c r="B250" s="53"/>
      <c r="G250" s="35"/>
      <c r="N250" s="35">
        <f t="shared" si="1"/>
        <v>0</v>
      </c>
      <c r="O250" s="35">
        <f t="shared" si="2"/>
        <v>0</v>
      </c>
      <c r="P250" s="5"/>
      <c r="Q250" s="5"/>
      <c r="S250" s="56"/>
      <c r="T250" s="5"/>
      <c r="U250" s="5"/>
      <c r="V250" s="5"/>
      <c r="W250" s="5"/>
      <c r="X250" s="5"/>
      <c r="Y250" s="5"/>
      <c r="Z250" s="5"/>
      <c r="AA250" s="5"/>
    </row>
    <row r="251">
      <c r="A251" s="63"/>
      <c r="B251" s="53"/>
      <c r="G251" s="35"/>
      <c r="N251" s="35">
        <f t="shared" si="1"/>
        <v>0</v>
      </c>
      <c r="O251" s="35">
        <f t="shared" si="2"/>
        <v>0</v>
      </c>
      <c r="P251" s="5"/>
      <c r="Q251" s="5"/>
      <c r="S251" s="56"/>
      <c r="T251" s="5"/>
      <c r="U251" s="5"/>
      <c r="V251" s="5"/>
      <c r="W251" s="5"/>
      <c r="X251" s="5"/>
      <c r="Y251" s="5"/>
      <c r="Z251" s="5"/>
      <c r="AA251" s="5"/>
    </row>
    <row r="252">
      <c r="A252" s="63"/>
      <c r="B252" s="53"/>
      <c r="G252" s="35"/>
      <c r="N252" s="35">
        <f t="shared" si="1"/>
        <v>0</v>
      </c>
      <c r="O252" s="35">
        <f t="shared" si="2"/>
        <v>0</v>
      </c>
      <c r="P252" s="5"/>
      <c r="Q252" s="5"/>
      <c r="S252" s="56"/>
      <c r="T252" s="5"/>
      <c r="U252" s="5"/>
      <c r="V252" s="5"/>
      <c r="W252" s="5"/>
      <c r="X252" s="5"/>
      <c r="Y252" s="5"/>
      <c r="Z252" s="5"/>
      <c r="AA252" s="5"/>
    </row>
    <row r="253">
      <c r="A253" s="63"/>
      <c r="B253" s="53"/>
      <c r="G253" s="35"/>
      <c r="N253" s="35">
        <f t="shared" si="1"/>
        <v>0</v>
      </c>
      <c r="O253" s="35">
        <f t="shared" si="2"/>
        <v>0</v>
      </c>
      <c r="P253" s="5"/>
      <c r="Q253" s="5"/>
      <c r="S253" s="56"/>
      <c r="T253" s="5"/>
      <c r="U253" s="5"/>
      <c r="V253" s="5"/>
      <c r="W253" s="5"/>
      <c r="X253" s="5"/>
      <c r="Y253" s="5"/>
      <c r="Z253" s="5"/>
      <c r="AA253" s="5"/>
    </row>
    <row r="254">
      <c r="A254" s="63"/>
      <c r="B254" s="53"/>
      <c r="G254" s="35"/>
      <c r="N254" s="35">
        <f t="shared" si="1"/>
        <v>0</v>
      </c>
      <c r="O254" s="35">
        <f t="shared" si="2"/>
        <v>0</v>
      </c>
      <c r="P254" s="5"/>
      <c r="Q254" s="5"/>
      <c r="S254" s="56"/>
      <c r="T254" s="5"/>
      <c r="U254" s="5"/>
      <c r="V254" s="5"/>
      <c r="W254" s="5"/>
      <c r="X254" s="5"/>
      <c r="Y254" s="5"/>
      <c r="Z254" s="5"/>
      <c r="AA254" s="5"/>
    </row>
    <row r="255">
      <c r="A255" s="63"/>
      <c r="B255" s="53"/>
      <c r="G255" s="35"/>
      <c r="N255" s="35">
        <f t="shared" si="1"/>
        <v>0</v>
      </c>
      <c r="O255" s="35">
        <f t="shared" si="2"/>
        <v>0</v>
      </c>
      <c r="P255" s="5"/>
      <c r="Q255" s="5"/>
      <c r="S255" s="56"/>
      <c r="T255" s="5"/>
      <c r="U255" s="5"/>
      <c r="V255" s="5"/>
      <c r="W255" s="5"/>
      <c r="X255" s="5"/>
      <c r="Y255" s="5"/>
      <c r="Z255" s="5"/>
      <c r="AA255" s="5"/>
    </row>
    <row r="256">
      <c r="A256" s="63"/>
      <c r="B256" s="53"/>
      <c r="G256" s="35"/>
      <c r="N256" s="35">
        <f t="shared" si="1"/>
        <v>0</v>
      </c>
      <c r="O256" s="35">
        <f t="shared" si="2"/>
        <v>0</v>
      </c>
      <c r="P256" s="5"/>
      <c r="Q256" s="5"/>
      <c r="S256" s="56"/>
      <c r="T256" s="5"/>
      <c r="U256" s="5"/>
      <c r="V256" s="5"/>
      <c r="W256" s="5"/>
      <c r="X256" s="5"/>
      <c r="Y256" s="5"/>
      <c r="Z256" s="5"/>
      <c r="AA256" s="5"/>
    </row>
    <row r="257">
      <c r="A257" s="63"/>
      <c r="B257" s="53"/>
      <c r="G257" s="35"/>
      <c r="N257" s="35">
        <f t="shared" si="1"/>
        <v>0</v>
      </c>
      <c r="O257" s="35">
        <f t="shared" si="2"/>
        <v>0</v>
      </c>
      <c r="P257" s="5"/>
      <c r="Q257" s="5"/>
      <c r="S257" s="56"/>
      <c r="T257" s="5"/>
      <c r="U257" s="5"/>
      <c r="V257" s="5"/>
      <c r="W257" s="5"/>
      <c r="X257" s="5"/>
      <c r="Y257" s="5"/>
      <c r="Z257" s="5"/>
      <c r="AA257" s="5"/>
    </row>
    <row r="258">
      <c r="A258" s="63"/>
      <c r="B258" s="53"/>
      <c r="G258" s="35"/>
      <c r="N258" s="35">
        <f t="shared" si="1"/>
        <v>0</v>
      </c>
      <c r="O258" s="35">
        <f t="shared" si="2"/>
        <v>0</v>
      </c>
      <c r="P258" s="5"/>
      <c r="Q258" s="5"/>
      <c r="S258" s="56"/>
      <c r="T258" s="5"/>
      <c r="U258" s="5"/>
      <c r="V258" s="5"/>
      <c r="W258" s="5"/>
      <c r="X258" s="5"/>
      <c r="Y258" s="5"/>
      <c r="Z258" s="5"/>
      <c r="AA258" s="5"/>
    </row>
    <row r="259">
      <c r="A259" s="63"/>
      <c r="B259" s="53"/>
      <c r="G259" s="35"/>
      <c r="N259" s="35">
        <f t="shared" si="1"/>
        <v>0</v>
      </c>
      <c r="O259" s="35">
        <f t="shared" si="2"/>
        <v>0</v>
      </c>
      <c r="P259" s="5"/>
      <c r="Q259" s="5"/>
      <c r="S259" s="56"/>
      <c r="T259" s="5"/>
      <c r="U259" s="5"/>
      <c r="V259" s="5"/>
      <c r="W259" s="5"/>
      <c r="X259" s="5"/>
      <c r="Y259" s="5"/>
      <c r="Z259" s="5"/>
      <c r="AA259" s="5"/>
    </row>
    <row r="260">
      <c r="A260" s="63"/>
      <c r="B260" s="53"/>
      <c r="G260" s="35"/>
      <c r="N260" s="35">
        <f t="shared" si="1"/>
        <v>0</v>
      </c>
      <c r="O260" s="35">
        <f t="shared" si="2"/>
        <v>0</v>
      </c>
      <c r="P260" s="5"/>
      <c r="Q260" s="5"/>
      <c r="S260" s="56"/>
      <c r="T260" s="5"/>
      <c r="U260" s="5"/>
      <c r="V260" s="5"/>
      <c r="W260" s="5"/>
      <c r="X260" s="5"/>
      <c r="Y260" s="5"/>
      <c r="Z260" s="5"/>
      <c r="AA260" s="5"/>
    </row>
    <row r="261">
      <c r="A261" s="63"/>
      <c r="B261" s="53"/>
      <c r="G261" s="35"/>
      <c r="N261" s="35">
        <f t="shared" si="1"/>
        <v>0</v>
      </c>
      <c r="O261" s="35">
        <f t="shared" si="2"/>
        <v>0</v>
      </c>
      <c r="P261" s="5"/>
      <c r="Q261" s="5"/>
      <c r="S261" s="56"/>
      <c r="T261" s="5"/>
      <c r="U261" s="5"/>
      <c r="V261" s="5"/>
      <c r="W261" s="5"/>
      <c r="X261" s="5"/>
      <c r="Y261" s="5"/>
      <c r="Z261" s="5"/>
      <c r="AA261" s="5"/>
    </row>
    <row r="262">
      <c r="A262" s="63"/>
      <c r="B262" s="53"/>
      <c r="G262" s="35"/>
      <c r="N262" s="35">
        <f t="shared" si="1"/>
        <v>0</v>
      </c>
      <c r="O262" s="35">
        <f t="shared" si="2"/>
        <v>0</v>
      </c>
      <c r="P262" s="5"/>
      <c r="Q262" s="5"/>
      <c r="S262" s="56"/>
      <c r="T262" s="5"/>
      <c r="U262" s="5"/>
      <c r="V262" s="5"/>
      <c r="W262" s="5"/>
      <c r="X262" s="5"/>
      <c r="Y262" s="5"/>
      <c r="Z262" s="5"/>
      <c r="AA262" s="5"/>
    </row>
    <row r="263">
      <c r="A263" s="63"/>
      <c r="B263" s="53"/>
      <c r="G263" s="35"/>
      <c r="N263" s="35">
        <f t="shared" si="1"/>
        <v>0</v>
      </c>
      <c r="O263" s="35">
        <f t="shared" si="2"/>
        <v>0</v>
      </c>
      <c r="P263" s="5"/>
      <c r="Q263" s="5"/>
      <c r="S263" s="56"/>
      <c r="T263" s="5"/>
      <c r="U263" s="5"/>
      <c r="V263" s="5"/>
      <c r="W263" s="5"/>
      <c r="X263" s="5"/>
      <c r="Y263" s="5"/>
      <c r="Z263" s="5"/>
      <c r="AA263" s="5"/>
    </row>
    <row r="264">
      <c r="A264" s="63"/>
      <c r="B264" s="53"/>
      <c r="G264" s="35"/>
      <c r="N264" s="35">
        <f t="shared" si="1"/>
        <v>0</v>
      </c>
      <c r="O264" s="35">
        <f t="shared" si="2"/>
        <v>0</v>
      </c>
      <c r="P264" s="5"/>
      <c r="Q264" s="5"/>
      <c r="S264" s="56"/>
      <c r="T264" s="5"/>
      <c r="U264" s="5"/>
      <c r="V264" s="5"/>
      <c r="W264" s="5"/>
      <c r="X264" s="5"/>
      <c r="Y264" s="5"/>
      <c r="Z264" s="5"/>
      <c r="AA264" s="5"/>
    </row>
    <row r="265">
      <c r="A265" s="63"/>
      <c r="B265" s="53"/>
      <c r="G265" s="35"/>
      <c r="N265" s="35">
        <f t="shared" si="1"/>
        <v>0</v>
      </c>
      <c r="O265" s="35">
        <f t="shared" si="2"/>
        <v>0</v>
      </c>
      <c r="P265" s="5"/>
      <c r="Q265" s="5"/>
      <c r="S265" s="56"/>
      <c r="T265" s="5"/>
      <c r="U265" s="5"/>
      <c r="V265" s="5"/>
      <c r="W265" s="5"/>
      <c r="X265" s="5"/>
      <c r="Y265" s="5"/>
      <c r="Z265" s="5"/>
      <c r="AA265" s="5"/>
    </row>
    <row r="266">
      <c r="A266" s="63"/>
      <c r="B266" s="53"/>
      <c r="G266" s="35"/>
      <c r="N266" s="35">
        <f t="shared" si="1"/>
        <v>0</v>
      </c>
      <c r="O266" s="35">
        <f t="shared" si="2"/>
        <v>0</v>
      </c>
      <c r="P266" s="5"/>
      <c r="Q266" s="5"/>
      <c r="S266" s="56"/>
      <c r="T266" s="5"/>
      <c r="U266" s="5"/>
      <c r="V266" s="5"/>
      <c r="W266" s="5"/>
      <c r="X266" s="5"/>
      <c r="Y266" s="5"/>
      <c r="Z266" s="5"/>
      <c r="AA266" s="5"/>
    </row>
    <row r="267">
      <c r="A267" s="63"/>
      <c r="B267" s="53"/>
      <c r="G267" s="35"/>
      <c r="N267" s="35">
        <f t="shared" si="1"/>
        <v>0</v>
      </c>
      <c r="O267" s="35">
        <f t="shared" si="2"/>
        <v>0</v>
      </c>
      <c r="P267" s="5"/>
      <c r="Q267" s="5"/>
      <c r="S267" s="56"/>
      <c r="T267" s="5"/>
      <c r="U267" s="5"/>
      <c r="V267" s="5"/>
      <c r="W267" s="5"/>
      <c r="X267" s="5"/>
      <c r="Y267" s="5"/>
      <c r="Z267" s="5"/>
      <c r="AA267" s="5"/>
    </row>
    <row r="268">
      <c r="A268" s="63"/>
      <c r="B268" s="53"/>
      <c r="G268" s="35"/>
      <c r="N268" s="35">
        <f t="shared" si="1"/>
        <v>0</v>
      </c>
      <c r="O268" s="35">
        <f t="shared" si="2"/>
        <v>0</v>
      </c>
      <c r="P268" s="5"/>
      <c r="Q268" s="5"/>
      <c r="S268" s="56"/>
      <c r="T268" s="5"/>
      <c r="U268" s="5"/>
      <c r="V268" s="5"/>
      <c r="W268" s="5"/>
      <c r="X268" s="5"/>
      <c r="Y268" s="5"/>
      <c r="Z268" s="5"/>
      <c r="AA268" s="5"/>
    </row>
    <row r="269">
      <c r="A269" s="63"/>
      <c r="B269" s="53"/>
      <c r="G269" s="35"/>
      <c r="N269" s="35">
        <f t="shared" si="1"/>
        <v>0</v>
      </c>
      <c r="O269" s="35">
        <f t="shared" si="2"/>
        <v>0</v>
      </c>
      <c r="P269" s="5"/>
      <c r="Q269" s="5"/>
      <c r="S269" s="56"/>
      <c r="T269" s="5"/>
      <c r="U269" s="5"/>
      <c r="V269" s="5"/>
      <c r="W269" s="5"/>
      <c r="X269" s="5"/>
      <c r="Y269" s="5"/>
      <c r="Z269" s="5"/>
      <c r="AA269" s="5"/>
    </row>
    <row r="270">
      <c r="A270" s="63"/>
      <c r="B270" s="53"/>
      <c r="G270" s="35"/>
      <c r="N270" s="35">
        <f t="shared" si="1"/>
        <v>0</v>
      </c>
      <c r="O270" s="35">
        <f t="shared" si="2"/>
        <v>0</v>
      </c>
      <c r="P270" s="5"/>
      <c r="Q270" s="5"/>
      <c r="S270" s="56"/>
      <c r="T270" s="5"/>
      <c r="U270" s="5"/>
      <c r="V270" s="5"/>
      <c r="W270" s="5"/>
      <c r="X270" s="5"/>
      <c r="Y270" s="5"/>
      <c r="Z270" s="5"/>
      <c r="AA270" s="5"/>
    </row>
    <row r="271">
      <c r="A271" s="63"/>
      <c r="B271" s="53"/>
      <c r="G271" s="35"/>
      <c r="N271" s="35">
        <f t="shared" si="1"/>
        <v>0</v>
      </c>
      <c r="O271" s="35">
        <f t="shared" si="2"/>
        <v>0</v>
      </c>
      <c r="P271" s="5"/>
      <c r="Q271" s="5"/>
      <c r="S271" s="56"/>
      <c r="T271" s="5"/>
      <c r="U271" s="5"/>
      <c r="V271" s="5"/>
      <c r="W271" s="5"/>
      <c r="X271" s="5"/>
      <c r="Y271" s="5"/>
      <c r="Z271" s="5"/>
      <c r="AA271" s="5"/>
    </row>
    <row r="272">
      <c r="A272" s="63"/>
      <c r="B272" s="53"/>
      <c r="G272" s="35"/>
      <c r="N272" s="35">
        <f t="shared" si="1"/>
        <v>0</v>
      </c>
      <c r="O272" s="35">
        <f t="shared" si="2"/>
        <v>0</v>
      </c>
      <c r="P272" s="5"/>
      <c r="Q272" s="5"/>
      <c r="S272" s="56"/>
      <c r="T272" s="5"/>
      <c r="U272" s="5"/>
      <c r="V272" s="5"/>
      <c r="W272" s="5"/>
      <c r="X272" s="5"/>
      <c r="Y272" s="5"/>
      <c r="Z272" s="5"/>
      <c r="AA272" s="5"/>
    </row>
    <row r="273">
      <c r="A273" s="63"/>
      <c r="B273" s="53"/>
      <c r="G273" s="35"/>
      <c r="N273" s="35">
        <f t="shared" si="1"/>
        <v>0</v>
      </c>
      <c r="O273" s="35">
        <f t="shared" si="2"/>
        <v>0</v>
      </c>
      <c r="P273" s="5"/>
      <c r="Q273" s="5"/>
      <c r="S273" s="56"/>
      <c r="T273" s="5"/>
      <c r="U273" s="5"/>
      <c r="V273" s="5"/>
      <c r="W273" s="5"/>
      <c r="X273" s="5"/>
      <c r="Y273" s="5"/>
      <c r="Z273" s="5"/>
      <c r="AA273" s="5"/>
    </row>
    <row r="274">
      <c r="A274" s="63"/>
      <c r="B274" s="53"/>
      <c r="G274" s="35"/>
      <c r="N274" s="35">
        <f t="shared" si="1"/>
        <v>0</v>
      </c>
      <c r="O274" s="35">
        <f t="shared" si="2"/>
        <v>0</v>
      </c>
      <c r="P274" s="5"/>
      <c r="Q274" s="5"/>
      <c r="S274" s="56"/>
      <c r="T274" s="5"/>
      <c r="U274" s="5"/>
      <c r="V274" s="5"/>
      <c r="W274" s="5"/>
      <c r="X274" s="5"/>
      <c r="Y274" s="5"/>
      <c r="Z274" s="5"/>
      <c r="AA274" s="5"/>
    </row>
    <row r="275">
      <c r="A275" s="63"/>
      <c r="B275" s="53"/>
      <c r="G275" s="35"/>
      <c r="N275" s="35">
        <f t="shared" si="1"/>
        <v>0</v>
      </c>
      <c r="O275" s="35">
        <f t="shared" si="2"/>
        <v>0</v>
      </c>
      <c r="P275" s="5"/>
      <c r="Q275" s="5"/>
      <c r="S275" s="56"/>
      <c r="T275" s="5"/>
      <c r="U275" s="5"/>
      <c r="V275" s="5"/>
      <c r="W275" s="5"/>
      <c r="X275" s="5"/>
      <c r="Y275" s="5"/>
      <c r="Z275" s="5"/>
      <c r="AA275" s="5"/>
    </row>
    <row r="276">
      <c r="A276" s="63"/>
      <c r="B276" s="53"/>
      <c r="G276" s="35"/>
      <c r="N276" s="35">
        <f t="shared" si="1"/>
        <v>0</v>
      </c>
      <c r="O276" s="35">
        <f t="shared" si="2"/>
        <v>0</v>
      </c>
      <c r="P276" s="5"/>
      <c r="Q276" s="5"/>
      <c r="S276" s="56"/>
      <c r="T276" s="5"/>
      <c r="U276" s="5"/>
      <c r="V276" s="5"/>
      <c r="W276" s="5"/>
      <c r="X276" s="5"/>
      <c r="Y276" s="5"/>
      <c r="Z276" s="5"/>
      <c r="AA276" s="5"/>
    </row>
    <row r="277">
      <c r="A277" s="63"/>
      <c r="B277" s="53"/>
      <c r="G277" s="35"/>
      <c r="N277" s="35">
        <f t="shared" si="1"/>
        <v>0</v>
      </c>
      <c r="O277" s="35">
        <f t="shared" si="2"/>
        <v>0</v>
      </c>
      <c r="P277" s="5"/>
      <c r="Q277" s="5"/>
      <c r="S277" s="56"/>
      <c r="T277" s="5"/>
      <c r="U277" s="5"/>
      <c r="V277" s="5"/>
      <c r="W277" s="5"/>
      <c r="X277" s="5"/>
      <c r="Y277" s="5"/>
      <c r="Z277" s="5"/>
      <c r="AA277" s="5"/>
    </row>
    <row r="278">
      <c r="A278" s="63"/>
      <c r="B278" s="53"/>
      <c r="G278" s="35"/>
      <c r="N278" s="35">
        <f t="shared" si="1"/>
        <v>0</v>
      </c>
      <c r="O278" s="35">
        <f t="shared" si="2"/>
        <v>0</v>
      </c>
      <c r="P278" s="5"/>
      <c r="Q278" s="5"/>
      <c r="S278" s="56"/>
      <c r="T278" s="5"/>
      <c r="U278" s="5"/>
      <c r="V278" s="5"/>
      <c r="W278" s="5"/>
      <c r="X278" s="5"/>
      <c r="Y278" s="5"/>
      <c r="Z278" s="5"/>
      <c r="AA278" s="5"/>
    </row>
    <row r="279">
      <c r="A279" s="63"/>
      <c r="B279" s="53"/>
      <c r="G279" s="35"/>
      <c r="N279" s="35">
        <f t="shared" si="1"/>
        <v>0</v>
      </c>
      <c r="O279" s="35">
        <f t="shared" si="2"/>
        <v>0</v>
      </c>
      <c r="P279" s="5"/>
      <c r="Q279" s="5"/>
      <c r="S279" s="56"/>
      <c r="T279" s="5"/>
      <c r="U279" s="5"/>
      <c r="V279" s="5"/>
      <c r="W279" s="5"/>
      <c r="X279" s="5"/>
      <c r="Y279" s="5"/>
      <c r="Z279" s="5"/>
      <c r="AA279" s="5"/>
    </row>
    <row r="280">
      <c r="A280" s="63"/>
      <c r="B280" s="53"/>
      <c r="G280" s="35"/>
      <c r="N280" s="35">
        <f t="shared" si="1"/>
        <v>0</v>
      </c>
      <c r="O280" s="35">
        <f t="shared" si="2"/>
        <v>0</v>
      </c>
      <c r="P280" s="5"/>
      <c r="Q280" s="5"/>
      <c r="S280" s="56"/>
      <c r="T280" s="5"/>
      <c r="U280" s="5"/>
      <c r="V280" s="5"/>
      <c r="W280" s="5"/>
      <c r="X280" s="5"/>
      <c r="Y280" s="5"/>
      <c r="Z280" s="5"/>
      <c r="AA280" s="5"/>
    </row>
    <row r="281">
      <c r="A281" s="63"/>
      <c r="B281" s="53"/>
      <c r="G281" s="35"/>
      <c r="N281" s="35">
        <f t="shared" si="1"/>
        <v>0</v>
      </c>
      <c r="O281" s="35">
        <f t="shared" si="2"/>
        <v>0</v>
      </c>
      <c r="P281" s="5"/>
      <c r="Q281" s="5"/>
      <c r="S281" s="56"/>
      <c r="T281" s="5"/>
      <c r="U281" s="5"/>
      <c r="V281" s="5"/>
      <c r="W281" s="5"/>
      <c r="X281" s="5"/>
      <c r="Y281" s="5"/>
      <c r="Z281" s="5"/>
      <c r="AA281" s="5"/>
    </row>
    <row r="282">
      <c r="A282" s="63"/>
      <c r="B282" s="53"/>
      <c r="G282" s="35"/>
      <c r="N282" s="35">
        <f t="shared" si="1"/>
        <v>0</v>
      </c>
      <c r="O282" s="35">
        <f t="shared" si="2"/>
        <v>0</v>
      </c>
      <c r="P282" s="5"/>
      <c r="Q282" s="5"/>
      <c r="S282" s="56"/>
      <c r="T282" s="5"/>
      <c r="U282" s="5"/>
      <c r="V282" s="5"/>
      <c r="W282" s="5"/>
      <c r="X282" s="5"/>
      <c r="Y282" s="5"/>
      <c r="Z282" s="5"/>
      <c r="AA282" s="5"/>
    </row>
    <row r="283">
      <c r="A283" s="63"/>
      <c r="B283" s="53"/>
      <c r="G283" s="35"/>
      <c r="N283" s="35">
        <f t="shared" si="1"/>
        <v>0</v>
      </c>
      <c r="O283" s="35">
        <f t="shared" si="2"/>
        <v>0</v>
      </c>
      <c r="P283" s="5"/>
      <c r="Q283" s="5"/>
      <c r="S283" s="56"/>
      <c r="T283" s="5"/>
      <c r="U283" s="5"/>
      <c r="V283" s="5"/>
      <c r="W283" s="5"/>
      <c r="X283" s="5"/>
      <c r="Y283" s="5"/>
      <c r="Z283" s="5"/>
      <c r="AA283" s="5"/>
    </row>
    <row r="284">
      <c r="A284" s="63"/>
      <c r="B284" s="53"/>
      <c r="G284" s="35"/>
      <c r="N284" s="35">
        <f t="shared" si="1"/>
        <v>0</v>
      </c>
      <c r="O284" s="35">
        <f t="shared" si="2"/>
        <v>0</v>
      </c>
      <c r="P284" s="5"/>
      <c r="Q284" s="5"/>
      <c r="S284" s="56"/>
      <c r="T284" s="5"/>
      <c r="U284" s="5"/>
      <c r="V284" s="5"/>
      <c r="W284" s="5"/>
      <c r="X284" s="5"/>
      <c r="Y284" s="5"/>
      <c r="Z284" s="5"/>
      <c r="AA284" s="5"/>
    </row>
    <row r="285">
      <c r="A285" s="63"/>
      <c r="B285" s="53"/>
      <c r="G285" s="35"/>
      <c r="N285" s="35">
        <f t="shared" si="1"/>
        <v>0</v>
      </c>
      <c r="O285" s="35">
        <f t="shared" si="2"/>
        <v>0</v>
      </c>
      <c r="P285" s="5"/>
      <c r="Q285" s="5"/>
      <c r="S285" s="56"/>
      <c r="T285" s="5"/>
      <c r="U285" s="5"/>
      <c r="V285" s="5"/>
      <c r="W285" s="5"/>
      <c r="X285" s="5"/>
      <c r="Y285" s="5"/>
      <c r="Z285" s="5"/>
      <c r="AA285" s="5"/>
    </row>
    <row r="286">
      <c r="A286" s="63"/>
      <c r="B286" s="53"/>
      <c r="G286" s="35"/>
      <c r="N286" s="35">
        <f t="shared" si="1"/>
        <v>0</v>
      </c>
      <c r="O286" s="35">
        <f t="shared" si="2"/>
        <v>0</v>
      </c>
      <c r="P286" s="5"/>
      <c r="Q286" s="5"/>
      <c r="S286" s="56"/>
      <c r="T286" s="5"/>
      <c r="U286" s="5"/>
      <c r="V286" s="5"/>
      <c r="W286" s="5"/>
      <c r="X286" s="5"/>
      <c r="Y286" s="5"/>
      <c r="Z286" s="5"/>
      <c r="AA286" s="5"/>
    </row>
    <row r="287">
      <c r="A287" s="63"/>
      <c r="B287" s="53"/>
      <c r="G287" s="35"/>
      <c r="N287" s="35">
        <f t="shared" si="1"/>
        <v>0</v>
      </c>
      <c r="O287" s="35">
        <f t="shared" si="2"/>
        <v>0</v>
      </c>
      <c r="P287" s="5"/>
      <c r="Q287" s="5"/>
      <c r="S287" s="56"/>
      <c r="T287" s="5"/>
      <c r="U287" s="5"/>
      <c r="V287" s="5"/>
      <c r="W287" s="5"/>
      <c r="X287" s="5"/>
      <c r="Y287" s="5"/>
      <c r="Z287" s="5"/>
      <c r="AA287" s="5"/>
    </row>
    <row r="288">
      <c r="A288" s="63"/>
      <c r="B288" s="53"/>
      <c r="G288" s="35"/>
      <c r="N288" s="35">
        <f t="shared" si="1"/>
        <v>0</v>
      </c>
      <c r="O288" s="35">
        <f t="shared" si="2"/>
        <v>0</v>
      </c>
      <c r="P288" s="5"/>
      <c r="Q288" s="5"/>
      <c r="S288" s="56"/>
      <c r="T288" s="5"/>
      <c r="U288" s="5"/>
      <c r="V288" s="5"/>
      <c r="W288" s="5"/>
      <c r="X288" s="5"/>
      <c r="Y288" s="5"/>
      <c r="Z288" s="5"/>
      <c r="AA288" s="5"/>
    </row>
    <row r="289">
      <c r="A289" s="63"/>
      <c r="B289" s="53"/>
      <c r="G289" s="35"/>
      <c r="N289" s="35">
        <f t="shared" si="1"/>
        <v>0</v>
      </c>
      <c r="O289" s="35">
        <f t="shared" si="2"/>
        <v>0</v>
      </c>
      <c r="P289" s="5"/>
      <c r="Q289" s="5"/>
      <c r="S289" s="56"/>
      <c r="T289" s="5"/>
      <c r="U289" s="5"/>
      <c r="V289" s="5"/>
      <c r="W289" s="5"/>
      <c r="X289" s="5"/>
      <c r="Y289" s="5"/>
      <c r="Z289" s="5"/>
      <c r="AA289" s="5"/>
    </row>
    <row r="290">
      <c r="A290" s="63"/>
      <c r="B290" s="53"/>
      <c r="G290" s="35"/>
      <c r="N290" s="35">
        <f t="shared" si="1"/>
        <v>0</v>
      </c>
      <c r="O290" s="35">
        <f t="shared" si="2"/>
        <v>0</v>
      </c>
      <c r="P290" s="5"/>
      <c r="Q290" s="5"/>
      <c r="S290" s="56"/>
      <c r="T290" s="5"/>
      <c r="U290" s="5"/>
      <c r="V290" s="5"/>
      <c r="W290" s="5"/>
      <c r="X290" s="5"/>
      <c r="Y290" s="5"/>
      <c r="Z290" s="5"/>
      <c r="AA290" s="5"/>
    </row>
    <row r="291">
      <c r="A291" s="63"/>
      <c r="B291" s="53"/>
      <c r="G291" s="35"/>
      <c r="N291" s="35">
        <f t="shared" si="1"/>
        <v>0</v>
      </c>
      <c r="O291" s="35">
        <f t="shared" si="2"/>
        <v>0</v>
      </c>
      <c r="P291" s="5"/>
      <c r="Q291" s="5"/>
      <c r="S291" s="56"/>
      <c r="T291" s="5"/>
      <c r="U291" s="5"/>
      <c r="V291" s="5"/>
      <c r="W291" s="5"/>
      <c r="X291" s="5"/>
      <c r="Y291" s="5"/>
      <c r="Z291" s="5"/>
      <c r="AA291" s="5"/>
    </row>
    <row r="292">
      <c r="A292" s="63"/>
      <c r="B292" s="53"/>
      <c r="G292" s="35"/>
      <c r="N292" s="35">
        <f t="shared" si="1"/>
        <v>0</v>
      </c>
      <c r="O292" s="35">
        <f t="shared" si="2"/>
        <v>0</v>
      </c>
      <c r="P292" s="5"/>
      <c r="Q292" s="5"/>
      <c r="S292" s="56"/>
      <c r="T292" s="5"/>
      <c r="U292" s="5"/>
      <c r="V292" s="5"/>
      <c r="W292" s="5"/>
      <c r="X292" s="5"/>
      <c r="Y292" s="5"/>
      <c r="Z292" s="5"/>
      <c r="AA292" s="5"/>
    </row>
    <row r="293">
      <c r="A293" s="63"/>
      <c r="B293" s="53"/>
      <c r="G293" s="35"/>
      <c r="N293" s="35">
        <f t="shared" si="1"/>
        <v>0</v>
      </c>
      <c r="O293" s="35">
        <f t="shared" si="2"/>
        <v>0</v>
      </c>
      <c r="P293" s="5"/>
      <c r="Q293" s="5"/>
      <c r="S293" s="56"/>
      <c r="T293" s="5"/>
      <c r="U293" s="5"/>
      <c r="V293" s="5"/>
      <c r="W293" s="5"/>
      <c r="X293" s="5"/>
      <c r="Y293" s="5"/>
      <c r="Z293" s="5"/>
      <c r="AA293" s="5"/>
    </row>
    <row r="294">
      <c r="A294" s="63"/>
      <c r="B294" s="53"/>
      <c r="G294" s="35"/>
      <c r="N294" s="35">
        <f t="shared" si="1"/>
        <v>0</v>
      </c>
      <c r="O294" s="35">
        <f t="shared" si="2"/>
        <v>0</v>
      </c>
      <c r="P294" s="5"/>
      <c r="Q294" s="5"/>
      <c r="S294" s="56"/>
      <c r="T294" s="5"/>
      <c r="U294" s="5"/>
      <c r="V294" s="5"/>
      <c r="W294" s="5"/>
      <c r="X294" s="5"/>
      <c r="Y294" s="5"/>
      <c r="Z294" s="5"/>
      <c r="AA294" s="5"/>
    </row>
    <row r="295">
      <c r="A295" s="63"/>
      <c r="B295" s="53"/>
      <c r="G295" s="35"/>
      <c r="N295" s="35">
        <f t="shared" si="1"/>
        <v>0</v>
      </c>
      <c r="O295" s="35">
        <f t="shared" si="2"/>
        <v>0</v>
      </c>
      <c r="P295" s="5"/>
      <c r="Q295" s="5"/>
      <c r="S295" s="56"/>
      <c r="T295" s="5"/>
      <c r="U295" s="5"/>
      <c r="V295" s="5"/>
      <c r="W295" s="5"/>
      <c r="X295" s="5"/>
      <c r="Y295" s="5"/>
      <c r="Z295" s="5"/>
      <c r="AA295" s="5"/>
    </row>
    <row r="296">
      <c r="A296" s="63"/>
      <c r="B296" s="53"/>
      <c r="G296" s="35"/>
      <c r="N296" s="35">
        <f t="shared" si="1"/>
        <v>0</v>
      </c>
      <c r="O296" s="35">
        <f t="shared" si="2"/>
        <v>0</v>
      </c>
      <c r="P296" s="5"/>
      <c r="Q296" s="5"/>
      <c r="S296" s="56"/>
      <c r="T296" s="5"/>
      <c r="U296" s="5"/>
      <c r="V296" s="5"/>
      <c r="W296" s="5"/>
      <c r="X296" s="5"/>
      <c r="Y296" s="5"/>
      <c r="Z296" s="5"/>
      <c r="AA296" s="5"/>
    </row>
    <row r="297">
      <c r="A297" s="63"/>
      <c r="B297" s="53"/>
      <c r="G297" s="35"/>
      <c r="N297" s="35">
        <f t="shared" si="1"/>
        <v>0</v>
      </c>
      <c r="O297" s="35">
        <f t="shared" si="2"/>
        <v>0</v>
      </c>
      <c r="P297" s="5"/>
      <c r="Q297" s="5"/>
      <c r="S297" s="56"/>
      <c r="T297" s="5"/>
      <c r="U297" s="5"/>
      <c r="V297" s="5"/>
      <c r="W297" s="5"/>
      <c r="X297" s="5"/>
      <c r="Y297" s="5"/>
      <c r="Z297" s="5"/>
      <c r="AA297" s="5"/>
    </row>
    <row r="298">
      <c r="A298" s="63"/>
      <c r="B298" s="53"/>
      <c r="G298" s="35"/>
      <c r="N298" s="35">
        <f t="shared" si="1"/>
        <v>0</v>
      </c>
      <c r="O298" s="35">
        <f t="shared" si="2"/>
        <v>0</v>
      </c>
      <c r="P298" s="5"/>
      <c r="Q298" s="5"/>
      <c r="S298" s="56"/>
      <c r="T298" s="5"/>
      <c r="U298" s="5"/>
      <c r="V298" s="5"/>
      <c r="W298" s="5"/>
      <c r="X298" s="5"/>
      <c r="Y298" s="5"/>
      <c r="Z298" s="5"/>
      <c r="AA298" s="5"/>
    </row>
    <row r="299">
      <c r="A299" s="63"/>
      <c r="B299" s="53"/>
      <c r="G299" s="35"/>
      <c r="N299" s="35">
        <f t="shared" si="1"/>
        <v>0</v>
      </c>
      <c r="O299" s="35">
        <f t="shared" si="2"/>
        <v>0</v>
      </c>
      <c r="P299" s="5"/>
      <c r="Q299" s="5"/>
      <c r="S299" s="56"/>
      <c r="T299" s="5"/>
      <c r="U299" s="5"/>
      <c r="V299" s="5"/>
      <c r="W299" s="5"/>
      <c r="X299" s="5"/>
      <c r="Y299" s="5"/>
      <c r="Z299" s="5"/>
      <c r="AA299" s="5"/>
    </row>
    <row r="300">
      <c r="A300" s="63"/>
      <c r="B300" s="53"/>
      <c r="G300" s="35"/>
      <c r="N300" s="35">
        <f t="shared" si="1"/>
        <v>0</v>
      </c>
      <c r="O300" s="35">
        <f t="shared" si="2"/>
        <v>0</v>
      </c>
      <c r="P300" s="5"/>
      <c r="Q300" s="5"/>
      <c r="S300" s="56"/>
      <c r="T300" s="5"/>
      <c r="U300" s="5"/>
      <c r="V300" s="5"/>
      <c r="W300" s="5"/>
      <c r="X300" s="5"/>
      <c r="Y300" s="5"/>
      <c r="Z300" s="5"/>
      <c r="AA300" s="5"/>
    </row>
    <row r="301">
      <c r="A301" s="63"/>
      <c r="B301" s="53"/>
      <c r="G301" s="35"/>
      <c r="N301" s="35">
        <f t="shared" si="1"/>
        <v>0</v>
      </c>
      <c r="O301" s="35">
        <f t="shared" si="2"/>
        <v>0</v>
      </c>
      <c r="P301" s="5"/>
      <c r="Q301" s="5"/>
      <c r="S301" s="56"/>
      <c r="T301" s="5"/>
      <c r="U301" s="5"/>
      <c r="V301" s="5"/>
      <c r="W301" s="5"/>
      <c r="X301" s="5"/>
      <c r="Y301" s="5"/>
      <c r="Z301" s="5"/>
      <c r="AA301" s="5"/>
    </row>
    <row r="302">
      <c r="A302" s="63"/>
      <c r="B302" s="53"/>
      <c r="G302" s="35"/>
      <c r="N302" s="35">
        <f t="shared" si="1"/>
        <v>0</v>
      </c>
      <c r="O302" s="35">
        <f t="shared" si="2"/>
        <v>0</v>
      </c>
      <c r="P302" s="5"/>
      <c r="Q302" s="5"/>
      <c r="S302" s="56"/>
      <c r="T302" s="5"/>
      <c r="U302" s="5"/>
      <c r="V302" s="5"/>
      <c r="W302" s="5"/>
      <c r="X302" s="5"/>
      <c r="Y302" s="5"/>
      <c r="Z302" s="5"/>
      <c r="AA302" s="5"/>
    </row>
    <row r="303">
      <c r="A303" s="63"/>
      <c r="B303" s="53"/>
      <c r="G303" s="35"/>
      <c r="N303" s="35">
        <f t="shared" si="1"/>
        <v>0</v>
      </c>
      <c r="O303" s="35">
        <f t="shared" si="2"/>
        <v>0</v>
      </c>
      <c r="P303" s="5"/>
      <c r="Q303" s="5"/>
      <c r="S303" s="56"/>
      <c r="T303" s="5"/>
      <c r="U303" s="5"/>
      <c r="V303" s="5"/>
      <c r="W303" s="5"/>
      <c r="X303" s="5"/>
      <c r="Y303" s="5"/>
      <c r="Z303" s="5"/>
      <c r="AA303" s="5"/>
    </row>
    <row r="304">
      <c r="A304" s="63"/>
      <c r="B304" s="53"/>
      <c r="G304" s="35"/>
      <c r="N304" s="35">
        <f t="shared" si="1"/>
        <v>0</v>
      </c>
      <c r="O304" s="35">
        <f t="shared" si="2"/>
        <v>0</v>
      </c>
      <c r="P304" s="5"/>
      <c r="Q304" s="5"/>
      <c r="S304" s="56"/>
      <c r="T304" s="5"/>
      <c r="U304" s="5"/>
      <c r="V304" s="5"/>
      <c r="W304" s="5"/>
      <c r="X304" s="5"/>
      <c r="Y304" s="5"/>
      <c r="Z304" s="5"/>
      <c r="AA304" s="5"/>
    </row>
    <row r="305">
      <c r="A305" s="63"/>
      <c r="B305" s="53"/>
      <c r="G305" s="35"/>
      <c r="N305" s="35">
        <f t="shared" si="1"/>
        <v>0</v>
      </c>
      <c r="O305" s="35">
        <f t="shared" si="2"/>
        <v>0</v>
      </c>
      <c r="P305" s="5"/>
      <c r="Q305" s="5"/>
      <c r="S305" s="56"/>
      <c r="T305" s="5"/>
      <c r="U305" s="5"/>
      <c r="V305" s="5"/>
      <c r="W305" s="5"/>
      <c r="X305" s="5"/>
      <c r="Y305" s="5"/>
      <c r="Z305" s="5"/>
      <c r="AA305" s="5"/>
    </row>
    <row r="306">
      <c r="A306" s="63"/>
      <c r="B306" s="53"/>
      <c r="G306" s="35"/>
      <c r="N306" s="35">
        <f t="shared" si="1"/>
        <v>0</v>
      </c>
      <c r="O306" s="35">
        <f t="shared" si="2"/>
        <v>0</v>
      </c>
      <c r="P306" s="5"/>
      <c r="Q306" s="5"/>
      <c r="S306" s="56"/>
      <c r="T306" s="5"/>
      <c r="U306" s="5"/>
      <c r="V306" s="5"/>
      <c r="W306" s="5"/>
      <c r="X306" s="5"/>
      <c r="Y306" s="5"/>
      <c r="Z306" s="5"/>
      <c r="AA306" s="5"/>
    </row>
    <row r="307">
      <c r="A307" s="63"/>
      <c r="B307" s="53"/>
      <c r="G307" s="35"/>
      <c r="N307" s="35">
        <f t="shared" si="1"/>
        <v>0</v>
      </c>
      <c r="O307" s="35">
        <f t="shared" si="2"/>
        <v>0</v>
      </c>
      <c r="P307" s="5"/>
      <c r="Q307" s="5"/>
      <c r="S307" s="56"/>
      <c r="T307" s="5"/>
      <c r="U307" s="5"/>
      <c r="V307" s="5"/>
      <c r="W307" s="5"/>
      <c r="X307" s="5"/>
      <c r="Y307" s="5"/>
      <c r="Z307" s="5"/>
      <c r="AA307" s="5"/>
    </row>
    <row r="308">
      <c r="A308" s="63"/>
      <c r="B308" s="53"/>
      <c r="G308" s="35"/>
      <c r="N308" s="35">
        <f t="shared" si="1"/>
        <v>0</v>
      </c>
      <c r="O308" s="35">
        <f t="shared" si="2"/>
        <v>0</v>
      </c>
      <c r="P308" s="5"/>
      <c r="Q308" s="5"/>
      <c r="S308" s="56"/>
      <c r="T308" s="5"/>
      <c r="U308" s="5"/>
      <c r="V308" s="5"/>
      <c r="W308" s="5"/>
      <c r="X308" s="5"/>
      <c r="Y308" s="5"/>
      <c r="Z308" s="5"/>
      <c r="AA308" s="5"/>
    </row>
    <row r="309">
      <c r="A309" s="63"/>
      <c r="B309" s="53"/>
      <c r="G309" s="35"/>
      <c r="N309" s="35">
        <f t="shared" si="1"/>
        <v>0</v>
      </c>
      <c r="O309" s="35">
        <f t="shared" si="2"/>
        <v>0</v>
      </c>
      <c r="P309" s="5"/>
      <c r="Q309" s="5"/>
      <c r="S309" s="56"/>
      <c r="T309" s="5"/>
      <c r="U309" s="5"/>
      <c r="V309" s="5"/>
      <c r="W309" s="5"/>
      <c r="X309" s="5"/>
      <c r="Y309" s="5"/>
      <c r="Z309" s="5"/>
      <c r="AA309" s="5"/>
    </row>
    <row r="310">
      <c r="A310" s="63"/>
      <c r="B310" s="53"/>
      <c r="G310" s="35"/>
      <c r="N310" s="35">
        <f t="shared" si="1"/>
        <v>0</v>
      </c>
      <c r="O310" s="35">
        <f t="shared" si="2"/>
        <v>0</v>
      </c>
      <c r="P310" s="5"/>
      <c r="Q310" s="5"/>
      <c r="S310" s="56"/>
      <c r="T310" s="5"/>
      <c r="U310" s="5"/>
      <c r="V310" s="5"/>
      <c r="W310" s="5"/>
      <c r="X310" s="5"/>
      <c r="Y310" s="5"/>
      <c r="Z310" s="5"/>
      <c r="AA310" s="5"/>
    </row>
    <row r="311">
      <c r="A311" s="63"/>
      <c r="B311" s="53"/>
      <c r="G311" s="35"/>
      <c r="N311" s="35">
        <f t="shared" si="1"/>
        <v>0</v>
      </c>
      <c r="O311" s="35">
        <f t="shared" si="2"/>
        <v>0</v>
      </c>
      <c r="P311" s="5"/>
      <c r="Q311" s="5"/>
      <c r="S311" s="56"/>
      <c r="T311" s="5"/>
      <c r="U311" s="5"/>
      <c r="V311" s="5"/>
      <c r="W311" s="5"/>
      <c r="X311" s="5"/>
      <c r="Y311" s="5"/>
      <c r="Z311" s="5"/>
      <c r="AA311" s="5"/>
    </row>
    <row r="312">
      <c r="A312" s="63"/>
      <c r="B312" s="53"/>
      <c r="G312" s="35"/>
      <c r="N312" s="35">
        <f t="shared" si="1"/>
        <v>0</v>
      </c>
      <c r="O312" s="35">
        <f t="shared" si="2"/>
        <v>0</v>
      </c>
      <c r="P312" s="5"/>
      <c r="Q312" s="5"/>
      <c r="S312" s="56"/>
      <c r="T312" s="5"/>
      <c r="U312" s="5"/>
      <c r="V312" s="5"/>
      <c r="W312" s="5"/>
      <c r="X312" s="5"/>
      <c r="Y312" s="5"/>
      <c r="Z312" s="5"/>
      <c r="AA312" s="5"/>
    </row>
    <row r="313">
      <c r="A313" s="63"/>
      <c r="B313" s="53"/>
      <c r="G313" s="35"/>
      <c r="N313" s="35">
        <f t="shared" si="1"/>
        <v>0</v>
      </c>
      <c r="O313" s="35">
        <f t="shared" si="2"/>
        <v>0</v>
      </c>
      <c r="P313" s="5"/>
      <c r="Q313" s="5"/>
      <c r="S313" s="56"/>
      <c r="T313" s="5"/>
      <c r="U313" s="5"/>
      <c r="V313" s="5"/>
      <c r="W313" s="5"/>
      <c r="X313" s="5"/>
      <c r="Y313" s="5"/>
      <c r="Z313" s="5"/>
      <c r="AA313" s="5"/>
    </row>
    <row r="314">
      <c r="A314" s="63"/>
      <c r="B314" s="53"/>
      <c r="G314" s="35"/>
      <c r="N314" s="35">
        <f t="shared" si="1"/>
        <v>0</v>
      </c>
      <c r="O314" s="35">
        <f t="shared" si="2"/>
        <v>0</v>
      </c>
      <c r="P314" s="5"/>
      <c r="Q314" s="5"/>
      <c r="S314" s="56"/>
      <c r="T314" s="5"/>
      <c r="U314" s="5"/>
      <c r="V314" s="5"/>
      <c r="W314" s="5"/>
      <c r="X314" s="5"/>
      <c r="Y314" s="5"/>
      <c r="Z314" s="5"/>
      <c r="AA314" s="5"/>
    </row>
    <row r="315">
      <c r="A315" s="63"/>
      <c r="B315" s="53"/>
      <c r="G315" s="35"/>
      <c r="N315" s="35">
        <f t="shared" si="1"/>
        <v>0</v>
      </c>
      <c r="O315" s="35">
        <f t="shared" si="2"/>
        <v>0</v>
      </c>
      <c r="P315" s="5"/>
      <c r="Q315" s="5"/>
      <c r="S315" s="56"/>
      <c r="T315" s="5"/>
      <c r="U315" s="5"/>
      <c r="V315" s="5"/>
      <c r="W315" s="5"/>
      <c r="X315" s="5"/>
      <c r="Y315" s="5"/>
      <c r="Z315" s="5"/>
      <c r="AA315" s="5"/>
    </row>
    <row r="316">
      <c r="A316" s="63"/>
      <c r="B316" s="53"/>
      <c r="G316" s="35"/>
      <c r="N316" s="35">
        <f t="shared" si="1"/>
        <v>0</v>
      </c>
      <c r="O316" s="35">
        <f t="shared" si="2"/>
        <v>0</v>
      </c>
      <c r="P316" s="5"/>
      <c r="Q316" s="5"/>
      <c r="S316" s="56"/>
      <c r="T316" s="5"/>
      <c r="U316" s="5"/>
      <c r="V316" s="5"/>
      <c r="W316" s="5"/>
      <c r="X316" s="5"/>
      <c r="Y316" s="5"/>
      <c r="Z316" s="5"/>
      <c r="AA316" s="5"/>
    </row>
    <row r="317">
      <c r="A317" s="63"/>
      <c r="B317" s="53"/>
      <c r="G317" s="35"/>
      <c r="N317" s="35">
        <f t="shared" si="1"/>
        <v>0</v>
      </c>
      <c r="O317" s="35">
        <f t="shared" si="2"/>
        <v>0</v>
      </c>
      <c r="P317" s="5"/>
      <c r="Q317" s="5"/>
      <c r="S317" s="56"/>
      <c r="T317" s="5"/>
      <c r="U317" s="5"/>
      <c r="V317" s="5"/>
      <c r="W317" s="5"/>
      <c r="X317" s="5"/>
      <c r="Y317" s="5"/>
      <c r="Z317" s="5"/>
      <c r="AA317" s="5"/>
    </row>
    <row r="318">
      <c r="A318" s="63"/>
      <c r="B318" s="53"/>
      <c r="G318" s="35"/>
      <c r="N318" s="35">
        <f t="shared" si="1"/>
        <v>0</v>
      </c>
      <c r="O318" s="35">
        <f t="shared" si="2"/>
        <v>0</v>
      </c>
      <c r="P318" s="5"/>
      <c r="Q318" s="5"/>
      <c r="S318" s="56"/>
      <c r="T318" s="5"/>
      <c r="U318" s="5"/>
      <c r="V318" s="5"/>
      <c r="W318" s="5"/>
      <c r="X318" s="5"/>
      <c r="Y318" s="5"/>
      <c r="Z318" s="5"/>
      <c r="AA318" s="5"/>
    </row>
    <row r="319">
      <c r="A319" s="63"/>
      <c r="B319" s="53"/>
      <c r="G319" s="35"/>
      <c r="N319" s="35">
        <f t="shared" si="1"/>
        <v>0</v>
      </c>
      <c r="O319" s="35">
        <f t="shared" si="2"/>
        <v>0</v>
      </c>
      <c r="P319" s="5"/>
      <c r="Q319" s="5"/>
      <c r="S319" s="56"/>
      <c r="T319" s="5"/>
      <c r="U319" s="5"/>
      <c r="V319" s="5"/>
      <c r="W319" s="5"/>
      <c r="X319" s="5"/>
      <c r="Y319" s="5"/>
      <c r="Z319" s="5"/>
      <c r="AA319" s="5"/>
    </row>
    <row r="320">
      <c r="A320" s="63"/>
      <c r="B320" s="53"/>
      <c r="G320" s="35"/>
      <c r="N320" s="35">
        <f t="shared" si="1"/>
        <v>0</v>
      </c>
      <c r="O320" s="35">
        <f t="shared" si="2"/>
        <v>0</v>
      </c>
      <c r="P320" s="5"/>
      <c r="Q320" s="5"/>
      <c r="S320" s="56"/>
      <c r="T320" s="5"/>
      <c r="U320" s="5"/>
      <c r="V320" s="5"/>
      <c r="W320" s="5"/>
      <c r="X320" s="5"/>
      <c r="Y320" s="5"/>
      <c r="Z320" s="5"/>
      <c r="AA320" s="5"/>
    </row>
    <row r="321">
      <c r="A321" s="63"/>
      <c r="B321" s="53"/>
      <c r="G321" s="35"/>
      <c r="N321" s="35">
        <f t="shared" si="1"/>
        <v>0</v>
      </c>
      <c r="O321" s="35">
        <f t="shared" si="2"/>
        <v>0</v>
      </c>
      <c r="P321" s="5"/>
      <c r="Q321" s="5"/>
      <c r="S321" s="56"/>
      <c r="T321" s="5"/>
      <c r="U321" s="5"/>
      <c r="V321" s="5"/>
      <c r="W321" s="5"/>
      <c r="X321" s="5"/>
      <c r="Y321" s="5"/>
      <c r="Z321" s="5"/>
      <c r="AA321" s="5"/>
    </row>
    <row r="322">
      <c r="A322" s="63"/>
      <c r="B322" s="53"/>
      <c r="G322" s="35"/>
      <c r="N322" s="35">
        <f t="shared" si="1"/>
        <v>0</v>
      </c>
      <c r="O322" s="35">
        <f t="shared" si="2"/>
        <v>0</v>
      </c>
      <c r="P322" s="5"/>
      <c r="Q322" s="5"/>
      <c r="S322" s="56"/>
      <c r="T322" s="5"/>
      <c r="U322" s="5"/>
      <c r="V322" s="5"/>
      <c r="W322" s="5"/>
      <c r="X322" s="5"/>
      <c r="Y322" s="5"/>
      <c r="Z322" s="5"/>
      <c r="AA322" s="5"/>
    </row>
    <row r="323">
      <c r="A323" s="63"/>
      <c r="B323" s="53"/>
      <c r="G323" s="35"/>
      <c r="N323" s="35">
        <f t="shared" si="1"/>
        <v>0</v>
      </c>
      <c r="O323" s="35">
        <f t="shared" si="2"/>
        <v>0</v>
      </c>
      <c r="P323" s="5"/>
      <c r="Q323" s="5"/>
      <c r="S323" s="56"/>
      <c r="T323" s="5"/>
      <c r="U323" s="5"/>
      <c r="V323" s="5"/>
      <c r="W323" s="5"/>
      <c r="X323" s="5"/>
      <c r="Y323" s="5"/>
      <c r="Z323" s="5"/>
      <c r="AA323" s="5"/>
    </row>
    <row r="324">
      <c r="A324" s="63"/>
      <c r="B324" s="53"/>
      <c r="G324" s="35"/>
      <c r="N324" s="35">
        <f t="shared" si="1"/>
        <v>0</v>
      </c>
      <c r="O324" s="35">
        <f t="shared" si="2"/>
        <v>0</v>
      </c>
      <c r="P324" s="5"/>
      <c r="Q324" s="5"/>
      <c r="S324" s="56"/>
      <c r="T324" s="5"/>
      <c r="U324" s="5"/>
      <c r="V324" s="5"/>
      <c r="W324" s="5"/>
      <c r="X324" s="5"/>
      <c r="Y324" s="5"/>
      <c r="Z324" s="5"/>
      <c r="AA324" s="5"/>
    </row>
    <row r="325">
      <c r="A325" s="63"/>
      <c r="B325" s="53"/>
      <c r="G325" s="35"/>
      <c r="N325" s="35">
        <f t="shared" si="1"/>
        <v>0</v>
      </c>
      <c r="O325" s="35">
        <f t="shared" si="2"/>
        <v>0</v>
      </c>
      <c r="P325" s="5"/>
      <c r="Q325" s="5"/>
      <c r="S325" s="56"/>
      <c r="T325" s="5"/>
      <c r="U325" s="5"/>
      <c r="V325" s="5"/>
      <c r="W325" s="5"/>
      <c r="X325" s="5"/>
      <c r="Y325" s="5"/>
      <c r="Z325" s="5"/>
      <c r="AA325" s="5"/>
    </row>
    <row r="326">
      <c r="A326" s="63"/>
      <c r="B326" s="53"/>
      <c r="G326" s="35"/>
      <c r="N326" s="35">
        <f t="shared" si="1"/>
        <v>0</v>
      </c>
      <c r="O326" s="35">
        <f t="shared" si="2"/>
        <v>0</v>
      </c>
      <c r="P326" s="5"/>
      <c r="Q326" s="5"/>
      <c r="S326" s="56"/>
      <c r="T326" s="5"/>
      <c r="U326" s="5"/>
      <c r="V326" s="5"/>
      <c r="W326" s="5"/>
      <c r="X326" s="5"/>
      <c r="Y326" s="5"/>
      <c r="Z326" s="5"/>
      <c r="AA326" s="5"/>
    </row>
    <row r="327">
      <c r="A327" s="63"/>
      <c r="B327" s="53"/>
      <c r="G327" s="35"/>
      <c r="N327" s="35">
        <f t="shared" si="1"/>
        <v>0</v>
      </c>
      <c r="O327" s="35">
        <f t="shared" si="2"/>
        <v>0</v>
      </c>
      <c r="P327" s="5"/>
      <c r="Q327" s="5"/>
      <c r="S327" s="56"/>
      <c r="T327" s="5"/>
      <c r="U327" s="5"/>
      <c r="V327" s="5"/>
      <c r="W327" s="5"/>
      <c r="X327" s="5"/>
      <c r="Y327" s="5"/>
      <c r="Z327" s="5"/>
      <c r="AA327" s="5"/>
    </row>
    <row r="328">
      <c r="A328" s="63"/>
      <c r="B328" s="53"/>
      <c r="G328" s="35"/>
      <c r="N328" s="35">
        <f t="shared" si="1"/>
        <v>0</v>
      </c>
      <c r="O328" s="35">
        <f t="shared" si="2"/>
        <v>0</v>
      </c>
      <c r="P328" s="5"/>
      <c r="Q328" s="5"/>
      <c r="S328" s="56"/>
      <c r="T328" s="5"/>
      <c r="U328" s="5"/>
      <c r="V328" s="5"/>
      <c r="W328" s="5"/>
      <c r="X328" s="5"/>
      <c r="Y328" s="5"/>
      <c r="Z328" s="5"/>
      <c r="AA328" s="5"/>
    </row>
    <row r="329">
      <c r="A329" s="63"/>
      <c r="B329" s="53"/>
      <c r="G329" s="35"/>
      <c r="N329" s="35">
        <f t="shared" si="1"/>
        <v>0</v>
      </c>
      <c r="O329" s="35">
        <f t="shared" si="2"/>
        <v>0</v>
      </c>
      <c r="P329" s="5"/>
      <c r="Q329" s="5"/>
      <c r="S329" s="56"/>
      <c r="T329" s="5"/>
      <c r="U329" s="5"/>
      <c r="V329" s="5"/>
      <c r="W329" s="5"/>
      <c r="X329" s="5"/>
      <c r="Y329" s="5"/>
      <c r="Z329" s="5"/>
      <c r="AA329" s="5"/>
    </row>
    <row r="330">
      <c r="A330" s="63"/>
      <c r="B330" s="53"/>
      <c r="G330" s="35"/>
      <c r="N330" s="35">
        <f t="shared" si="1"/>
        <v>0</v>
      </c>
      <c r="O330" s="35">
        <f t="shared" si="2"/>
        <v>0</v>
      </c>
      <c r="P330" s="5"/>
      <c r="Q330" s="5"/>
      <c r="S330" s="56"/>
      <c r="T330" s="5"/>
      <c r="U330" s="5"/>
      <c r="V330" s="5"/>
      <c r="W330" s="5"/>
      <c r="X330" s="5"/>
      <c r="Y330" s="5"/>
      <c r="Z330" s="5"/>
      <c r="AA330" s="5"/>
    </row>
    <row r="331">
      <c r="A331" s="63"/>
      <c r="B331" s="53"/>
      <c r="G331" s="35"/>
      <c r="N331" s="35">
        <f t="shared" si="1"/>
        <v>0</v>
      </c>
      <c r="O331" s="35">
        <f t="shared" si="2"/>
        <v>0</v>
      </c>
      <c r="P331" s="5"/>
      <c r="Q331" s="5"/>
      <c r="S331" s="56"/>
      <c r="T331" s="5"/>
      <c r="U331" s="5"/>
      <c r="V331" s="5"/>
      <c r="W331" s="5"/>
      <c r="X331" s="5"/>
      <c r="Y331" s="5"/>
      <c r="Z331" s="5"/>
      <c r="AA331" s="5"/>
    </row>
    <row r="332">
      <c r="A332" s="63"/>
      <c r="B332" s="53"/>
      <c r="G332" s="35"/>
      <c r="N332" s="35">
        <f t="shared" si="1"/>
        <v>0</v>
      </c>
      <c r="O332" s="35">
        <f t="shared" si="2"/>
        <v>0</v>
      </c>
      <c r="P332" s="5"/>
      <c r="Q332" s="5"/>
      <c r="S332" s="56"/>
      <c r="T332" s="5"/>
      <c r="U332" s="5"/>
      <c r="V332" s="5"/>
      <c r="W332" s="5"/>
      <c r="X332" s="5"/>
      <c r="Y332" s="5"/>
      <c r="Z332" s="5"/>
      <c r="AA332" s="5"/>
    </row>
    <row r="333">
      <c r="A333" s="63"/>
      <c r="B333" s="53"/>
      <c r="G333" s="35"/>
      <c r="N333" s="35">
        <f t="shared" si="1"/>
        <v>0</v>
      </c>
      <c r="O333" s="35">
        <f t="shared" si="2"/>
        <v>0</v>
      </c>
      <c r="P333" s="5"/>
      <c r="Q333" s="5"/>
      <c r="S333" s="56"/>
      <c r="T333" s="5"/>
      <c r="U333" s="5"/>
      <c r="V333" s="5"/>
      <c r="W333" s="5"/>
      <c r="X333" s="5"/>
      <c r="Y333" s="5"/>
      <c r="Z333" s="5"/>
      <c r="AA333" s="5"/>
    </row>
    <row r="334">
      <c r="A334" s="63"/>
      <c r="B334" s="53"/>
      <c r="G334" s="35"/>
      <c r="N334" s="35">
        <f t="shared" si="1"/>
        <v>0</v>
      </c>
      <c r="O334" s="35">
        <f t="shared" si="2"/>
        <v>0</v>
      </c>
      <c r="P334" s="5"/>
      <c r="Q334" s="5"/>
      <c r="S334" s="56"/>
      <c r="T334" s="5"/>
      <c r="U334" s="5"/>
      <c r="V334" s="5"/>
      <c r="W334" s="5"/>
      <c r="X334" s="5"/>
      <c r="Y334" s="5"/>
      <c r="Z334" s="5"/>
      <c r="AA334" s="5"/>
    </row>
    <row r="335">
      <c r="A335" s="63"/>
      <c r="B335" s="53"/>
      <c r="G335" s="35"/>
      <c r="N335" s="35">
        <f t="shared" si="1"/>
        <v>0</v>
      </c>
      <c r="O335" s="35">
        <f t="shared" si="2"/>
        <v>0</v>
      </c>
      <c r="P335" s="5"/>
      <c r="Q335" s="5"/>
      <c r="S335" s="56"/>
      <c r="T335" s="5"/>
      <c r="U335" s="5"/>
      <c r="V335" s="5"/>
      <c r="W335" s="5"/>
      <c r="X335" s="5"/>
      <c r="Y335" s="5"/>
      <c r="Z335" s="5"/>
      <c r="AA335" s="5"/>
    </row>
    <row r="336">
      <c r="A336" s="63"/>
      <c r="B336" s="53"/>
      <c r="G336" s="35"/>
      <c r="N336" s="35">
        <f t="shared" si="1"/>
        <v>0</v>
      </c>
      <c r="O336" s="35">
        <f t="shared" si="2"/>
        <v>0</v>
      </c>
      <c r="P336" s="5"/>
      <c r="Q336" s="5"/>
      <c r="S336" s="56"/>
      <c r="T336" s="5"/>
      <c r="U336" s="5"/>
      <c r="V336" s="5"/>
      <c r="W336" s="5"/>
      <c r="X336" s="5"/>
      <c r="Y336" s="5"/>
      <c r="Z336" s="5"/>
      <c r="AA336" s="5"/>
    </row>
    <row r="337">
      <c r="A337" s="63"/>
      <c r="B337" s="53"/>
      <c r="G337" s="35"/>
      <c r="N337" s="35">
        <f t="shared" si="1"/>
        <v>0</v>
      </c>
      <c r="O337" s="35">
        <f t="shared" si="2"/>
        <v>0</v>
      </c>
      <c r="P337" s="5"/>
      <c r="Q337" s="5"/>
      <c r="S337" s="56"/>
      <c r="T337" s="5"/>
      <c r="U337" s="5"/>
      <c r="V337" s="5"/>
      <c r="W337" s="5"/>
      <c r="X337" s="5"/>
      <c r="Y337" s="5"/>
      <c r="Z337" s="5"/>
      <c r="AA337" s="5"/>
    </row>
    <row r="338">
      <c r="A338" s="63"/>
      <c r="B338" s="53"/>
      <c r="G338" s="35"/>
      <c r="N338" s="35">
        <f t="shared" si="1"/>
        <v>0</v>
      </c>
      <c r="O338" s="35">
        <f t="shared" si="2"/>
        <v>0</v>
      </c>
      <c r="P338" s="5"/>
      <c r="Q338" s="5"/>
      <c r="S338" s="56"/>
      <c r="T338" s="5"/>
      <c r="U338" s="5"/>
      <c r="V338" s="5"/>
      <c r="W338" s="5"/>
      <c r="X338" s="5"/>
      <c r="Y338" s="5"/>
      <c r="Z338" s="5"/>
      <c r="AA338" s="5"/>
    </row>
    <row r="339">
      <c r="A339" s="63"/>
      <c r="B339" s="53"/>
      <c r="G339" s="35"/>
      <c r="N339" s="35">
        <f t="shared" si="1"/>
        <v>0</v>
      </c>
      <c r="O339" s="35">
        <f t="shared" si="2"/>
        <v>0</v>
      </c>
      <c r="P339" s="5"/>
      <c r="Q339" s="5"/>
      <c r="S339" s="56"/>
      <c r="T339" s="5"/>
      <c r="U339" s="5"/>
      <c r="V339" s="5"/>
      <c r="W339" s="5"/>
      <c r="X339" s="5"/>
      <c r="Y339" s="5"/>
      <c r="Z339" s="5"/>
      <c r="AA339" s="5"/>
    </row>
    <row r="340">
      <c r="A340" s="63"/>
      <c r="B340" s="53"/>
      <c r="G340" s="35"/>
      <c r="N340" s="35">
        <f t="shared" si="1"/>
        <v>0</v>
      </c>
      <c r="O340" s="35">
        <f t="shared" si="2"/>
        <v>0</v>
      </c>
      <c r="P340" s="5"/>
      <c r="Q340" s="5"/>
      <c r="S340" s="56"/>
      <c r="T340" s="5"/>
      <c r="U340" s="5"/>
      <c r="V340" s="5"/>
      <c r="W340" s="5"/>
      <c r="X340" s="5"/>
      <c r="Y340" s="5"/>
      <c r="Z340" s="5"/>
      <c r="AA340" s="5"/>
    </row>
    <row r="341">
      <c r="A341" s="63"/>
      <c r="B341" s="53"/>
      <c r="G341" s="35"/>
      <c r="N341" s="35">
        <f t="shared" si="1"/>
        <v>0</v>
      </c>
      <c r="O341" s="35">
        <f t="shared" si="2"/>
        <v>0</v>
      </c>
      <c r="P341" s="5"/>
      <c r="Q341" s="5"/>
      <c r="S341" s="56"/>
      <c r="T341" s="5"/>
      <c r="U341" s="5"/>
      <c r="V341" s="5"/>
      <c r="W341" s="5"/>
      <c r="X341" s="5"/>
      <c r="Y341" s="5"/>
      <c r="Z341" s="5"/>
      <c r="AA341" s="5"/>
    </row>
    <row r="342">
      <c r="A342" s="63"/>
      <c r="B342" s="53"/>
      <c r="G342" s="35"/>
      <c r="N342" s="35">
        <f t="shared" si="1"/>
        <v>0</v>
      </c>
      <c r="O342" s="35">
        <f t="shared" si="2"/>
        <v>0</v>
      </c>
      <c r="P342" s="5"/>
      <c r="Q342" s="5"/>
      <c r="S342" s="56"/>
      <c r="T342" s="5"/>
      <c r="U342" s="5"/>
      <c r="V342" s="5"/>
      <c r="W342" s="5"/>
      <c r="X342" s="5"/>
      <c r="Y342" s="5"/>
      <c r="Z342" s="5"/>
      <c r="AA342" s="5"/>
    </row>
    <row r="343">
      <c r="A343" s="63"/>
      <c r="B343" s="53"/>
      <c r="G343" s="35"/>
      <c r="N343" s="35">
        <f t="shared" si="1"/>
        <v>0</v>
      </c>
      <c r="O343" s="35">
        <f t="shared" si="2"/>
        <v>0</v>
      </c>
      <c r="P343" s="5"/>
      <c r="Q343" s="5"/>
      <c r="S343" s="56"/>
      <c r="T343" s="5"/>
      <c r="U343" s="5"/>
      <c r="V343" s="5"/>
      <c r="W343" s="5"/>
      <c r="X343" s="5"/>
      <c r="Y343" s="5"/>
      <c r="Z343" s="5"/>
      <c r="AA343" s="5"/>
    </row>
    <row r="344">
      <c r="A344" s="63"/>
      <c r="B344" s="53"/>
      <c r="G344" s="35"/>
      <c r="N344" s="35">
        <f t="shared" si="1"/>
        <v>0</v>
      </c>
      <c r="O344" s="35">
        <f t="shared" si="2"/>
        <v>0</v>
      </c>
      <c r="P344" s="5"/>
      <c r="Q344" s="5"/>
      <c r="S344" s="56"/>
      <c r="T344" s="5"/>
      <c r="U344" s="5"/>
      <c r="V344" s="5"/>
      <c r="W344" s="5"/>
      <c r="X344" s="5"/>
      <c r="Y344" s="5"/>
      <c r="Z344" s="5"/>
      <c r="AA344" s="5"/>
    </row>
    <row r="345">
      <c r="A345" s="63"/>
      <c r="B345" s="53"/>
      <c r="G345" s="35"/>
      <c r="N345" s="35">
        <f t="shared" si="1"/>
        <v>0</v>
      </c>
      <c r="O345" s="35">
        <f t="shared" si="2"/>
        <v>0</v>
      </c>
      <c r="P345" s="5"/>
      <c r="Q345" s="5"/>
      <c r="S345" s="56"/>
      <c r="T345" s="5"/>
      <c r="U345" s="5"/>
      <c r="V345" s="5"/>
      <c r="W345" s="5"/>
      <c r="X345" s="5"/>
      <c r="Y345" s="5"/>
      <c r="Z345" s="5"/>
      <c r="AA345" s="5"/>
    </row>
    <row r="346">
      <c r="A346" s="63"/>
      <c r="B346" s="53"/>
      <c r="G346" s="35"/>
      <c r="N346" s="35">
        <f t="shared" si="1"/>
        <v>0</v>
      </c>
      <c r="O346" s="35">
        <f t="shared" si="2"/>
        <v>0</v>
      </c>
      <c r="P346" s="5"/>
      <c r="Q346" s="5"/>
      <c r="S346" s="56"/>
      <c r="T346" s="5"/>
      <c r="U346" s="5"/>
      <c r="V346" s="5"/>
      <c r="W346" s="5"/>
      <c r="X346" s="5"/>
      <c r="Y346" s="5"/>
      <c r="Z346" s="5"/>
      <c r="AA346" s="5"/>
    </row>
    <row r="347">
      <c r="A347" s="63"/>
      <c r="B347" s="53"/>
      <c r="G347" s="35"/>
      <c r="N347" s="35">
        <f t="shared" si="1"/>
        <v>0</v>
      </c>
      <c r="O347" s="35">
        <f t="shared" si="2"/>
        <v>0</v>
      </c>
      <c r="P347" s="5"/>
      <c r="Q347" s="5"/>
      <c r="S347" s="56"/>
      <c r="T347" s="5"/>
      <c r="U347" s="5"/>
      <c r="V347" s="5"/>
      <c r="W347" s="5"/>
      <c r="X347" s="5"/>
      <c r="Y347" s="5"/>
      <c r="Z347" s="5"/>
      <c r="AA347" s="5"/>
    </row>
    <row r="348">
      <c r="A348" s="63"/>
      <c r="B348" s="53"/>
      <c r="G348" s="35"/>
      <c r="N348" s="35">
        <f t="shared" si="1"/>
        <v>0</v>
      </c>
      <c r="O348" s="35">
        <f t="shared" si="2"/>
        <v>0</v>
      </c>
      <c r="P348" s="5"/>
      <c r="Q348" s="5"/>
      <c r="S348" s="56"/>
      <c r="T348" s="5"/>
      <c r="U348" s="5"/>
      <c r="V348" s="5"/>
      <c r="W348" s="5"/>
      <c r="X348" s="5"/>
      <c r="Y348" s="5"/>
      <c r="Z348" s="5"/>
      <c r="AA348" s="5"/>
    </row>
    <row r="349">
      <c r="A349" s="63"/>
      <c r="B349" s="53"/>
      <c r="G349" s="35"/>
      <c r="N349" s="35">
        <f t="shared" si="1"/>
        <v>0</v>
      </c>
      <c r="O349" s="35">
        <f t="shared" si="2"/>
        <v>0</v>
      </c>
      <c r="P349" s="5"/>
      <c r="Q349" s="5"/>
      <c r="S349" s="56"/>
      <c r="T349" s="5"/>
      <c r="U349" s="5"/>
      <c r="V349" s="5"/>
      <c r="W349" s="5"/>
      <c r="X349" s="5"/>
      <c r="Y349" s="5"/>
      <c r="Z349" s="5"/>
      <c r="AA349" s="5"/>
    </row>
    <row r="350">
      <c r="A350" s="63"/>
      <c r="B350" s="53"/>
      <c r="G350" s="35"/>
      <c r="N350" s="35">
        <f t="shared" si="1"/>
        <v>0</v>
      </c>
      <c r="O350" s="35">
        <f t="shared" si="2"/>
        <v>0</v>
      </c>
      <c r="P350" s="5"/>
      <c r="Q350" s="5"/>
      <c r="S350" s="56"/>
      <c r="T350" s="5"/>
      <c r="U350" s="5"/>
      <c r="V350" s="5"/>
      <c r="W350" s="5"/>
      <c r="X350" s="5"/>
      <c r="Y350" s="5"/>
      <c r="Z350" s="5"/>
      <c r="AA350" s="5"/>
    </row>
    <row r="351">
      <c r="A351" s="63"/>
      <c r="B351" s="53"/>
      <c r="G351" s="35"/>
      <c r="N351" s="35">
        <f t="shared" si="1"/>
        <v>0</v>
      </c>
      <c r="O351" s="35">
        <f t="shared" si="2"/>
        <v>0</v>
      </c>
      <c r="P351" s="5"/>
      <c r="Q351" s="5"/>
      <c r="S351" s="56"/>
      <c r="T351" s="5"/>
      <c r="U351" s="5"/>
      <c r="V351" s="5"/>
      <c r="W351" s="5"/>
      <c r="X351" s="5"/>
      <c r="Y351" s="5"/>
      <c r="Z351" s="5"/>
      <c r="AA351" s="5"/>
    </row>
    <row r="352">
      <c r="A352" s="63"/>
      <c r="B352" s="53"/>
      <c r="G352" s="35"/>
      <c r="N352" s="35">
        <f t="shared" si="1"/>
        <v>0</v>
      </c>
      <c r="O352" s="35">
        <f t="shared" si="2"/>
        <v>0</v>
      </c>
      <c r="P352" s="5"/>
      <c r="Q352" s="5"/>
      <c r="S352" s="56"/>
      <c r="T352" s="5"/>
      <c r="U352" s="5"/>
      <c r="V352" s="5"/>
      <c r="W352" s="5"/>
      <c r="X352" s="5"/>
      <c r="Y352" s="5"/>
      <c r="Z352" s="5"/>
      <c r="AA352" s="5"/>
    </row>
    <row r="353">
      <c r="A353" s="63"/>
      <c r="B353" s="53"/>
      <c r="G353" s="35"/>
      <c r="N353" s="35">
        <f t="shared" si="1"/>
        <v>0</v>
      </c>
      <c r="O353" s="35">
        <f t="shared" si="2"/>
        <v>0</v>
      </c>
      <c r="P353" s="5"/>
      <c r="Q353" s="5"/>
      <c r="S353" s="56"/>
      <c r="T353" s="5"/>
      <c r="U353" s="5"/>
      <c r="V353" s="5"/>
      <c r="W353" s="5"/>
      <c r="X353" s="5"/>
      <c r="Y353" s="5"/>
      <c r="Z353" s="5"/>
      <c r="AA353" s="5"/>
    </row>
    <row r="354">
      <c r="A354" s="63"/>
      <c r="B354" s="53"/>
      <c r="G354" s="35"/>
      <c r="N354" s="35">
        <f t="shared" si="1"/>
        <v>0</v>
      </c>
      <c r="O354" s="35">
        <f t="shared" si="2"/>
        <v>0</v>
      </c>
      <c r="P354" s="5"/>
      <c r="Q354" s="5"/>
      <c r="S354" s="56"/>
      <c r="T354" s="5"/>
      <c r="U354" s="5"/>
      <c r="V354" s="5"/>
      <c r="W354" s="5"/>
      <c r="X354" s="5"/>
      <c r="Y354" s="5"/>
      <c r="Z354" s="5"/>
      <c r="AA354" s="5"/>
    </row>
    <row r="355">
      <c r="A355" s="63"/>
      <c r="B355" s="53"/>
      <c r="G355" s="35"/>
      <c r="N355" s="35">
        <f t="shared" si="1"/>
        <v>0</v>
      </c>
      <c r="O355" s="35">
        <f t="shared" si="2"/>
        <v>0</v>
      </c>
      <c r="P355" s="5"/>
      <c r="Q355" s="5"/>
      <c r="S355" s="56"/>
      <c r="T355" s="5"/>
      <c r="U355" s="5"/>
      <c r="V355" s="5"/>
      <c r="W355" s="5"/>
      <c r="X355" s="5"/>
      <c r="Y355" s="5"/>
      <c r="Z355" s="5"/>
      <c r="AA355" s="5"/>
    </row>
    <row r="356">
      <c r="A356" s="63"/>
      <c r="B356" s="53"/>
      <c r="G356" s="35"/>
      <c r="N356" s="35">
        <f t="shared" si="1"/>
        <v>0</v>
      </c>
      <c r="O356" s="35">
        <f t="shared" si="2"/>
        <v>0</v>
      </c>
      <c r="P356" s="5"/>
      <c r="Q356" s="5"/>
      <c r="S356" s="56"/>
      <c r="T356" s="5"/>
      <c r="U356" s="5"/>
      <c r="V356" s="5"/>
      <c r="W356" s="5"/>
      <c r="X356" s="5"/>
      <c r="Y356" s="5"/>
      <c r="Z356" s="5"/>
      <c r="AA356" s="5"/>
    </row>
    <row r="357">
      <c r="A357" s="63"/>
      <c r="B357" s="53"/>
      <c r="G357" s="35"/>
      <c r="N357" s="35">
        <f t="shared" si="1"/>
        <v>0</v>
      </c>
      <c r="O357" s="35">
        <f t="shared" si="2"/>
        <v>0</v>
      </c>
      <c r="P357" s="5"/>
      <c r="Q357" s="5"/>
      <c r="S357" s="56"/>
      <c r="T357" s="5"/>
      <c r="U357" s="5"/>
      <c r="V357" s="5"/>
      <c r="W357" s="5"/>
      <c r="X357" s="5"/>
      <c r="Y357" s="5"/>
      <c r="Z357" s="5"/>
      <c r="AA357" s="5"/>
    </row>
    <row r="358">
      <c r="A358" s="63"/>
      <c r="B358" s="53"/>
      <c r="G358" s="35"/>
      <c r="N358" s="35">
        <f t="shared" si="1"/>
        <v>0</v>
      </c>
      <c r="O358" s="35">
        <f t="shared" si="2"/>
        <v>0</v>
      </c>
      <c r="P358" s="5"/>
      <c r="Q358" s="5"/>
      <c r="S358" s="56"/>
      <c r="T358" s="5"/>
      <c r="U358" s="5"/>
      <c r="V358" s="5"/>
      <c r="W358" s="5"/>
      <c r="X358" s="5"/>
      <c r="Y358" s="5"/>
      <c r="Z358" s="5"/>
      <c r="AA358" s="5"/>
    </row>
    <row r="359">
      <c r="A359" s="63"/>
      <c r="B359" s="53"/>
      <c r="G359" s="35"/>
      <c r="N359" s="35">
        <f t="shared" si="1"/>
        <v>0</v>
      </c>
      <c r="O359" s="35">
        <f t="shared" si="2"/>
        <v>0</v>
      </c>
      <c r="P359" s="5"/>
      <c r="Q359" s="5"/>
      <c r="S359" s="56"/>
      <c r="T359" s="5"/>
      <c r="U359" s="5"/>
      <c r="V359" s="5"/>
      <c r="W359" s="5"/>
      <c r="X359" s="5"/>
      <c r="Y359" s="5"/>
      <c r="Z359" s="5"/>
      <c r="AA359" s="5"/>
    </row>
    <row r="360">
      <c r="A360" s="63"/>
      <c r="B360" s="53"/>
      <c r="G360" s="35"/>
      <c r="N360" s="35">
        <f t="shared" si="1"/>
        <v>0</v>
      </c>
      <c r="O360" s="35">
        <f t="shared" si="2"/>
        <v>0</v>
      </c>
      <c r="P360" s="5"/>
      <c r="Q360" s="5"/>
      <c r="S360" s="56"/>
      <c r="T360" s="5"/>
      <c r="U360" s="5"/>
      <c r="V360" s="5"/>
      <c r="W360" s="5"/>
      <c r="X360" s="5"/>
      <c r="Y360" s="5"/>
      <c r="Z360" s="5"/>
      <c r="AA360" s="5"/>
    </row>
    <row r="361">
      <c r="A361" s="63"/>
      <c r="B361" s="53"/>
      <c r="G361" s="35"/>
      <c r="N361" s="35">
        <f t="shared" si="1"/>
        <v>0</v>
      </c>
      <c r="O361" s="35">
        <f t="shared" si="2"/>
        <v>0</v>
      </c>
      <c r="P361" s="5"/>
      <c r="Q361" s="5"/>
      <c r="S361" s="56"/>
      <c r="T361" s="5"/>
      <c r="U361" s="5"/>
      <c r="V361" s="5"/>
      <c r="W361" s="5"/>
      <c r="X361" s="5"/>
      <c r="Y361" s="5"/>
      <c r="Z361" s="5"/>
      <c r="AA361" s="5"/>
    </row>
    <row r="362">
      <c r="A362" s="63"/>
      <c r="B362" s="53"/>
      <c r="G362" s="35"/>
      <c r="N362" s="35">
        <f t="shared" si="1"/>
        <v>0</v>
      </c>
      <c r="O362" s="35">
        <f t="shared" si="2"/>
        <v>0</v>
      </c>
      <c r="P362" s="5"/>
      <c r="Q362" s="5"/>
      <c r="S362" s="56"/>
      <c r="T362" s="5"/>
      <c r="U362" s="5"/>
      <c r="V362" s="5"/>
      <c r="W362" s="5"/>
      <c r="X362" s="5"/>
      <c r="Y362" s="5"/>
      <c r="Z362" s="5"/>
      <c r="AA362" s="5"/>
    </row>
    <row r="363">
      <c r="A363" s="63"/>
      <c r="B363" s="53"/>
      <c r="G363" s="35"/>
      <c r="N363" s="35">
        <f t="shared" si="1"/>
        <v>0</v>
      </c>
      <c r="O363" s="35">
        <f t="shared" si="2"/>
        <v>0</v>
      </c>
      <c r="P363" s="5"/>
      <c r="Q363" s="5"/>
      <c r="S363" s="56"/>
      <c r="T363" s="5"/>
      <c r="U363" s="5"/>
      <c r="V363" s="5"/>
      <c r="W363" s="5"/>
      <c r="X363" s="5"/>
      <c r="Y363" s="5"/>
      <c r="Z363" s="5"/>
      <c r="AA363" s="5"/>
    </row>
    <row r="364">
      <c r="A364" s="63"/>
      <c r="B364" s="53"/>
      <c r="G364" s="35"/>
      <c r="N364" s="35">
        <f t="shared" si="1"/>
        <v>0</v>
      </c>
      <c r="O364" s="35">
        <f t="shared" si="2"/>
        <v>0</v>
      </c>
      <c r="P364" s="5"/>
      <c r="Q364" s="5"/>
      <c r="S364" s="56"/>
      <c r="T364" s="5"/>
      <c r="U364" s="5"/>
      <c r="V364" s="5"/>
      <c r="W364" s="5"/>
      <c r="X364" s="5"/>
      <c r="Y364" s="5"/>
      <c r="Z364" s="5"/>
      <c r="AA364" s="5"/>
    </row>
    <row r="365">
      <c r="A365" s="63"/>
      <c r="B365" s="53"/>
      <c r="G365" s="35"/>
      <c r="N365" s="35">
        <f t="shared" si="1"/>
        <v>0</v>
      </c>
      <c r="O365" s="35">
        <f t="shared" si="2"/>
        <v>0</v>
      </c>
      <c r="P365" s="5"/>
      <c r="Q365" s="5"/>
      <c r="S365" s="56"/>
      <c r="T365" s="5"/>
      <c r="U365" s="5"/>
      <c r="V365" s="5"/>
      <c r="W365" s="5"/>
      <c r="X365" s="5"/>
      <c r="Y365" s="5"/>
      <c r="Z365" s="5"/>
      <c r="AA365" s="5"/>
    </row>
    <row r="366">
      <c r="A366" s="63"/>
      <c r="B366" s="53"/>
      <c r="G366" s="35"/>
      <c r="N366" s="35">
        <f t="shared" si="1"/>
        <v>0</v>
      </c>
      <c r="O366" s="35">
        <f t="shared" si="2"/>
        <v>0</v>
      </c>
      <c r="P366" s="5"/>
      <c r="Q366" s="5"/>
      <c r="S366" s="56"/>
      <c r="T366" s="5"/>
      <c r="U366" s="5"/>
      <c r="V366" s="5"/>
      <c r="W366" s="5"/>
      <c r="X366" s="5"/>
      <c r="Y366" s="5"/>
      <c r="Z366" s="5"/>
      <c r="AA366" s="5"/>
    </row>
    <row r="367">
      <c r="A367" s="63"/>
      <c r="B367" s="53"/>
      <c r="G367" s="35"/>
      <c r="N367" s="35">
        <f t="shared" si="1"/>
        <v>0</v>
      </c>
      <c r="O367" s="35">
        <f t="shared" si="2"/>
        <v>0</v>
      </c>
      <c r="P367" s="5"/>
      <c r="Q367" s="5"/>
      <c r="S367" s="56"/>
      <c r="T367" s="5"/>
      <c r="U367" s="5"/>
      <c r="V367" s="5"/>
      <c r="W367" s="5"/>
      <c r="X367" s="5"/>
      <c r="Y367" s="5"/>
      <c r="Z367" s="5"/>
      <c r="AA367" s="5"/>
    </row>
    <row r="368">
      <c r="A368" s="63"/>
      <c r="B368" s="53"/>
      <c r="G368" s="35"/>
      <c r="N368" s="35">
        <f t="shared" si="1"/>
        <v>0</v>
      </c>
      <c r="O368" s="35">
        <f t="shared" si="2"/>
        <v>0</v>
      </c>
      <c r="P368" s="5"/>
      <c r="Q368" s="5"/>
      <c r="S368" s="56"/>
      <c r="T368" s="5"/>
      <c r="U368" s="5"/>
      <c r="V368" s="5"/>
      <c r="W368" s="5"/>
      <c r="X368" s="5"/>
      <c r="Y368" s="5"/>
      <c r="Z368" s="5"/>
      <c r="AA368" s="5"/>
    </row>
    <row r="369">
      <c r="A369" s="63"/>
      <c r="B369" s="53"/>
      <c r="G369" s="35"/>
      <c r="N369" s="35">
        <f t="shared" si="1"/>
        <v>0</v>
      </c>
      <c r="O369" s="35">
        <f t="shared" si="2"/>
        <v>0</v>
      </c>
      <c r="P369" s="5"/>
      <c r="Q369" s="5"/>
      <c r="S369" s="56"/>
      <c r="T369" s="5"/>
      <c r="U369" s="5"/>
      <c r="V369" s="5"/>
      <c r="W369" s="5"/>
      <c r="X369" s="5"/>
      <c r="Y369" s="5"/>
      <c r="Z369" s="5"/>
      <c r="AA369" s="5"/>
    </row>
    <row r="370">
      <c r="A370" s="63"/>
      <c r="B370" s="53"/>
      <c r="G370" s="35"/>
      <c r="N370" s="35">
        <f t="shared" si="1"/>
        <v>0</v>
      </c>
      <c r="O370" s="35">
        <f t="shared" si="2"/>
        <v>0</v>
      </c>
      <c r="P370" s="5"/>
      <c r="Q370" s="5"/>
      <c r="S370" s="56"/>
      <c r="T370" s="5"/>
      <c r="U370" s="5"/>
      <c r="V370" s="5"/>
      <c r="W370" s="5"/>
      <c r="X370" s="5"/>
      <c r="Y370" s="5"/>
      <c r="Z370" s="5"/>
      <c r="AA370" s="5"/>
    </row>
    <row r="371">
      <c r="A371" s="63"/>
      <c r="B371" s="53"/>
      <c r="G371" s="35"/>
      <c r="N371" s="35">
        <f t="shared" si="1"/>
        <v>0</v>
      </c>
      <c r="O371" s="35">
        <f t="shared" si="2"/>
        <v>0</v>
      </c>
      <c r="P371" s="5"/>
      <c r="Q371" s="5"/>
      <c r="S371" s="56"/>
      <c r="T371" s="5"/>
      <c r="U371" s="5"/>
      <c r="V371" s="5"/>
      <c r="W371" s="5"/>
      <c r="X371" s="5"/>
      <c r="Y371" s="5"/>
      <c r="Z371" s="5"/>
      <c r="AA371" s="5"/>
    </row>
    <row r="372">
      <c r="A372" s="63"/>
      <c r="B372" s="53"/>
      <c r="G372" s="35"/>
      <c r="N372" s="35">
        <f t="shared" si="1"/>
        <v>0</v>
      </c>
      <c r="O372" s="35">
        <f t="shared" si="2"/>
        <v>0</v>
      </c>
      <c r="P372" s="5"/>
      <c r="Q372" s="5"/>
      <c r="S372" s="56"/>
      <c r="T372" s="5"/>
      <c r="U372" s="5"/>
      <c r="V372" s="5"/>
      <c r="W372" s="5"/>
      <c r="X372" s="5"/>
      <c r="Y372" s="5"/>
      <c r="Z372" s="5"/>
      <c r="AA372" s="5"/>
    </row>
    <row r="373">
      <c r="A373" s="63"/>
      <c r="B373" s="53"/>
      <c r="G373" s="35"/>
      <c r="N373" s="35">
        <f t="shared" si="1"/>
        <v>0</v>
      </c>
      <c r="O373" s="35">
        <f t="shared" si="2"/>
        <v>0</v>
      </c>
      <c r="P373" s="5"/>
      <c r="Q373" s="5"/>
      <c r="S373" s="56"/>
      <c r="T373" s="5"/>
      <c r="U373" s="5"/>
      <c r="V373" s="5"/>
      <c r="W373" s="5"/>
      <c r="X373" s="5"/>
      <c r="Y373" s="5"/>
      <c r="Z373" s="5"/>
      <c r="AA373" s="5"/>
    </row>
    <row r="374">
      <c r="A374" s="63"/>
      <c r="B374" s="53"/>
      <c r="G374" s="35"/>
      <c r="N374" s="35">
        <f t="shared" si="1"/>
        <v>0</v>
      </c>
      <c r="O374" s="35">
        <f t="shared" si="2"/>
        <v>0</v>
      </c>
      <c r="P374" s="5"/>
      <c r="Q374" s="5"/>
      <c r="S374" s="56"/>
      <c r="T374" s="5"/>
      <c r="U374" s="5"/>
      <c r="V374" s="5"/>
      <c r="W374" s="5"/>
      <c r="X374" s="5"/>
      <c r="Y374" s="5"/>
      <c r="Z374" s="5"/>
      <c r="AA374" s="5"/>
    </row>
    <row r="375">
      <c r="A375" s="63"/>
      <c r="B375" s="53"/>
      <c r="G375" s="35"/>
      <c r="N375" s="35">
        <f t="shared" si="1"/>
        <v>0</v>
      </c>
      <c r="O375" s="35">
        <f t="shared" si="2"/>
        <v>0</v>
      </c>
      <c r="P375" s="5"/>
      <c r="Q375" s="5"/>
      <c r="S375" s="56"/>
      <c r="T375" s="5"/>
      <c r="U375" s="5"/>
      <c r="V375" s="5"/>
      <c r="W375" s="5"/>
      <c r="X375" s="5"/>
      <c r="Y375" s="5"/>
      <c r="Z375" s="5"/>
      <c r="AA375" s="5"/>
    </row>
    <row r="376">
      <c r="A376" s="63"/>
      <c r="B376" s="53"/>
      <c r="G376" s="35"/>
      <c r="N376" s="35">
        <f t="shared" si="1"/>
        <v>0</v>
      </c>
      <c r="O376" s="35">
        <f t="shared" si="2"/>
        <v>0</v>
      </c>
      <c r="P376" s="5"/>
      <c r="Q376" s="5"/>
      <c r="S376" s="56"/>
      <c r="T376" s="5"/>
      <c r="U376" s="5"/>
      <c r="V376" s="5"/>
      <c r="W376" s="5"/>
      <c r="X376" s="5"/>
      <c r="Y376" s="5"/>
      <c r="Z376" s="5"/>
      <c r="AA376" s="5"/>
    </row>
    <row r="377">
      <c r="A377" s="63"/>
      <c r="B377" s="53"/>
      <c r="G377" s="35"/>
      <c r="N377" s="35">
        <f t="shared" si="1"/>
        <v>0</v>
      </c>
      <c r="O377" s="35">
        <f t="shared" si="2"/>
        <v>0</v>
      </c>
      <c r="P377" s="5"/>
      <c r="Q377" s="5"/>
      <c r="S377" s="56"/>
      <c r="T377" s="5"/>
      <c r="U377" s="5"/>
      <c r="V377" s="5"/>
      <c r="W377" s="5"/>
      <c r="X377" s="5"/>
      <c r="Y377" s="5"/>
      <c r="Z377" s="5"/>
      <c r="AA377" s="5"/>
    </row>
    <row r="378">
      <c r="A378" s="63"/>
      <c r="B378" s="53"/>
      <c r="G378" s="35"/>
      <c r="N378" s="35">
        <f t="shared" si="1"/>
        <v>0</v>
      </c>
      <c r="O378" s="35">
        <f t="shared" si="2"/>
        <v>0</v>
      </c>
      <c r="P378" s="5"/>
      <c r="Q378" s="5"/>
      <c r="S378" s="56"/>
      <c r="T378" s="5"/>
      <c r="U378" s="5"/>
      <c r="V378" s="5"/>
      <c r="W378" s="5"/>
      <c r="X378" s="5"/>
      <c r="Y378" s="5"/>
      <c r="Z378" s="5"/>
      <c r="AA378" s="5"/>
    </row>
    <row r="379">
      <c r="A379" s="63"/>
      <c r="B379" s="53"/>
      <c r="G379" s="35"/>
      <c r="N379" s="35">
        <f t="shared" si="1"/>
        <v>0</v>
      </c>
      <c r="O379" s="35">
        <f t="shared" si="2"/>
        <v>0</v>
      </c>
      <c r="P379" s="5"/>
      <c r="Q379" s="5"/>
      <c r="S379" s="56"/>
      <c r="T379" s="5"/>
      <c r="U379" s="5"/>
      <c r="V379" s="5"/>
      <c r="W379" s="5"/>
      <c r="X379" s="5"/>
      <c r="Y379" s="5"/>
      <c r="Z379" s="5"/>
      <c r="AA379" s="5"/>
    </row>
    <row r="380">
      <c r="A380" s="63"/>
      <c r="B380" s="53"/>
      <c r="G380" s="35"/>
      <c r="N380" s="35">
        <f t="shared" si="1"/>
        <v>0</v>
      </c>
      <c r="O380" s="35">
        <f t="shared" si="2"/>
        <v>0</v>
      </c>
      <c r="P380" s="5"/>
      <c r="Q380" s="5"/>
      <c r="S380" s="56"/>
      <c r="T380" s="5"/>
      <c r="U380" s="5"/>
      <c r="V380" s="5"/>
      <c r="W380" s="5"/>
      <c r="X380" s="5"/>
      <c r="Y380" s="5"/>
      <c r="Z380" s="5"/>
      <c r="AA380" s="5"/>
    </row>
    <row r="381">
      <c r="A381" s="63"/>
      <c r="B381" s="53"/>
      <c r="G381" s="35"/>
      <c r="N381" s="35">
        <f t="shared" si="1"/>
        <v>0</v>
      </c>
      <c r="O381" s="35">
        <f t="shared" si="2"/>
        <v>0</v>
      </c>
      <c r="P381" s="5"/>
      <c r="Q381" s="5"/>
      <c r="S381" s="56"/>
      <c r="T381" s="5"/>
      <c r="U381" s="5"/>
      <c r="V381" s="5"/>
      <c r="W381" s="5"/>
      <c r="X381" s="5"/>
      <c r="Y381" s="5"/>
      <c r="Z381" s="5"/>
      <c r="AA381" s="5"/>
    </row>
    <row r="382">
      <c r="A382" s="63"/>
      <c r="B382" s="53"/>
      <c r="G382" s="35"/>
      <c r="N382" s="35">
        <f t="shared" si="1"/>
        <v>0</v>
      </c>
      <c r="O382" s="35">
        <f t="shared" si="2"/>
        <v>0</v>
      </c>
      <c r="P382" s="5"/>
      <c r="Q382" s="5"/>
      <c r="S382" s="56"/>
      <c r="T382" s="5"/>
      <c r="U382" s="5"/>
      <c r="V382" s="5"/>
      <c r="W382" s="5"/>
      <c r="X382" s="5"/>
      <c r="Y382" s="5"/>
      <c r="Z382" s="5"/>
      <c r="AA382" s="5"/>
    </row>
    <row r="383">
      <c r="A383" s="63"/>
      <c r="B383" s="53"/>
      <c r="G383" s="35"/>
      <c r="N383" s="35">
        <f t="shared" si="1"/>
        <v>0</v>
      </c>
      <c r="O383" s="35">
        <f t="shared" si="2"/>
        <v>0</v>
      </c>
      <c r="P383" s="5"/>
      <c r="Q383" s="5"/>
      <c r="S383" s="56"/>
      <c r="T383" s="5"/>
      <c r="U383" s="5"/>
      <c r="V383" s="5"/>
      <c r="W383" s="5"/>
      <c r="X383" s="5"/>
      <c r="Y383" s="5"/>
      <c r="Z383" s="5"/>
      <c r="AA383" s="5"/>
    </row>
    <row r="384">
      <c r="A384" s="63"/>
      <c r="B384" s="53"/>
      <c r="G384" s="35"/>
      <c r="N384" s="35">
        <f t="shared" si="1"/>
        <v>0</v>
      </c>
      <c r="O384" s="35">
        <f t="shared" si="2"/>
        <v>0</v>
      </c>
      <c r="P384" s="5"/>
      <c r="Q384" s="5"/>
      <c r="S384" s="56"/>
      <c r="T384" s="5"/>
      <c r="U384" s="5"/>
      <c r="V384" s="5"/>
      <c r="W384" s="5"/>
      <c r="X384" s="5"/>
      <c r="Y384" s="5"/>
      <c r="Z384" s="5"/>
      <c r="AA384" s="5"/>
    </row>
    <row r="385">
      <c r="A385" s="63"/>
      <c r="B385" s="53"/>
      <c r="G385" s="35"/>
      <c r="N385" s="35">
        <f t="shared" si="1"/>
        <v>0</v>
      </c>
      <c r="O385" s="35">
        <f t="shared" si="2"/>
        <v>0</v>
      </c>
      <c r="P385" s="5"/>
      <c r="Q385" s="5"/>
      <c r="S385" s="56"/>
      <c r="T385" s="5"/>
      <c r="U385" s="5"/>
      <c r="V385" s="5"/>
      <c r="W385" s="5"/>
      <c r="X385" s="5"/>
      <c r="Y385" s="5"/>
      <c r="Z385" s="5"/>
      <c r="AA385" s="5"/>
    </row>
    <row r="386">
      <c r="A386" s="63"/>
      <c r="B386" s="53"/>
      <c r="G386" s="35"/>
      <c r="N386" s="35">
        <f t="shared" si="1"/>
        <v>0</v>
      </c>
      <c r="O386" s="35">
        <f t="shared" si="2"/>
        <v>0</v>
      </c>
      <c r="P386" s="5"/>
      <c r="Q386" s="5"/>
      <c r="S386" s="56"/>
      <c r="T386" s="5"/>
      <c r="U386" s="5"/>
      <c r="V386" s="5"/>
      <c r="W386" s="5"/>
      <c r="X386" s="5"/>
      <c r="Y386" s="5"/>
      <c r="Z386" s="5"/>
      <c r="AA386" s="5"/>
    </row>
    <row r="387">
      <c r="A387" s="63"/>
      <c r="B387" s="53"/>
      <c r="G387" s="35"/>
      <c r="N387" s="35">
        <f t="shared" si="1"/>
        <v>0</v>
      </c>
      <c r="O387" s="35">
        <f t="shared" si="2"/>
        <v>0</v>
      </c>
      <c r="P387" s="5"/>
      <c r="Q387" s="5"/>
      <c r="S387" s="56"/>
      <c r="T387" s="5"/>
      <c r="U387" s="5"/>
      <c r="V387" s="5"/>
      <c r="W387" s="5"/>
      <c r="X387" s="5"/>
      <c r="Y387" s="5"/>
      <c r="Z387" s="5"/>
      <c r="AA387" s="5"/>
    </row>
    <row r="388">
      <c r="A388" s="63"/>
      <c r="B388" s="53"/>
      <c r="G388" s="35"/>
      <c r="N388" s="35">
        <f t="shared" si="1"/>
        <v>0</v>
      </c>
      <c r="O388" s="35">
        <f t="shared" si="2"/>
        <v>0</v>
      </c>
      <c r="P388" s="5"/>
      <c r="Q388" s="5"/>
      <c r="S388" s="56"/>
      <c r="T388" s="5"/>
      <c r="U388" s="5"/>
      <c r="V388" s="5"/>
      <c r="W388" s="5"/>
      <c r="X388" s="5"/>
      <c r="Y388" s="5"/>
      <c r="Z388" s="5"/>
      <c r="AA388" s="5"/>
    </row>
    <row r="389">
      <c r="A389" s="63"/>
      <c r="B389" s="53"/>
      <c r="G389" s="35"/>
      <c r="N389" s="35">
        <f t="shared" si="1"/>
        <v>0</v>
      </c>
      <c r="O389" s="35">
        <f t="shared" si="2"/>
        <v>0</v>
      </c>
      <c r="P389" s="5"/>
      <c r="Q389" s="5"/>
      <c r="S389" s="56"/>
      <c r="T389" s="5"/>
      <c r="U389" s="5"/>
      <c r="V389" s="5"/>
      <c r="W389" s="5"/>
      <c r="X389" s="5"/>
      <c r="Y389" s="5"/>
      <c r="Z389" s="5"/>
      <c r="AA389" s="5"/>
    </row>
    <row r="390">
      <c r="A390" s="63"/>
      <c r="B390" s="53"/>
      <c r="G390" s="35"/>
      <c r="N390" s="35">
        <f t="shared" si="1"/>
        <v>0</v>
      </c>
      <c r="O390" s="35">
        <f t="shared" si="2"/>
        <v>0</v>
      </c>
      <c r="P390" s="5"/>
      <c r="Q390" s="5"/>
      <c r="S390" s="56"/>
      <c r="T390" s="5"/>
      <c r="U390" s="5"/>
      <c r="V390" s="5"/>
      <c r="W390" s="5"/>
      <c r="X390" s="5"/>
      <c r="Y390" s="5"/>
      <c r="Z390" s="5"/>
      <c r="AA390" s="5"/>
    </row>
    <row r="391">
      <c r="A391" s="63"/>
      <c r="B391" s="53"/>
      <c r="G391" s="35"/>
      <c r="N391" s="35">
        <f t="shared" si="1"/>
        <v>0</v>
      </c>
      <c r="O391" s="35">
        <f t="shared" si="2"/>
        <v>0</v>
      </c>
      <c r="P391" s="5"/>
      <c r="Q391" s="5"/>
      <c r="S391" s="56"/>
      <c r="T391" s="5"/>
      <c r="U391" s="5"/>
      <c r="V391" s="5"/>
      <c r="W391" s="5"/>
      <c r="X391" s="5"/>
      <c r="Y391" s="5"/>
      <c r="Z391" s="5"/>
      <c r="AA391" s="5"/>
    </row>
    <row r="392">
      <c r="A392" s="63"/>
      <c r="B392" s="53"/>
      <c r="G392" s="35"/>
      <c r="N392" s="35">
        <f t="shared" si="1"/>
        <v>0</v>
      </c>
      <c r="O392" s="35">
        <f t="shared" si="2"/>
        <v>0</v>
      </c>
      <c r="P392" s="5"/>
      <c r="Q392" s="5"/>
      <c r="S392" s="56"/>
      <c r="T392" s="5"/>
      <c r="U392" s="5"/>
      <c r="V392" s="5"/>
      <c r="W392" s="5"/>
      <c r="X392" s="5"/>
      <c r="Y392" s="5"/>
      <c r="Z392" s="5"/>
      <c r="AA392" s="5"/>
    </row>
    <row r="393">
      <c r="A393" s="63"/>
      <c r="B393" s="53"/>
      <c r="G393" s="35"/>
      <c r="N393" s="35">
        <f t="shared" si="1"/>
        <v>0</v>
      </c>
      <c r="O393" s="35">
        <f t="shared" si="2"/>
        <v>0</v>
      </c>
      <c r="P393" s="5"/>
      <c r="Q393" s="5"/>
      <c r="S393" s="56"/>
      <c r="T393" s="5"/>
      <c r="U393" s="5"/>
      <c r="V393" s="5"/>
      <c r="W393" s="5"/>
      <c r="X393" s="5"/>
      <c r="Y393" s="5"/>
      <c r="Z393" s="5"/>
      <c r="AA393" s="5"/>
    </row>
    <row r="394">
      <c r="A394" s="63"/>
      <c r="B394" s="53"/>
      <c r="G394" s="35"/>
      <c r="N394" s="35">
        <f t="shared" si="1"/>
        <v>0</v>
      </c>
      <c r="O394" s="35">
        <f t="shared" si="2"/>
        <v>0</v>
      </c>
      <c r="P394" s="5"/>
      <c r="Q394" s="5"/>
      <c r="S394" s="56"/>
      <c r="T394" s="5"/>
      <c r="U394" s="5"/>
      <c r="V394" s="5"/>
      <c r="W394" s="5"/>
      <c r="X394" s="5"/>
      <c r="Y394" s="5"/>
      <c r="Z394" s="5"/>
      <c r="AA394" s="5"/>
    </row>
    <row r="395">
      <c r="A395" s="63"/>
      <c r="B395" s="53"/>
      <c r="G395" s="35"/>
      <c r="N395" s="35">
        <f t="shared" si="1"/>
        <v>0</v>
      </c>
      <c r="O395" s="35">
        <f t="shared" si="2"/>
        <v>0</v>
      </c>
      <c r="P395" s="5"/>
      <c r="Q395" s="5"/>
      <c r="S395" s="56"/>
      <c r="T395" s="5"/>
      <c r="U395" s="5"/>
      <c r="V395" s="5"/>
      <c r="W395" s="5"/>
      <c r="X395" s="5"/>
      <c r="Y395" s="5"/>
      <c r="Z395" s="5"/>
      <c r="AA395" s="5"/>
    </row>
    <row r="396">
      <c r="A396" s="63"/>
      <c r="B396" s="53"/>
      <c r="G396" s="35"/>
      <c r="N396" s="35">
        <f t="shared" si="1"/>
        <v>0</v>
      </c>
      <c r="O396" s="35">
        <f t="shared" si="2"/>
        <v>0</v>
      </c>
      <c r="P396" s="5"/>
      <c r="Q396" s="5"/>
      <c r="S396" s="56"/>
      <c r="T396" s="5"/>
      <c r="U396" s="5"/>
      <c r="V396" s="5"/>
      <c r="W396" s="5"/>
      <c r="X396" s="5"/>
      <c r="Y396" s="5"/>
      <c r="Z396" s="5"/>
      <c r="AA396" s="5"/>
    </row>
    <row r="397">
      <c r="A397" s="63"/>
      <c r="B397" s="53"/>
      <c r="G397" s="35"/>
      <c r="N397" s="35">
        <f t="shared" si="1"/>
        <v>0</v>
      </c>
      <c r="O397" s="35">
        <f t="shared" si="2"/>
        <v>0</v>
      </c>
      <c r="P397" s="5"/>
      <c r="Q397" s="5"/>
      <c r="S397" s="56"/>
      <c r="T397" s="5"/>
      <c r="U397" s="5"/>
      <c r="V397" s="5"/>
      <c r="W397" s="5"/>
      <c r="X397" s="5"/>
      <c r="Y397" s="5"/>
      <c r="Z397" s="5"/>
      <c r="AA397" s="5"/>
    </row>
    <row r="398">
      <c r="A398" s="63"/>
      <c r="B398" s="53"/>
      <c r="G398" s="35"/>
      <c r="N398" s="35">
        <f t="shared" si="1"/>
        <v>0</v>
      </c>
      <c r="O398" s="35">
        <f t="shared" si="2"/>
        <v>0</v>
      </c>
      <c r="P398" s="5"/>
      <c r="Q398" s="5"/>
      <c r="S398" s="56"/>
      <c r="T398" s="5"/>
      <c r="U398" s="5"/>
      <c r="V398" s="5"/>
      <c r="W398" s="5"/>
      <c r="X398" s="5"/>
      <c r="Y398" s="5"/>
      <c r="Z398" s="5"/>
      <c r="AA398" s="5"/>
    </row>
    <row r="399">
      <c r="A399" s="63"/>
      <c r="B399" s="53"/>
      <c r="G399" s="35"/>
      <c r="N399" s="35">
        <f t="shared" si="1"/>
        <v>0</v>
      </c>
      <c r="O399" s="35">
        <f t="shared" si="2"/>
        <v>0</v>
      </c>
      <c r="P399" s="5"/>
      <c r="Q399" s="5"/>
      <c r="S399" s="56"/>
      <c r="T399" s="5"/>
      <c r="U399" s="5"/>
      <c r="V399" s="5"/>
      <c r="W399" s="5"/>
      <c r="X399" s="5"/>
      <c r="Y399" s="5"/>
      <c r="Z399" s="5"/>
      <c r="AA399" s="5"/>
    </row>
    <row r="400">
      <c r="A400" s="63"/>
      <c r="B400" s="53"/>
      <c r="G400" s="35"/>
      <c r="N400" s="35">
        <f t="shared" si="1"/>
        <v>0</v>
      </c>
      <c r="O400" s="35">
        <f t="shared" si="2"/>
        <v>0</v>
      </c>
      <c r="P400" s="5"/>
      <c r="Q400" s="5"/>
      <c r="S400" s="56"/>
      <c r="T400" s="5"/>
      <c r="U400" s="5"/>
      <c r="V400" s="5"/>
      <c r="W400" s="5"/>
      <c r="X400" s="5"/>
      <c r="Y400" s="5"/>
      <c r="Z400" s="5"/>
      <c r="AA400" s="5"/>
    </row>
    <row r="401">
      <c r="A401" s="63"/>
      <c r="B401" s="53"/>
      <c r="G401" s="35"/>
      <c r="N401" s="35">
        <f t="shared" si="1"/>
        <v>0</v>
      </c>
      <c r="O401" s="35">
        <f t="shared" si="2"/>
        <v>0</v>
      </c>
      <c r="P401" s="5"/>
      <c r="Q401" s="5"/>
      <c r="S401" s="56"/>
      <c r="T401" s="5"/>
      <c r="U401" s="5"/>
      <c r="V401" s="5"/>
      <c r="W401" s="5"/>
      <c r="X401" s="5"/>
      <c r="Y401" s="5"/>
      <c r="Z401" s="5"/>
      <c r="AA401" s="5"/>
    </row>
    <row r="402">
      <c r="A402" s="63"/>
      <c r="B402" s="53"/>
      <c r="G402" s="35"/>
      <c r="N402" s="35">
        <f t="shared" si="1"/>
        <v>0</v>
      </c>
      <c r="O402" s="35">
        <f t="shared" si="2"/>
        <v>0</v>
      </c>
      <c r="P402" s="5"/>
      <c r="Q402" s="5"/>
      <c r="S402" s="56"/>
      <c r="T402" s="5"/>
      <c r="U402" s="5"/>
      <c r="V402" s="5"/>
      <c r="W402" s="5"/>
      <c r="X402" s="5"/>
      <c r="Y402" s="5"/>
      <c r="Z402" s="5"/>
      <c r="AA402" s="5"/>
    </row>
    <row r="403">
      <c r="A403" s="63"/>
      <c r="B403" s="53"/>
      <c r="G403" s="35"/>
      <c r="N403" s="35">
        <f t="shared" si="1"/>
        <v>0</v>
      </c>
      <c r="O403" s="35">
        <f t="shared" si="2"/>
        <v>0</v>
      </c>
      <c r="P403" s="5"/>
      <c r="Q403" s="5"/>
      <c r="S403" s="56"/>
      <c r="T403" s="5"/>
      <c r="U403" s="5"/>
      <c r="V403" s="5"/>
      <c r="W403" s="5"/>
      <c r="X403" s="5"/>
      <c r="Y403" s="5"/>
      <c r="Z403" s="5"/>
      <c r="AA403" s="5"/>
    </row>
    <row r="404">
      <c r="A404" s="63"/>
      <c r="B404" s="53"/>
      <c r="G404" s="35"/>
      <c r="N404" s="35">
        <f t="shared" si="1"/>
        <v>0</v>
      </c>
      <c r="O404" s="35">
        <f t="shared" si="2"/>
        <v>0</v>
      </c>
      <c r="P404" s="5"/>
      <c r="Q404" s="5"/>
      <c r="S404" s="56"/>
      <c r="T404" s="5"/>
      <c r="U404" s="5"/>
      <c r="V404" s="5"/>
      <c r="W404" s="5"/>
      <c r="X404" s="5"/>
      <c r="Y404" s="5"/>
      <c r="Z404" s="5"/>
      <c r="AA404" s="5"/>
    </row>
    <row r="405">
      <c r="A405" s="63"/>
      <c r="B405" s="53"/>
      <c r="G405" s="35"/>
      <c r="N405" s="35">
        <f t="shared" si="1"/>
        <v>0</v>
      </c>
      <c r="O405" s="35">
        <f t="shared" si="2"/>
        <v>0</v>
      </c>
      <c r="P405" s="5"/>
      <c r="Q405" s="5"/>
      <c r="S405" s="56"/>
      <c r="T405" s="5"/>
      <c r="U405" s="5"/>
      <c r="V405" s="5"/>
      <c r="W405" s="5"/>
      <c r="X405" s="5"/>
      <c r="Y405" s="5"/>
      <c r="Z405" s="5"/>
      <c r="AA405" s="5"/>
    </row>
    <row r="406">
      <c r="A406" s="63"/>
      <c r="B406" s="53"/>
      <c r="G406" s="35"/>
      <c r="N406" s="35">
        <f t="shared" si="1"/>
        <v>0</v>
      </c>
      <c r="O406" s="35">
        <f t="shared" si="2"/>
        <v>0</v>
      </c>
      <c r="P406" s="5"/>
      <c r="Q406" s="5"/>
      <c r="S406" s="56"/>
      <c r="T406" s="5"/>
      <c r="U406" s="5"/>
      <c r="V406" s="5"/>
      <c r="W406" s="5"/>
      <c r="X406" s="5"/>
      <c r="Y406" s="5"/>
      <c r="Z406" s="5"/>
      <c r="AA406" s="5"/>
    </row>
    <row r="407">
      <c r="A407" s="63"/>
      <c r="B407" s="53"/>
      <c r="G407" s="35"/>
      <c r="N407" s="35">
        <f t="shared" si="1"/>
        <v>0</v>
      </c>
      <c r="O407" s="35">
        <f t="shared" si="2"/>
        <v>0</v>
      </c>
      <c r="P407" s="5"/>
      <c r="Q407" s="5"/>
      <c r="S407" s="56"/>
      <c r="T407" s="5"/>
      <c r="U407" s="5"/>
      <c r="V407" s="5"/>
      <c r="W407" s="5"/>
      <c r="X407" s="5"/>
      <c r="Y407" s="5"/>
      <c r="Z407" s="5"/>
      <c r="AA407" s="5"/>
    </row>
    <row r="408">
      <c r="A408" s="63"/>
      <c r="B408" s="53"/>
      <c r="G408" s="35"/>
      <c r="N408" s="35">
        <f t="shared" si="1"/>
        <v>0</v>
      </c>
      <c r="O408" s="35">
        <f t="shared" si="2"/>
        <v>0</v>
      </c>
      <c r="P408" s="5"/>
      <c r="Q408" s="5"/>
      <c r="S408" s="56"/>
      <c r="T408" s="5"/>
      <c r="U408" s="5"/>
      <c r="V408" s="5"/>
      <c r="W408" s="5"/>
      <c r="X408" s="5"/>
      <c r="Y408" s="5"/>
      <c r="Z408" s="5"/>
      <c r="AA408" s="5"/>
    </row>
    <row r="409">
      <c r="A409" s="63"/>
      <c r="B409" s="53"/>
      <c r="G409" s="35"/>
      <c r="N409" s="35">
        <f t="shared" si="1"/>
        <v>0</v>
      </c>
      <c r="O409" s="35">
        <f t="shared" si="2"/>
        <v>0</v>
      </c>
      <c r="P409" s="5"/>
      <c r="Q409" s="5"/>
      <c r="S409" s="56"/>
      <c r="T409" s="5"/>
      <c r="U409" s="5"/>
      <c r="V409" s="5"/>
      <c r="W409" s="5"/>
      <c r="X409" s="5"/>
      <c r="Y409" s="5"/>
      <c r="Z409" s="5"/>
      <c r="AA409" s="5"/>
    </row>
    <row r="410">
      <c r="A410" s="63"/>
      <c r="B410" s="53"/>
      <c r="G410" s="35"/>
      <c r="N410" s="35">
        <f t="shared" si="1"/>
        <v>0</v>
      </c>
      <c r="O410" s="35">
        <f t="shared" si="2"/>
        <v>0</v>
      </c>
      <c r="P410" s="5"/>
      <c r="Q410" s="5"/>
      <c r="S410" s="56"/>
      <c r="T410" s="5"/>
      <c r="U410" s="5"/>
      <c r="V410" s="5"/>
      <c r="W410" s="5"/>
      <c r="X410" s="5"/>
      <c r="Y410" s="5"/>
      <c r="Z410" s="5"/>
      <c r="AA410" s="5"/>
    </row>
    <row r="411">
      <c r="A411" s="63"/>
      <c r="B411" s="53"/>
      <c r="G411" s="35"/>
      <c r="N411" s="35">
        <f t="shared" si="1"/>
        <v>0</v>
      </c>
      <c r="O411" s="35">
        <f t="shared" si="2"/>
        <v>0</v>
      </c>
      <c r="P411" s="5"/>
      <c r="Q411" s="5"/>
      <c r="S411" s="56"/>
      <c r="T411" s="5"/>
      <c r="U411" s="5"/>
      <c r="V411" s="5"/>
      <c r="W411" s="5"/>
      <c r="X411" s="5"/>
      <c r="Y411" s="5"/>
      <c r="Z411" s="5"/>
      <c r="AA411" s="5"/>
    </row>
    <row r="412">
      <c r="A412" s="63"/>
      <c r="B412" s="53"/>
      <c r="G412" s="35"/>
      <c r="N412" s="35">
        <f t="shared" si="1"/>
        <v>0</v>
      </c>
      <c r="O412" s="35">
        <f t="shared" si="2"/>
        <v>0</v>
      </c>
      <c r="P412" s="5"/>
      <c r="Q412" s="5"/>
      <c r="S412" s="56"/>
      <c r="T412" s="5"/>
      <c r="U412" s="5"/>
      <c r="V412" s="5"/>
      <c r="W412" s="5"/>
      <c r="X412" s="5"/>
      <c r="Y412" s="5"/>
      <c r="Z412" s="5"/>
      <c r="AA412" s="5"/>
    </row>
    <row r="413">
      <c r="A413" s="63"/>
      <c r="B413" s="53"/>
      <c r="G413" s="35"/>
      <c r="N413" s="35">
        <f t="shared" si="1"/>
        <v>0</v>
      </c>
      <c r="O413" s="35">
        <f t="shared" si="2"/>
        <v>0</v>
      </c>
      <c r="P413" s="5"/>
      <c r="Q413" s="5"/>
      <c r="S413" s="56"/>
      <c r="T413" s="5"/>
      <c r="U413" s="5"/>
      <c r="V413" s="5"/>
      <c r="W413" s="5"/>
      <c r="X413" s="5"/>
      <c r="Y413" s="5"/>
      <c r="Z413" s="5"/>
      <c r="AA413" s="5"/>
    </row>
    <row r="414">
      <c r="A414" s="63"/>
      <c r="B414" s="53"/>
      <c r="G414" s="35"/>
      <c r="N414" s="35">
        <f t="shared" si="1"/>
        <v>0</v>
      </c>
      <c r="O414" s="35">
        <f t="shared" si="2"/>
        <v>0</v>
      </c>
      <c r="P414" s="5"/>
      <c r="Q414" s="5"/>
      <c r="S414" s="56"/>
      <c r="T414" s="5"/>
      <c r="U414" s="5"/>
      <c r="V414" s="5"/>
      <c r="W414" s="5"/>
      <c r="X414" s="5"/>
      <c r="Y414" s="5"/>
      <c r="Z414" s="5"/>
      <c r="AA414" s="5"/>
    </row>
    <row r="415">
      <c r="A415" s="63"/>
      <c r="B415" s="53"/>
      <c r="G415" s="35"/>
      <c r="N415" s="35">
        <f t="shared" si="1"/>
        <v>0</v>
      </c>
      <c r="O415" s="35">
        <f t="shared" si="2"/>
        <v>0</v>
      </c>
      <c r="P415" s="5"/>
      <c r="Q415" s="5"/>
      <c r="S415" s="56"/>
      <c r="T415" s="5"/>
      <c r="U415" s="5"/>
      <c r="V415" s="5"/>
      <c r="W415" s="5"/>
      <c r="X415" s="5"/>
      <c r="Y415" s="5"/>
      <c r="Z415" s="5"/>
      <c r="AA415" s="5"/>
    </row>
    <row r="416">
      <c r="A416" s="63"/>
      <c r="B416" s="53"/>
      <c r="G416" s="35"/>
      <c r="N416" s="35">
        <f t="shared" si="1"/>
        <v>0</v>
      </c>
      <c r="O416" s="35">
        <f t="shared" si="2"/>
        <v>0</v>
      </c>
      <c r="P416" s="5"/>
      <c r="Q416" s="5"/>
      <c r="S416" s="56"/>
      <c r="T416" s="5"/>
      <c r="U416" s="5"/>
      <c r="V416" s="5"/>
      <c r="W416" s="5"/>
      <c r="X416" s="5"/>
      <c r="Y416" s="5"/>
      <c r="Z416" s="5"/>
      <c r="AA416" s="5"/>
    </row>
    <row r="417">
      <c r="A417" s="63"/>
      <c r="B417" s="53"/>
      <c r="G417" s="35"/>
      <c r="N417" s="35">
        <f t="shared" si="1"/>
        <v>0</v>
      </c>
      <c r="O417" s="35">
        <f t="shared" si="2"/>
        <v>0</v>
      </c>
      <c r="P417" s="5"/>
      <c r="Q417" s="5"/>
      <c r="S417" s="56"/>
      <c r="T417" s="5"/>
      <c r="U417" s="5"/>
      <c r="V417" s="5"/>
      <c r="W417" s="5"/>
      <c r="X417" s="5"/>
      <c r="Y417" s="5"/>
      <c r="Z417" s="5"/>
      <c r="AA417" s="5"/>
    </row>
    <row r="418">
      <c r="A418" s="63"/>
      <c r="B418" s="53"/>
      <c r="G418" s="35"/>
      <c r="N418" s="35">
        <f t="shared" si="1"/>
        <v>0</v>
      </c>
      <c r="O418" s="35">
        <f t="shared" si="2"/>
        <v>0</v>
      </c>
      <c r="P418" s="5"/>
      <c r="Q418" s="5"/>
      <c r="S418" s="56"/>
      <c r="T418" s="5"/>
      <c r="U418" s="5"/>
      <c r="V418" s="5"/>
      <c r="W418" s="5"/>
      <c r="X418" s="5"/>
      <c r="Y418" s="5"/>
      <c r="Z418" s="5"/>
      <c r="AA418" s="5"/>
    </row>
    <row r="419">
      <c r="A419" s="63"/>
      <c r="B419" s="53"/>
      <c r="G419" s="35"/>
      <c r="N419" s="35">
        <f t="shared" si="1"/>
        <v>0</v>
      </c>
      <c r="O419" s="35">
        <f t="shared" si="2"/>
        <v>0</v>
      </c>
      <c r="P419" s="5"/>
      <c r="Q419" s="5"/>
      <c r="S419" s="56"/>
      <c r="T419" s="5"/>
      <c r="U419" s="5"/>
      <c r="V419" s="5"/>
      <c r="W419" s="5"/>
      <c r="X419" s="5"/>
      <c r="Y419" s="5"/>
      <c r="Z419" s="5"/>
      <c r="AA419" s="5"/>
    </row>
    <row r="420">
      <c r="A420" s="63"/>
      <c r="B420" s="53"/>
      <c r="G420" s="35"/>
      <c r="N420" s="35">
        <f t="shared" si="1"/>
        <v>0</v>
      </c>
      <c r="O420" s="35">
        <f t="shared" si="2"/>
        <v>0</v>
      </c>
      <c r="P420" s="5"/>
      <c r="Q420" s="5"/>
      <c r="S420" s="56"/>
      <c r="T420" s="5"/>
      <c r="U420" s="5"/>
      <c r="V420" s="5"/>
      <c r="W420" s="5"/>
      <c r="X420" s="5"/>
      <c r="Y420" s="5"/>
      <c r="Z420" s="5"/>
      <c r="AA420" s="5"/>
    </row>
    <row r="421">
      <c r="A421" s="63"/>
      <c r="B421" s="53"/>
      <c r="G421" s="35"/>
      <c r="N421" s="35">
        <f t="shared" si="1"/>
        <v>0</v>
      </c>
      <c r="O421" s="35">
        <f t="shared" si="2"/>
        <v>0</v>
      </c>
      <c r="P421" s="5"/>
      <c r="Q421" s="5"/>
      <c r="S421" s="56"/>
      <c r="T421" s="5"/>
      <c r="U421" s="5"/>
      <c r="V421" s="5"/>
      <c r="W421" s="5"/>
      <c r="X421" s="5"/>
      <c r="Y421" s="5"/>
      <c r="Z421" s="5"/>
      <c r="AA421" s="5"/>
    </row>
    <row r="422">
      <c r="A422" s="63"/>
      <c r="B422" s="53"/>
      <c r="G422" s="35"/>
      <c r="N422" s="35">
        <f t="shared" si="1"/>
        <v>0</v>
      </c>
      <c r="O422" s="35">
        <f t="shared" si="2"/>
        <v>0</v>
      </c>
      <c r="P422" s="5"/>
      <c r="Q422" s="5"/>
      <c r="S422" s="56"/>
      <c r="T422" s="5"/>
      <c r="U422" s="5"/>
      <c r="V422" s="5"/>
      <c r="W422" s="5"/>
      <c r="X422" s="5"/>
      <c r="Y422" s="5"/>
      <c r="Z422" s="5"/>
      <c r="AA422" s="5"/>
    </row>
    <row r="423">
      <c r="A423" s="63"/>
      <c r="B423" s="53"/>
      <c r="G423" s="35"/>
      <c r="N423" s="35">
        <f t="shared" si="1"/>
        <v>0</v>
      </c>
      <c r="O423" s="35">
        <f t="shared" si="2"/>
        <v>0</v>
      </c>
      <c r="P423" s="5"/>
      <c r="Q423" s="5"/>
      <c r="S423" s="56"/>
      <c r="T423" s="5"/>
      <c r="U423" s="5"/>
      <c r="V423" s="5"/>
      <c r="W423" s="5"/>
      <c r="X423" s="5"/>
      <c r="Y423" s="5"/>
      <c r="Z423" s="5"/>
      <c r="AA423" s="5"/>
    </row>
    <row r="424">
      <c r="A424" s="63"/>
      <c r="B424" s="53"/>
      <c r="G424" s="35"/>
      <c r="N424" s="35">
        <f t="shared" si="1"/>
        <v>0</v>
      </c>
      <c r="O424" s="35">
        <f t="shared" si="2"/>
        <v>0</v>
      </c>
      <c r="P424" s="5"/>
      <c r="Q424" s="5"/>
      <c r="S424" s="56"/>
      <c r="T424" s="5"/>
      <c r="U424" s="5"/>
      <c r="V424" s="5"/>
      <c r="W424" s="5"/>
      <c r="X424" s="5"/>
      <c r="Y424" s="5"/>
      <c r="Z424" s="5"/>
      <c r="AA424" s="5"/>
    </row>
    <row r="425">
      <c r="A425" s="63"/>
      <c r="B425" s="53"/>
      <c r="G425" s="35"/>
      <c r="N425" s="35">
        <f t="shared" si="1"/>
        <v>0</v>
      </c>
      <c r="O425" s="35">
        <f t="shared" si="2"/>
        <v>0</v>
      </c>
      <c r="P425" s="5"/>
      <c r="Q425" s="5"/>
      <c r="S425" s="56"/>
      <c r="T425" s="5"/>
      <c r="U425" s="5"/>
      <c r="V425" s="5"/>
      <c r="W425" s="5"/>
      <c r="X425" s="5"/>
      <c r="Y425" s="5"/>
      <c r="Z425" s="5"/>
      <c r="AA425" s="5"/>
    </row>
    <row r="426">
      <c r="A426" s="63"/>
      <c r="B426" s="53"/>
      <c r="G426" s="35"/>
      <c r="N426" s="35">
        <f t="shared" si="1"/>
        <v>0</v>
      </c>
      <c r="O426" s="35">
        <f t="shared" si="2"/>
        <v>0</v>
      </c>
      <c r="P426" s="5"/>
      <c r="Q426" s="5"/>
      <c r="S426" s="56"/>
      <c r="T426" s="5"/>
      <c r="U426" s="5"/>
      <c r="V426" s="5"/>
      <c r="W426" s="5"/>
      <c r="X426" s="5"/>
      <c r="Y426" s="5"/>
      <c r="Z426" s="5"/>
      <c r="AA426" s="5"/>
    </row>
    <row r="427">
      <c r="A427" s="63"/>
      <c r="B427" s="53"/>
      <c r="G427" s="35"/>
      <c r="N427" s="35">
        <f t="shared" si="1"/>
        <v>0</v>
      </c>
      <c r="O427" s="35">
        <f t="shared" si="2"/>
        <v>0</v>
      </c>
      <c r="P427" s="5"/>
      <c r="Q427" s="5"/>
      <c r="S427" s="56"/>
      <c r="T427" s="5"/>
      <c r="U427" s="5"/>
      <c r="V427" s="5"/>
      <c r="W427" s="5"/>
      <c r="X427" s="5"/>
      <c r="Y427" s="5"/>
      <c r="Z427" s="5"/>
      <c r="AA427" s="5"/>
    </row>
    <row r="428">
      <c r="A428" s="63"/>
      <c r="B428" s="53"/>
      <c r="G428" s="35"/>
      <c r="N428" s="35">
        <f t="shared" si="1"/>
        <v>0</v>
      </c>
      <c r="O428" s="35">
        <f t="shared" si="2"/>
        <v>0</v>
      </c>
      <c r="P428" s="5"/>
      <c r="Q428" s="5"/>
      <c r="S428" s="56"/>
      <c r="T428" s="5"/>
      <c r="U428" s="5"/>
      <c r="V428" s="5"/>
      <c r="W428" s="5"/>
      <c r="X428" s="5"/>
      <c r="Y428" s="5"/>
      <c r="Z428" s="5"/>
      <c r="AA428" s="5"/>
    </row>
    <row r="429">
      <c r="A429" s="63"/>
      <c r="B429" s="53"/>
      <c r="G429" s="35"/>
      <c r="N429" s="35">
        <f t="shared" si="1"/>
        <v>0</v>
      </c>
      <c r="O429" s="35">
        <f t="shared" si="2"/>
        <v>0</v>
      </c>
      <c r="P429" s="5"/>
      <c r="Q429" s="5"/>
      <c r="S429" s="56"/>
      <c r="T429" s="5"/>
      <c r="U429" s="5"/>
      <c r="V429" s="5"/>
      <c r="W429" s="5"/>
      <c r="X429" s="5"/>
      <c r="Y429" s="5"/>
      <c r="Z429" s="5"/>
      <c r="AA429" s="5"/>
    </row>
    <row r="430">
      <c r="A430" s="63"/>
      <c r="B430" s="53"/>
      <c r="G430" s="35"/>
      <c r="N430" s="35">
        <f t="shared" si="1"/>
        <v>0</v>
      </c>
      <c r="O430" s="35">
        <f t="shared" si="2"/>
        <v>0</v>
      </c>
      <c r="P430" s="5"/>
      <c r="Q430" s="5"/>
      <c r="S430" s="56"/>
      <c r="T430" s="5"/>
      <c r="U430" s="5"/>
      <c r="V430" s="5"/>
      <c r="W430" s="5"/>
      <c r="X430" s="5"/>
      <c r="Y430" s="5"/>
      <c r="Z430" s="5"/>
      <c r="AA430" s="5"/>
    </row>
    <row r="431">
      <c r="A431" s="63"/>
      <c r="B431" s="53"/>
      <c r="G431" s="35"/>
      <c r="N431" s="35">
        <f t="shared" si="1"/>
        <v>0</v>
      </c>
      <c r="O431" s="35">
        <f t="shared" si="2"/>
        <v>0</v>
      </c>
      <c r="P431" s="5"/>
      <c r="Q431" s="5"/>
      <c r="S431" s="56"/>
      <c r="T431" s="5"/>
      <c r="U431" s="5"/>
      <c r="V431" s="5"/>
      <c r="W431" s="5"/>
      <c r="X431" s="5"/>
      <c r="Y431" s="5"/>
      <c r="Z431" s="5"/>
      <c r="AA431" s="5"/>
    </row>
    <row r="432">
      <c r="A432" s="63"/>
      <c r="B432" s="53"/>
      <c r="G432" s="35"/>
      <c r="N432" s="35">
        <f t="shared" si="1"/>
        <v>0</v>
      </c>
      <c r="O432" s="35">
        <f t="shared" si="2"/>
        <v>0</v>
      </c>
      <c r="P432" s="5"/>
      <c r="Q432" s="5"/>
      <c r="S432" s="56"/>
      <c r="T432" s="5"/>
      <c r="U432" s="5"/>
      <c r="V432" s="5"/>
      <c r="W432" s="5"/>
      <c r="X432" s="5"/>
      <c r="Y432" s="5"/>
      <c r="Z432" s="5"/>
      <c r="AA432" s="5"/>
    </row>
    <row r="433">
      <c r="A433" s="63"/>
      <c r="B433" s="53"/>
      <c r="G433" s="35"/>
      <c r="N433" s="35">
        <f t="shared" si="1"/>
        <v>0</v>
      </c>
      <c r="O433" s="35">
        <f t="shared" si="2"/>
        <v>0</v>
      </c>
      <c r="P433" s="5"/>
      <c r="Q433" s="5"/>
      <c r="S433" s="56"/>
      <c r="T433" s="5"/>
      <c r="U433" s="5"/>
      <c r="V433" s="5"/>
      <c r="W433" s="5"/>
      <c r="X433" s="5"/>
      <c r="Y433" s="5"/>
      <c r="Z433" s="5"/>
      <c r="AA433" s="5"/>
    </row>
    <row r="434">
      <c r="A434" s="63"/>
      <c r="B434" s="53"/>
      <c r="G434" s="35"/>
      <c r="N434" s="35">
        <f t="shared" si="1"/>
        <v>0</v>
      </c>
      <c r="O434" s="35">
        <f t="shared" si="2"/>
        <v>0</v>
      </c>
      <c r="P434" s="5"/>
      <c r="Q434" s="5"/>
      <c r="S434" s="56"/>
      <c r="T434" s="5"/>
      <c r="U434" s="5"/>
      <c r="V434" s="5"/>
      <c r="W434" s="5"/>
      <c r="X434" s="5"/>
      <c r="Y434" s="5"/>
      <c r="Z434" s="5"/>
      <c r="AA434" s="5"/>
    </row>
    <row r="435">
      <c r="A435" s="63"/>
      <c r="B435" s="53"/>
      <c r="G435" s="35"/>
      <c r="N435" s="35">
        <f t="shared" si="1"/>
        <v>0</v>
      </c>
      <c r="O435" s="35">
        <f t="shared" si="2"/>
        <v>0</v>
      </c>
      <c r="P435" s="5"/>
      <c r="Q435" s="5"/>
      <c r="S435" s="56"/>
      <c r="T435" s="5"/>
      <c r="U435" s="5"/>
      <c r="V435" s="5"/>
      <c r="W435" s="5"/>
      <c r="X435" s="5"/>
      <c r="Y435" s="5"/>
      <c r="Z435" s="5"/>
      <c r="AA435" s="5"/>
    </row>
    <row r="436">
      <c r="A436" s="63"/>
      <c r="B436" s="53"/>
      <c r="G436" s="35"/>
      <c r="N436" s="35">
        <f t="shared" si="1"/>
        <v>0</v>
      </c>
      <c r="O436" s="35">
        <f t="shared" si="2"/>
        <v>0</v>
      </c>
      <c r="P436" s="5"/>
      <c r="Q436" s="5"/>
      <c r="S436" s="56"/>
      <c r="T436" s="5"/>
      <c r="U436" s="5"/>
      <c r="V436" s="5"/>
      <c r="W436" s="5"/>
      <c r="X436" s="5"/>
      <c r="Y436" s="5"/>
      <c r="Z436" s="5"/>
      <c r="AA436" s="5"/>
    </row>
    <row r="437">
      <c r="A437" s="63"/>
      <c r="B437" s="53"/>
      <c r="G437" s="35"/>
      <c r="N437" s="35">
        <f t="shared" si="1"/>
        <v>0</v>
      </c>
      <c r="O437" s="35">
        <f t="shared" si="2"/>
        <v>0</v>
      </c>
      <c r="P437" s="5"/>
      <c r="Q437" s="5"/>
      <c r="S437" s="56"/>
      <c r="T437" s="5"/>
      <c r="U437" s="5"/>
      <c r="V437" s="5"/>
      <c r="W437" s="5"/>
      <c r="X437" s="5"/>
      <c r="Y437" s="5"/>
      <c r="Z437" s="5"/>
      <c r="AA437" s="5"/>
    </row>
    <row r="438">
      <c r="A438" s="63"/>
      <c r="B438" s="53"/>
      <c r="G438" s="35"/>
      <c r="N438" s="35">
        <f t="shared" si="1"/>
        <v>0</v>
      </c>
      <c r="O438" s="35">
        <f t="shared" si="2"/>
        <v>0</v>
      </c>
      <c r="P438" s="5"/>
      <c r="Q438" s="5"/>
      <c r="S438" s="56"/>
      <c r="T438" s="5"/>
      <c r="U438" s="5"/>
      <c r="V438" s="5"/>
      <c r="W438" s="5"/>
      <c r="X438" s="5"/>
      <c r="Y438" s="5"/>
      <c r="Z438" s="5"/>
      <c r="AA438" s="5"/>
    </row>
    <row r="439">
      <c r="A439" s="63"/>
      <c r="B439" s="53"/>
      <c r="G439" s="35"/>
      <c r="N439" s="35">
        <f t="shared" si="1"/>
        <v>0</v>
      </c>
      <c r="O439" s="35">
        <f t="shared" si="2"/>
        <v>0</v>
      </c>
      <c r="P439" s="5"/>
      <c r="Q439" s="5"/>
      <c r="S439" s="56"/>
      <c r="T439" s="5"/>
      <c r="U439" s="5"/>
      <c r="V439" s="5"/>
      <c r="W439" s="5"/>
      <c r="X439" s="5"/>
      <c r="Y439" s="5"/>
      <c r="Z439" s="5"/>
      <c r="AA439" s="5"/>
    </row>
    <row r="440">
      <c r="A440" s="63"/>
      <c r="B440" s="53"/>
      <c r="G440" s="35"/>
      <c r="N440" s="35">
        <f t="shared" si="1"/>
        <v>0</v>
      </c>
      <c r="O440" s="35">
        <f t="shared" si="2"/>
        <v>0</v>
      </c>
      <c r="P440" s="5"/>
      <c r="Q440" s="5"/>
      <c r="S440" s="56"/>
      <c r="T440" s="5"/>
      <c r="U440" s="5"/>
      <c r="V440" s="5"/>
      <c r="W440" s="5"/>
      <c r="X440" s="5"/>
      <c r="Y440" s="5"/>
      <c r="Z440" s="5"/>
      <c r="AA440" s="5"/>
    </row>
    <row r="441">
      <c r="A441" s="63"/>
      <c r="B441" s="53"/>
      <c r="G441" s="35"/>
      <c r="N441" s="35">
        <f t="shared" si="1"/>
        <v>0</v>
      </c>
      <c r="O441" s="35">
        <f t="shared" si="2"/>
        <v>0</v>
      </c>
      <c r="P441" s="5"/>
      <c r="Q441" s="5"/>
      <c r="S441" s="56"/>
      <c r="T441" s="5"/>
      <c r="U441" s="5"/>
      <c r="V441" s="5"/>
      <c r="W441" s="5"/>
      <c r="X441" s="5"/>
      <c r="Y441" s="5"/>
      <c r="Z441" s="5"/>
      <c r="AA441" s="5"/>
    </row>
    <row r="442">
      <c r="A442" s="63"/>
      <c r="B442" s="53"/>
      <c r="G442" s="35"/>
      <c r="N442" s="35">
        <f t="shared" si="1"/>
        <v>0</v>
      </c>
      <c r="O442" s="35">
        <f t="shared" si="2"/>
        <v>0</v>
      </c>
      <c r="P442" s="5"/>
      <c r="Q442" s="5"/>
      <c r="S442" s="56"/>
      <c r="T442" s="5"/>
      <c r="U442" s="5"/>
      <c r="V442" s="5"/>
      <c r="W442" s="5"/>
      <c r="X442" s="5"/>
      <c r="Y442" s="5"/>
      <c r="Z442" s="5"/>
      <c r="AA442" s="5"/>
    </row>
    <row r="443">
      <c r="A443" s="63"/>
      <c r="B443" s="53"/>
      <c r="G443" s="35"/>
      <c r="N443" s="35">
        <f t="shared" si="1"/>
        <v>0</v>
      </c>
      <c r="O443" s="35">
        <f t="shared" si="2"/>
        <v>0</v>
      </c>
      <c r="P443" s="5"/>
      <c r="Q443" s="5"/>
      <c r="S443" s="56"/>
      <c r="T443" s="5"/>
      <c r="U443" s="5"/>
      <c r="V443" s="5"/>
      <c r="W443" s="5"/>
      <c r="X443" s="5"/>
      <c r="Y443" s="5"/>
      <c r="Z443" s="5"/>
      <c r="AA443" s="5"/>
    </row>
    <row r="444">
      <c r="A444" s="63"/>
      <c r="B444" s="53"/>
      <c r="G444" s="35"/>
      <c r="N444" s="35">
        <f t="shared" si="1"/>
        <v>0</v>
      </c>
      <c r="O444" s="35">
        <f t="shared" si="2"/>
        <v>0</v>
      </c>
      <c r="P444" s="5"/>
      <c r="Q444" s="5"/>
      <c r="S444" s="56"/>
      <c r="T444" s="5"/>
      <c r="U444" s="5"/>
      <c r="V444" s="5"/>
      <c r="W444" s="5"/>
      <c r="X444" s="5"/>
      <c r="Y444" s="5"/>
      <c r="Z444" s="5"/>
      <c r="AA444" s="5"/>
    </row>
    <row r="445">
      <c r="A445" s="63"/>
      <c r="B445" s="53"/>
      <c r="G445" s="35"/>
      <c r="N445" s="35">
        <f t="shared" si="1"/>
        <v>0</v>
      </c>
      <c r="O445" s="35">
        <f t="shared" si="2"/>
        <v>0</v>
      </c>
      <c r="P445" s="5"/>
      <c r="Q445" s="5"/>
      <c r="S445" s="56"/>
      <c r="T445" s="5"/>
      <c r="U445" s="5"/>
      <c r="V445" s="5"/>
      <c r="W445" s="5"/>
      <c r="X445" s="5"/>
      <c r="Y445" s="5"/>
      <c r="Z445" s="5"/>
      <c r="AA445" s="5"/>
    </row>
    <row r="446">
      <c r="A446" s="63"/>
      <c r="B446" s="53"/>
      <c r="G446" s="35"/>
      <c r="N446" s="35">
        <f t="shared" si="1"/>
        <v>0</v>
      </c>
      <c r="O446" s="35">
        <f t="shared" si="2"/>
        <v>0</v>
      </c>
      <c r="P446" s="5"/>
      <c r="Q446" s="5"/>
      <c r="S446" s="56"/>
      <c r="T446" s="5"/>
      <c r="U446" s="5"/>
      <c r="V446" s="5"/>
      <c r="W446" s="5"/>
      <c r="X446" s="5"/>
      <c r="Y446" s="5"/>
      <c r="Z446" s="5"/>
      <c r="AA446" s="5"/>
    </row>
    <row r="447">
      <c r="A447" s="63"/>
      <c r="B447" s="53"/>
      <c r="G447" s="35"/>
      <c r="N447" s="35">
        <f t="shared" si="1"/>
        <v>0</v>
      </c>
      <c r="O447" s="35">
        <f t="shared" si="2"/>
        <v>0</v>
      </c>
      <c r="P447" s="5"/>
      <c r="Q447" s="5"/>
      <c r="S447" s="56"/>
      <c r="T447" s="5"/>
      <c r="U447" s="5"/>
      <c r="V447" s="5"/>
      <c r="W447" s="5"/>
      <c r="X447" s="5"/>
      <c r="Y447" s="5"/>
      <c r="Z447" s="5"/>
      <c r="AA447" s="5"/>
    </row>
    <row r="448">
      <c r="A448" s="63"/>
      <c r="B448" s="53"/>
      <c r="G448" s="35"/>
      <c r="N448" s="35">
        <f t="shared" si="1"/>
        <v>0</v>
      </c>
      <c r="O448" s="35">
        <f t="shared" si="2"/>
        <v>0</v>
      </c>
      <c r="P448" s="5"/>
      <c r="Q448" s="5"/>
      <c r="S448" s="56"/>
      <c r="T448" s="5"/>
      <c r="U448" s="5"/>
      <c r="V448" s="5"/>
      <c r="W448" s="5"/>
      <c r="X448" s="5"/>
      <c r="Y448" s="5"/>
      <c r="Z448" s="5"/>
      <c r="AA448" s="5"/>
    </row>
    <row r="449">
      <c r="A449" s="63"/>
      <c r="B449" s="53"/>
      <c r="G449" s="35"/>
      <c r="N449" s="35">
        <f t="shared" si="1"/>
        <v>0</v>
      </c>
      <c r="O449" s="35">
        <f t="shared" si="2"/>
        <v>0</v>
      </c>
      <c r="P449" s="5"/>
      <c r="Q449" s="5"/>
      <c r="S449" s="56"/>
      <c r="T449" s="5"/>
      <c r="U449" s="5"/>
      <c r="V449" s="5"/>
      <c r="W449" s="5"/>
      <c r="X449" s="5"/>
      <c r="Y449" s="5"/>
      <c r="Z449" s="5"/>
      <c r="AA449" s="5"/>
    </row>
    <row r="450">
      <c r="A450" s="63"/>
      <c r="B450" s="53"/>
      <c r="G450" s="35"/>
      <c r="N450" s="35">
        <f t="shared" si="1"/>
        <v>0</v>
      </c>
      <c r="O450" s="35">
        <f t="shared" si="2"/>
        <v>0</v>
      </c>
      <c r="P450" s="5"/>
      <c r="Q450" s="5"/>
      <c r="S450" s="56"/>
      <c r="T450" s="5"/>
      <c r="U450" s="5"/>
      <c r="V450" s="5"/>
      <c r="W450" s="5"/>
      <c r="X450" s="5"/>
      <c r="Y450" s="5"/>
      <c r="Z450" s="5"/>
      <c r="AA450" s="5"/>
    </row>
    <row r="451">
      <c r="A451" s="63"/>
      <c r="B451" s="53"/>
      <c r="G451" s="35"/>
      <c r="N451" s="35">
        <f t="shared" si="1"/>
        <v>0</v>
      </c>
      <c r="O451" s="35">
        <f t="shared" si="2"/>
        <v>0</v>
      </c>
      <c r="P451" s="5"/>
      <c r="Q451" s="5"/>
      <c r="S451" s="56"/>
      <c r="T451" s="5"/>
      <c r="U451" s="5"/>
      <c r="V451" s="5"/>
      <c r="W451" s="5"/>
      <c r="X451" s="5"/>
      <c r="Y451" s="5"/>
      <c r="Z451" s="5"/>
      <c r="AA451" s="5"/>
    </row>
    <row r="452">
      <c r="A452" s="63"/>
      <c r="B452" s="53"/>
      <c r="G452" s="35"/>
      <c r="N452" s="35">
        <f t="shared" si="1"/>
        <v>0</v>
      </c>
      <c r="O452" s="35">
        <f t="shared" si="2"/>
        <v>0</v>
      </c>
      <c r="P452" s="5"/>
      <c r="Q452" s="5"/>
      <c r="S452" s="56"/>
      <c r="T452" s="5"/>
      <c r="U452" s="5"/>
      <c r="V452" s="5"/>
      <c r="W452" s="5"/>
      <c r="X452" s="5"/>
      <c r="Y452" s="5"/>
      <c r="Z452" s="5"/>
      <c r="AA452" s="5"/>
    </row>
    <row r="453">
      <c r="A453" s="63"/>
      <c r="B453" s="53"/>
      <c r="G453" s="35"/>
      <c r="N453" s="35">
        <f t="shared" si="1"/>
        <v>0</v>
      </c>
      <c r="O453" s="35">
        <f t="shared" si="2"/>
        <v>0</v>
      </c>
      <c r="P453" s="5"/>
      <c r="Q453" s="5"/>
      <c r="S453" s="56"/>
      <c r="T453" s="5"/>
      <c r="U453" s="5"/>
      <c r="V453" s="5"/>
      <c r="W453" s="5"/>
      <c r="X453" s="5"/>
      <c r="Y453" s="5"/>
      <c r="Z453" s="5"/>
      <c r="AA453" s="5"/>
    </row>
    <row r="454">
      <c r="A454" s="63"/>
      <c r="B454" s="53"/>
      <c r="G454" s="35"/>
      <c r="N454" s="35">
        <f t="shared" si="1"/>
        <v>0</v>
      </c>
      <c r="O454" s="35">
        <f t="shared" si="2"/>
        <v>0</v>
      </c>
      <c r="P454" s="5"/>
      <c r="Q454" s="5"/>
      <c r="S454" s="56"/>
      <c r="T454" s="5"/>
      <c r="U454" s="5"/>
      <c r="V454" s="5"/>
      <c r="W454" s="5"/>
      <c r="X454" s="5"/>
      <c r="Y454" s="5"/>
      <c r="Z454" s="5"/>
      <c r="AA454" s="5"/>
    </row>
    <row r="455">
      <c r="A455" s="63"/>
      <c r="B455" s="53"/>
      <c r="G455" s="35"/>
      <c r="N455" s="35">
        <f t="shared" si="1"/>
        <v>0</v>
      </c>
      <c r="O455" s="35">
        <f t="shared" si="2"/>
        <v>0</v>
      </c>
      <c r="P455" s="5"/>
      <c r="Q455" s="5"/>
      <c r="S455" s="56"/>
      <c r="T455" s="5"/>
      <c r="U455" s="5"/>
      <c r="V455" s="5"/>
      <c r="W455" s="5"/>
      <c r="X455" s="5"/>
      <c r="Y455" s="5"/>
      <c r="Z455" s="5"/>
      <c r="AA455" s="5"/>
    </row>
    <row r="456">
      <c r="A456" s="63"/>
      <c r="B456" s="53"/>
      <c r="G456" s="35"/>
      <c r="N456" s="35">
        <f t="shared" si="1"/>
        <v>0</v>
      </c>
      <c r="O456" s="35">
        <f t="shared" si="2"/>
        <v>0</v>
      </c>
      <c r="P456" s="5"/>
      <c r="Q456" s="5"/>
      <c r="S456" s="56"/>
      <c r="T456" s="5"/>
      <c r="U456" s="5"/>
      <c r="V456" s="5"/>
      <c r="W456" s="5"/>
      <c r="X456" s="5"/>
      <c r="Y456" s="5"/>
      <c r="Z456" s="5"/>
      <c r="AA456" s="5"/>
    </row>
    <row r="457">
      <c r="A457" s="63"/>
      <c r="B457" s="53"/>
      <c r="G457" s="35"/>
      <c r="N457" s="35">
        <f t="shared" si="1"/>
        <v>0</v>
      </c>
      <c r="O457" s="35">
        <f t="shared" si="2"/>
        <v>0</v>
      </c>
      <c r="P457" s="5"/>
      <c r="Q457" s="5"/>
      <c r="S457" s="56"/>
      <c r="T457" s="5"/>
      <c r="U457" s="5"/>
      <c r="V457" s="5"/>
      <c r="W457" s="5"/>
      <c r="X457" s="5"/>
      <c r="Y457" s="5"/>
      <c r="Z457" s="5"/>
      <c r="AA457" s="5"/>
    </row>
    <row r="458">
      <c r="A458" s="63"/>
      <c r="B458" s="53"/>
      <c r="G458" s="35"/>
      <c r="N458" s="35">
        <f t="shared" si="1"/>
        <v>0</v>
      </c>
      <c r="O458" s="35">
        <f t="shared" si="2"/>
        <v>0</v>
      </c>
      <c r="P458" s="5"/>
      <c r="Q458" s="5"/>
      <c r="S458" s="56"/>
      <c r="T458" s="5"/>
      <c r="U458" s="5"/>
      <c r="V458" s="5"/>
      <c r="W458" s="5"/>
      <c r="X458" s="5"/>
      <c r="Y458" s="5"/>
      <c r="Z458" s="5"/>
      <c r="AA458" s="5"/>
    </row>
    <row r="459">
      <c r="A459" s="63"/>
      <c r="B459" s="53"/>
      <c r="G459" s="35"/>
      <c r="N459" s="35">
        <f t="shared" si="1"/>
        <v>0</v>
      </c>
      <c r="O459" s="35">
        <f t="shared" si="2"/>
        <v>0</v>
      </c>
      <c r="P459" s="5"/>
      <c r="Q459" s="5"/>
      <c r="S459" s="56"/>
      <c r="T459" s="5"/>
      <c r="U459" s="5"/>
      <c r="V459" s="5"/>
      <c r="W459" s="5"/>
      <c r="X459" s="5"/>
      <c r="Y459" s="5"/>
      <c r="Z459" s="5"/>
      <c r="AA459" s="5"/>
    </row>
    <row r="460">
      <c r="A460" s="63"/>
      <c r="B460" s="53"/>
      <c r="G460" s="35"/>
      <c r="N460" s="35">
        <f t="shared" si="1"/>
        <v>0</v>
      </c>
      <c r="O460" s="35">
        <f t="shared" si="2"/>
        <v>0</v>
      </c>
      <c r="P460" s="5"/>
      <c r="Q460" s="5"/>
      <c r="S460" s="56"/>
      <c r="T460" s="5"/>
      <c r="U460" s="5"/>
      <c r="V460" s="5"/>
      <c r="W460" s="5"/>
      <c r="X460" s="5"/>
      <c r="Y460" s="5"/>
      <c r="Z460" s="5"/>
      <c r="AA460" s="5"/>
    </row>
    <row r="461">
      <c r="A461" s="63"/>
      <c r="B461" s="53"/>
      <c r="G461" s="35"/>
      <c r="N461" s="35">
        <f t="shared" si="1"/>
        <v>0</v>
      </c>
      <c r="O461" s="35">
        <f t="shared" si="2"/>
        <v>0</v>
      </c>
      <c r="P461" s="5"/>
      <c r="Q461" s="5"/>
      <c r="S461" s="56"/>
      <c r="T461" s="5"/>
      <c r="U461" s="5"/>
      <c r="V461" s="5"/>
      <c r="W461" s="5"/>
      <c r="X461" s="5"/>
      <c r="Y461" s="5"/>
      <c r="Z461" s="5"/>
      <c r="AA461" s="5"/>
    </row>
    <row r="462">
      <c r="A462" s="63"/>
      <c r="B462" s="53"/>
      <c r="G462" s="35"/>
      <c r="N462" s="35">
        <f t="shared" si="1"/>
        <v>0</v>
      </c>
      <c r="O462" s="35">
        <f t="shared" si="2"/>
        <v>0</v>
      </c>
      <c r="P462" s="5"/>
      <c r="Q462" s="5"/>
      <c r="S462" s="56"/>
      <c r="T462" s="5"/>
      <c r="U462" s="5"/>
      <c r="V462" s="5"/>
      <c r="W462" s="5"/>
      <c r="X462" s="5"/>
      <c r="Y462" s="5"/>
      <c r="Z462" s="5"/>
      <c r="AA462" s="5"/>
    </row>
    <row r="463">
      <c r="A463" s="63"/>
      <c r="B463" s="53"/>
      <c r="G463" s="35"/>
      <c r="N463" s="35">
        <f t="shared" si="1"/>
        <v>0</v>
      </c>
      <c r="O463" s="35">
        <f t="shared" si="2"/>
        <v>0</v>
      </c>
      <c r="P463" s="5"/>
      <c r="Q463" s="5"/>
      <c r="S463" s="56"/>
      <c r="T463" s="5"/>
      <c r="U463" s="5"/>
      <c r="V463" s="5"/>
      <c r="W463" s="5"/>
      <c r="X463" s="5"/>
      <c r="Y463" s="5"/>
      <c r="Z463" s="5"/>
      <c r="AA463" s="5"/>
    </row>
    <row r="464">
      <c r="A464" s="63"/>
      <c r="B464" s="53"/>
      <c r="G464" s="35"/>
      <c r="N464" s="35">
        <f t="shared" si="1"/>
        <v>0</v>
      </c>
      <c r="O464" s="35">
        <f t="shared" si="2"/>
        <v>0</v>
      </c>
      <c r="P464" s="5"/>
      <c r="Q464" s="5"/>
      <c r="S464" s="56"/>
      <c r="T464" s="5"/>
      <c r="U464" s="5"/>
      <c r="V464" s="5"/>
      <c r="W464" s="5"/>
      <c r="X464" s="5"/>
      <c r="Y464" s="5"/>
      <c r="Z464" s="5"/>
      <c r="AA464" s="5"/>
    </row>
    <row r="465">
      <c r="A465" s="63"/>
      <c r="B465" s="53"/>
      <c r="G465" s="35"/>
      <c r="N465" s="35">
        <f t="shared" si="1"/>
        <v>0</v>
      </c>
      <c r="O465" s="35">
        <f t="shared" si="2"/>
        <v>0</v>
      </c>
      <c r="P465" s="5"/>
      <c r="Q465" s="5"/>
      <c r="S465" s="56"/>
      <c r="T465" s="5"/>
      <c r="U465" s="5"/>
      <c r="V465" s="5"/>
      <c r="W465" s="5"/>
      <c r="X465" s="5"/>
      <c r="Y465" s="5"/>
      <c r="Z465" s="5"/>
      <c r="AA465" s="5"/>
    </row>
    <row r="466">
      <c r="A466" s="63"/>
      <c r="B466" s="53"/>
      <c r="G466" s="35"/>
      <c r="N466" s="35">
        <f t="shared" si="1"/>
        <v>0</v>
      </c>
      <c r="O466" s="35">
        <f t="shared" si="2"/>
        <v>0</v>
      </c>
      <c r="P466" s="5"/>
      <c r="Q466" s="5"/>
      <c r="S466" s="56"/>
      <c r="T466" s="5"/>
      <c r="U466" s="5"/>
      <c r="V466" s="5"/>
      <c r="W466" s="5"/>
      <c r="X466" s="5"/>
      <c r="Y466" s="5"/>
      <c r="Z466" s="5"/>
      <c r="AA466" s="5"/>
    </row>
    <row r="467">
      <c r="A467" s="63"/>
      <c r="B467" s="53"/>
      <c r="G467" s="35"/>
      <c r="N467" s="35">
        <f t="shared" si="1"/>
        <v>0</v>
      </c>
      <c r="O467" s="35">
        <f t="shared" si="2"/>
        <v>0</v>
      </c>
      <c r="P467" s="5"/>
      <c r="Q467" s="5"/>
      <c r="S467" s="56"/>
      <c r="T467" s="5"/>
      <c r="U467" s="5"/>
      <c r="V467" s="5"/>
      <c r="W467" s="5"/>
      <c r="X467" s="5"/>
      <c r="Y467" s="5"/>
      <c r="Z467" s="5"/>
      <c r="AA467" s="5"/>
    </row>
    <row r="468">
      <c r="A468" s="63"/>
      <c r="B468" s="53"/>
      <c r="G468" s="35"/>
      <c r="N468" s="35">
        <f t="shared" si="1"/>
        <v>0</v>
      </c>
      <c r="O468" s="35">
        <f t="shared" si="2"/>
        <v>0</v>
      </c>
      <c r="P468" s="5"/>
      <c r="Q468" s="5"/>
      <c r="S468" s="56"/>
      <c r="T468" s="5"/>
      <c r="U468" s="5"/>
      <c r="V468" s="5"/>
      <c r="W468" s="5"/>
      <c r="X468" s="5"/>
      <c r="Y468" s="5"/>
      <c r="Z468" s="5"/>
      <c r="AA468" s="5"/>
    </row>
    <row r="469">
      <c r="A469" s="63"/>
      <c r="B469" s="53"/>
      <c r="G469" s="35"/>
      <c r="N469" s="35">
        <f t="shared" si="1"/>
        <v>0</v>
      </c>
      <c r="O469" s="35">
        <f t="shared" si="2"/>
        <v>0</v>
      </c>
      <c r="P469" s="5"/>
      <c r="Q469" s="5"/>
      <c r="S469" s="56"/>
      <c r="T469" s="5"/>
      <c r="U469" s="5"/>
      <c r="V469" s="5"/>
      <c r="W469" s="5"/>
      <c r="X469" s="5"/>
      <c r="Y469" s="5"/>
      <c r="Z469" s="5"/>
      <c r="AA469" s="5"/>
    </row>
    <row r="470">
      <c r="A470" s="63"/>
      <c r="B470" s="53"/>
      <c r="G470" s="35"/>
      <c r="N470" s="35">
        <f t="shared" si="1"/>
        <v>0</v>
      </c>
      <c r="O470" s="35">
        <f t="shared" si="2"/>
        <v>0</v>
      </c>
      <c r="P470" s="5"/>
      <c r="Q470" s="5"/>
      <c r="S470" s="56"/>
      <c r="T470" s="5"/>
      <c r="U470" s="5"/>
      <c r="V470" s="5"/>
      <c r="W470" s="5"/>
      <c r="X470" s="5"/>
      <c r="Y470" s="5"/>
      <c r="Z470" s="5"/>
      <c r="AA470" s="5"/>
    </row>
    <row r="471">
      <c r="A471" s="63"/>
      <c r="B471" s="53"/>
      <c r="G471" s="35"/>
      <c r="N471" s="35">
        <f t="shared" si="1"/>
        <v>0</v>
      </c>
      <c r="O471" s="35">
        <f t="shared" si="2"/>
        <v>0</v>
      </c>
      <c r="P471" s="5"/>
      <c r="Q471" s="5"/>
      <c r="S471" s="56"/>
      <c r="T471" s="5"/>
      <c r="U471" s="5"/>
      <c r="V471" s="5"/>
      <c r="W471" s="5"/>
      <c r="X471" s="5"/>
      <c r="Y471" s="5"/>
      <c r="Z471" s="5"/>
      <c r="AA471" s="5"/>
    </row>
    <row r="472">
      <c r="A472" s="63"/>
      <c r="B472" s="53"/>
      <c r="G472" s="35"/>
      <c r="N472" s="35">
        <f t="shared" si="1"/>
        <v>0</v>
      </c>
      <c r="O472" s="35">
        <f t="shared" si="2"/>
        <v>0</v>
      </c>
      <c r="P472" s="5"/>
      <c r="Q472" s="5"/>
      <c r="S472" s="56"/>
      <c r="T472" s="5"/>
      <c r="U472" s="5"/>
      <c r="V472" s="5"/>
      <c r="W472" s="5"/>
      <c r="X472" s="5"/>
      <c r="Y472" s="5"/>
      <c r="Z472" s="5"/>
      <c r="AA472" s="5"/>
    </row>
    <row r="473">
      <c r="A473" s="63"/>
      <c r="B473" s="53"/>
      <c r="G473" s="35"/>
      <c r="N473" s="35">
        <f t="shared" si="1"/>
        <v>0</v>
      </c>
      <c r="O473" s="35">
        <f t="shared" si="2"/>
        <v>0</v>
      </c>
      <c r="P473" s="5"/>
      <c r="Q473" s="5"/>
      <c r="S473" s="56"/>
      <c r="T473" s="5"/>
      <c r="U473" s="5"/>
      <c r="V473" s="5"/>
      <c r="W473" s="5"/>
      <c r="X473" s="5"/>
      <c r="Y473" s="5"/>
      <c r="Z473" s="5"/>
      <c r="AA473" s="5"/>
    </row>
    <row r="474">
      <c r="A474" s="63"/>
      <c r="B474" s="53"/>
      <c r="G474" s="35"/>
      <c r="N474" s="35">
        <f t="shared" si="1"/>
        <v>0</v>
      </c>
      <c r="O474" s="35">
        <f t="shared" si="2"/>
        <v>0</v>
      </c>
      <c r="P474" s="5"/>
      <c r="Q474" s="5"/>
      <c r="S474" s="56"/>
      <c r="T474" s="5"/>
      <c r="U474" s="5"/>
      <c r="V474" s="5"/>
      <c r="W474" s="5"/>
      <c r="X474" s="5"/>
      <c r="Y474" s="5"/>
      <c r="Z474" s="5"/>
      <c r="AA474" s="5"/>
    </row>
    <row r="475">
      <c r="A475" s="63"/>
      <c r="B475" s="53"/>
      <c r="G475" s="35"/>
      <c r="N475" s="35">
        <f t="shared" si="1"/>
        <v>0</v>
      </c>
      <c r="O475" s="35">
        <f t="shared" si="2"/>
        <v>0</v>
      </c>
      <c r="P475" s="5"/>
      <c r="Q475" s="5"/>
      <c r="S475" s="56"/>
      <c r="T475" s="5"/>
      <c r="U475" s="5"/>
      <c r="V475" s="5"/>
      <c r="W475" s="5"/>
      <c r="X475" s="5"/>
      <c r="Y475" s="5"/>
      <c r="Z475" s="5"/>
      <c r="AA475" s="5"/>
    </row>
    <row r="476">
      <c r="A476" s="63"/>
      <c r="B476" s="53"/>
      <c r="G476" s="35"/>
      <c r="N476" s="35">
        <f t="shared" si="1"/>
        <v>0</v>
      </c>
      <c r="O476" s="35">
        <f t="shared" si="2"/>
        <v>0</v>
      </c>
      <c r="P476" s="5"/>
      <c r="Q476" s="5"/>
      <c r="S476" s="56"/>
      <c r="T476" s="5"/>
      <c r="U476" s="5"/>
      <c r="V476" s="5"/>
      <c r="W476" s="5"/>
      <c r="X476" s="5"/>
      <c r="Y476" s="5"/>
      <c r="Z476" s="5"/>
      <c r="AA476" s="5"/>
    </row>
    <row r="477">
      <c r="A477" s="63"/>
      <c r="B477" s="53"/>
      <c r="G477" s="35"/>
      <c r="N477" s="35">
        <f t="shared" si="1"/>
        <v>0</v>
      </c>
      <c r="O477" s="35">
        <f t="shared" si="2"/>
        <v>0</v>
      </c>
      <c r="P477" s="5"/>
      <c r="Q477" s="5"/>
      <c r="S477" s="56"/>
      <c r="T477" s="5"/>
      <c r="U477" s="5"/>
      <c r="V477" s="5"/>
      <c r="W477" s="5"/>
      <c r="X477" s="5"/>
      <c r="Y477" s="5"/>
      <c r="Z477" s="5"/>
      <c r="AA477" s="5"/>
    </row>
    <row r="478">
      <c r="A478" s="63"/>
      <c r="B478" s="53"/>
      <c r="G478" s="35"/>
      <c r="N478" s="35">
        <f t="shared" si="1"/>
        <v>0</v>
      </c>
      <c r="O478" s="35">
        <f t="shared" si="2"/>
        <v>0</v>
      </c>
      <c r="P478" s="5"/>
      <c r="Q478" s="5"/>
      <c r="S478" s="56"/>
      <c r="T478" s="5"/>
      <c r="U478" s="5"/>
      <c r="V478" s="5"/>
      <c r="W478" s="5"/>
      <c r="X478" s="5"/>
      <c r="Y478" s="5"/>
      <c r="Z478" s="5"/>
      <c r="AA478" s="5"/>
    </row>
    <row r="479">
      <c r="A479" s="63"/>
      <c r="B479" s="53"/>
      <c r="G479" s="35"/>
      <c r="N479" s="35">
        <f t="shared" si="1"/>
        <v>0</v>
      </c>
      <c r="O479" s="35">
        <f t="shared" si="2"/>
        <v>0</v>
      </c>
      <c r="P479" s="5"/>
      <c r="Q479" s="5"/>
      <c r="S479" s="56"/>
      <c r="T479" s="5"/>
      <c r="U479" s="5"/>
      <c r="V479" s="5"/>
      <c r="W479" s="5"/>
      <c r="X479" s="5"/>
      <c r="Y479" s="5"/>
      <c r="Z479" s="5"/>
      <c r="AA479" s="5"/>
    </row>
    <row r="480">
      <c r="A480" s="63"/>
      <c r="B480" s="53"/>
      <c r="G480" s="35"/>
      <c r="N480" s="35">
        <f t="shared" si="1"/>
        <v>0</v>
      </c>
      <c r="O480" s="35">
        <f t="shared" si="2"/>
        <v>0</v>
      </c>
      <c r="P480" s="5"/>
      <c r="Q480" s="5"/>
      <c r="S480" s="56"/>
      <c r="T480" s="5"/>
      <c r="U480" s="5"/>
      <c r="V480" s="5"/>
      <c r="W480" s="5"/>
      <c r="X480" s="5"/>
      <c r="Y480" s="5"/>
      <c r="Z480" s="5"/>
      <c r="AA480" s="5"/>
    </row>
    <row r="481">
      <c r="A481" s="63"/>
      <c r="B481" s="53"/>
      <c r="G481" s="35"/>
      <c r="N481" s="35">
        <f t="shared" si="1"/>
        <v>0</v>
      </c>
      <c r="O481" s="35">
        <f t="shared" si="2"/>
        <v>0</v>
      </c>
      <c r="P481" s="5"/>
      <c r="Q481" s="5"/>
      <c r="S481" s="56"/>
      <c r="T481" s="5"/>
      <c r="U481" s="5"/>
      <c r="V481" s="5"/>
      <c r="W481" s="5"/>
      <c r="X481" s="5"/>
      <c r="Y481" s="5"/>
      <c r="Z481" s="5"/>
      <c r="AA481" s="5"/>
    </row>
    <row r="482">
      <c r="A482" s="63"/>
      <c r="B482" s="53"/>
      <c r="G482" s="35"/>
      <c r="N482" s="35">
        <f t="shared" si="1"/>
        <v>0</v>
      </c>
      <c r="O482" s="35">
        <f t="shared" si="2"/>
        <v>0</v>
      </c>
      <c r="P482" s="5"/>
      <c r="Q482" s="5"/>
      <c r="S482" s="56"/>
      <c r="T482" s="5"/>
      <c r="U482" s="5"/>
      <c r="V482" s="5"/>
      <c r="W482" s="5"/>
      <c r="X482" s="5"/>
      <c r="Y482" s="5"/>
      <c r="Z482" s="5"/>
      <c r="AA482" s="5"/>
    </row>
    <row r="483">
      <c r="A483" s="63"/>
      <c r="B483" s="53"/>
      <c r="G483" s="35"/>
      <c r="N483" s="35">
        <f t="shared" si="1"/>
        <v>0</v>
      </c>
      <c r="O483" s="35">
        <f t="shared" si="2"/>
        <v>0</v>
      </c>
      <c r="P483" s="5"/>
      <c r="Q483" s="5"/>
      <c r="S483" s="56"/>
      <c r="T483" s="5"/>
      <c r="U483" s="5"/>
      <c r="V483" s="5"/>
      <c r="W483" s="5"/>
      <c r="X483" s="5"/>
      <c r="Y483" s="5"/>
      <c r="Z483" s="5"/>
      <c r="AA483" s="5"/>
    </row>
    <row r="484">
      <c r="A484" s="63"/>
      <c r="B484" s="53"/>
      <c r="G484" s="35"/>
      <c r="N484" s="35">
        <f t="shared" si="1"/>
        <v>0</v>
      </c>
      <c r="O484" s="35">
        <f t="shared" si="2"/>
        <v>0</v>
      </c>
      <c r="P484" s="5"/>
      <c r="Q484" s="5"/>
      <c r="S484" s="56"/>
      <c r="T484" s="5"/>
      <c r="U484" s="5"/>
      <c r="V484" s="5"/>
      <c r="W484" s="5"/>
      <c r="X484" s="5"/>
      <c r="Y484" s="5"/>
      <c r="Z484" s="5"/>
      <c r="AA484" s="5"/>
    </row>
    <row r="485">
      <c r="A485" s="63"/>
      <c r="B485" s="53"/>
      <c r="G485" s="35"/>
      <c r="N485" s="35">
        <f t="shared" si="1"/>
        <v>0</v>
      </c>
      <c r="O485" s="35">
        <f t="shared" si="2"/>
        <v>0</v>
      </c>
      <c r="P485" s="5"/>
      <c r="Q485" s="5"/>
      <c r="S485" s="56"/>
      <c r="T485" s="5"/>
      <c r="U485" s="5"/>
      <c r="V485" s="5"/>
      <c r="W485" s="5"/>
      <c r="X485" s="5"/>
      <c r="Y485" s="5"/>
      <c r="Z485" s="5"/>
      <c r="AA485" s="5"/>
    </row>
    <row r="486">
      <c r="A486" s="63"/>
      <c r="B486" s="53"/>
      <c r="G486" s="35"/>
      <c r="N486" s="35">
        <f t="shared" si="1"/>
        <v>0</v>
      </c>
      <c r="O486" s="35">
        <f t="shared" si="2"/>
        <v>0</v>
      </c>
      <c r="P486" s="5"/>
      <c r="Q486" s="5"/>
      <c r="S486" s="56"/>
      <c r="T486" s="5"/>
      <c r="U486" s="5"/>
      <c r="V486" s="5"/>
      <c r="W486" s="5"/>
      <c r="X486" s="5"/>
      <c r="Y486" s="5"/>
      <c r="Z486" s="5"/>
      <c r="AA486" s="5"/>
    </row>
    <row r="487">
      <c r="A487" s="63"/>
      <c r="B487" s="53"/>
      <c r="G487" s="35"/>
      <c r="N487" s="35">
        <f t="shared" si="1"/>
        <v>0</v>
      </c>
      <c r="O487" s="35">
        <f t="shared" si="2"/>
        <v>0</v>
      </c>
      <c r="P487" s="5"/>
      <c r="Q487" s="5"/>
      <c r="S487" s="56"/>
      <c r="T487" s="5"/>
      <c r="U487" s="5"/>
      <c r="V487" s="5"/>
      <c r="W487" s="5"/>
      <c r="X487" s="5"/>
      <c r="Y487" s="5"/>
      <c r="Z487" s="5"/>
      <c r="AA487" s="5"/>
    </row>
    <row r="488">
      <c r="A488" s="63"/>
      <c r="B488" s="53"/>
      <c r="G488" s="35"/>
      <c r="N488" s="35">
        <f t="shared" si="1"/>
        <v>0</v>
      </c>
      <c r="O488" s="35">
        <f t="shared" si="2"/>
        <v>0</v>
      </c>
      <c r="P488" s="5"/>
      <c r="Q488" s="5"/>
      <c r="S488" s="56"/>
      <c r="T488" s="5"/>
      <c r="U488" s="5"/>
      <c r="V488" s="5"/>
      <c r="W488" s="5"/>
      <c r="X488" s="5"/>
      <c r="Y488" s="5"/>
      <c r="Z488" s="5"/>
      <c r="AA488" s="5"/>
    </row>
    <row r="489">
      <c r="A489" s="63"/>
      <c r="B489" s="53"/>
      <c r="G489" s="35"/>
      <c r="N489" s="35">
        <f t="shared" si="1"/>
        <v>0</v>
      </c>
      <c r="O489" s="35">
        <f t="shared" si="2"/>
        <v>0</v>
      </c>
      <c r="P489" s="5"/>
      <c r="Q489" s="5"/>
      <c r="S489" s="56"/>
      <c r="T489" s="5"/>
      <c r="U489" s="5"/>
      <c r="V489" s="5"/>
      <c r="W489" s="5"/>
      <c r="X489" s="5"/>
      <c r="Y489" s="5"/>
      <c r="Z489" s="5"/>
      <c r="AA489" s="5"/>
    </row>
    <row r="490">
      <c r="A490" s="63"/>
      <c r="B490" s="53"/>
      <c r="G490" s="35"/>
      <c r="N490" s="35">
        <f t="shared" si="1"/>
        <v>0</v>
      </c>
      <c r="O490" s="35">
        <f t="shared" si="2"/>
        <v>0</v>
      </c>
      <c r="P490" s="5"/>
      <c r="Q490" s="5"/>
      <c r="S490" s="56"/>
      <c r="T490" s="5"/>
      <c r="U490" s="5"/>
      <c r="V490" s="5"/>
      <c r="W490" s="5"/>
      <c r="X490" s="5"/>
      <c r="Y490" s="5"/>
      <c r="Z490" s="5"/>
      <c r="AA490" s="5"/>
    </row>
    <row r="491">
      <c r="A491" s="63"/>
      <c r="B491" s="53"/>
      <c r="G491" s="35"/>
      <c r="N491" s="35">
        <f t="shared" si="1"/>
        <v>0</v>
      </c>
      <c r="O491" s="35">
        <f t="shared" si="2"/>
        <v>0</v>
      </c>
      <c r="P491" s="5"/>
      <c r="Q491" s="5"/>
      <c r="S491" s="56"/>
      <c r="T491" s="5"/>
      <c r="U491" s="5"/>
      <c r="V491" s="5"/>
      <c r="W491" s="5"/>
      <c r="X491" s="5"/>
      <c r="Y491" s="5"/>
      <c r="Z491" s="5"/>
      <c r="AA491" s="5"/>
    </row>
    <row r="492">
      <c r="A492" s="63"/>
      <c r="B492" s="53"/>
      <c r="G492" s="35"/>
      <c r="N492" s="35">
        <f t="shared" si="1"/>
        <v>0</v>
      </c>
      <c r="O492" s="35">
        <f t="shared" si="2"/>
        <v>0</v>
      </c>
      <c r="P492" s="5"/>
      <c r="Q492" s="5"/>
      <c r="S492" s="56"/>
      <c r="T492" s="5"/>
      <c r="U492" s="5"/>
      <c r="V492" s="5"/>
      <c r="W492" s="5"/>
      <c r="X492" s="5"/>
      <c r="Y492" s="5"/>
      <c r="Z492" s="5"/>
      <c r="AA492" s="5"/>
    </row>
    <row r="493">
      <c r="A493" s="63"/>
      <c r="B493" s="53"/>
      <c r="G493" s="35"/>
      <c r="N493" s="35">
        <f t="shared" si="1"/>
        <v>0</v>
      </c>
      <c r="O493" s="35">
        <f t="shared" si="2"/>
        <v>0</v>
      </c>
      <c r="P493" s="5"/>
      <c r="Q493" s="5"/>
      <c r="S493" s="56"/>
      <c r="T493" s="5"/>
      <c r="U493" s="5"/>
      <c r="V493" s="5"/>
      <c r="W493" s="5"/>
      <c r="X493" s="5"/>
      <c r="Y493" s="5"/>
      <c r="Z493" s="5"/>
      <c r="AA493" s="5"/>
    </row>
    <row r="494">
      <c r="A494" s="63"/>
      <c r="B494" s="53"/>
      <c r="G494" s="35"/>
      <c r="N494" s="35">
        <f t="shared" si="1"/>
        <v>0</v>
      </c>
      <c r="O494" s="35">
        <f t="shared" si="2"/>
        <v>0</v>
      </c>
      <c r="P494" s="5"/>
      <c r="Q494" s="5"/>
      <c r="S494" s="56"/>
      <c r="T494" s="5"/>
      <c r="U494" s="5"/>
      <c r="V494" s="5"/>
      <c r="W494" s="5"/>
      <c r="X494" s="5"/>
      <c r="Y494" s="5"/>
      <c r="Z494" s="5"/>
      <c r="AA494" s="5"/>
    </row>
    <row r="495">
      <c r="A495" s="63"/>
      <c r="B495" s="53"/>
      <c r="G495" s="35"/>
      <c r="N495" s="35">
        <f t="shared" si="1"/>
        <v>0</v>
      </c>
      <c r="O495" s="35">
        <f t="shared" si="2"/>
        <v>0</v>
      </c>
      <c r="P495" s="5"/>
      <c r="Q495" s="5"/>
      <c r="S495" s="56"/>
      <c r="T495" s="5"/>
      <c r="U495" s="5"/>
      <c r="V495" s="5"/>
      <c r="W495" s="5"/>
      <c r="X495" s="5"/>
      <c r="Y495" s="5"/>
      <c r="Z495" s="5"/>
      <c r="AA495" s="5"/>
    </row>
    <row r="496">
      <c r="A496" s="63"/>
      <c r="B496" s="53"/>
      <c r="G496" s="35"/>
      <c r="N496" s="35">
        <f t="shared" si="1"/>
        <v>0</v>
      </c>
      <c r="O496" s="35">
        <f t="shared" si="2"/>
        <v>0</v>
      </c>
      <c r="P496" s="5"/>
      <c r="Q496" s="5"/>
      <c r="S496" s="56"/>
      <c r="T496" s="5"/>
      <c r="U496" s="5"/>
      <c r="V496" s="5"/>
      <c r="W496" s="5"/>
      <c r="X496" s="5"/>
      <c r="Y496" s="5"/>
      <c r="Z496" s="5"/>
      <c r="AA496" s="5"/>
    </row>
    <row r="497">
      <c r="A497" s="63"/>
      <c r="B497" s="53"/>
      <c r="G497" s="35"/>
      <c r="N497" s="35">
        <f t="shared" si="1"/>
        <v>0</v>
      </c>
      <c r="O497" s="35">
        <f t="shared" si="2"/>
        <v>0</v>
      </c>
      <c r="P497" s="5"/>
      <c r="Q497" s="5"/>
      <c r="S497" s="56"/>
      <c r="T497" s="5"/>
      <c r="U497" s="5"/>
      <c r="V497" s="5"/>
      <c r="W497" s="5"/>
      <c r="X497" s="5"/>
      <c r="Y497" s="5"/>
      <c r="Z497" s="5"/>
      <c r="AA497" s="5"/>
    </row>
    <row r="498">
      <c r="A498" s="63"/>
      <c r="B498" s="53"/>
      <c r="G498" s="35"/>
      <c r="N498" s="35">
        <f t="shared" si="1"/>
        <v>0</v>
      </c>
      <c r="O498" s="35">
        <f t="shared" si="2"/>
        <v>0</v>
      </c>
      <c r="P498" s="5"/>
      <c r="Q498" s="5"/>
      <c r="S498" s="56"/>
      <c r="T498" s="5"/>
      <c r="U498" s="5"/>
      <c r="V498" s="5"/>
      <c r="W498" s="5"/>
      <c r="X498" s="5"/>
      <c r="Y498" s="5"/>
      <c r="Z498" s="5"/>
      <c r="AA498" s="5"/>
    </row>
    <row r="499">
      <c r="A499" s="63"/>
      <c r="B499" s="53"/>
      <c r="G499" s="35"/>
      <c r="N499" s="35">
        <f t="shared" si="1"/>
        <v>0</v>
      </c>
      <c r="O499" s="35">
        <f t="shared" si="2"/>
        <v>0</v>
      </c>
      <c r="P499" s="5"/>
      <c r="Q499" s="5"/>
      <c r="S499" s="56"/>
      <c r="T499" s="5"/>
      <c r="U499" s="5"/>
      <c r="V499" s="5"/>
      <c r="W499" s="5"/>
      <c r="X499" s="5"/>
      <c r="Y499" s="5"/>
      <c r="Z499" s="5"/>
      <c r="AA499" s="5"/>
    </row>
    <row r="500">
      <c r="A500" s="63"/>
      <c r="B500" s="53"/>
      <c r="G500" s="35"/>
      <c r="N500" s="35">
        <f t="shared" si="1"/>
        <v>0</v>
      </c>
      <c r="O500" s="35">
        <f t="shared" si="2"/>
        <v>0</v>
      </c>
      <c r="P500" s="5"/>
      <c r="Q500" s="5"/>
      <c r="S500" s="56"/>
      <c r="T500" s="5"/>
      <c r="U500" s="5"/>
      <c r="V500" s="5"/>
      <c r="W500" s="5"/>
      <c r="X500" s="5"/>
      <c r="Y500" s="5"/>
      <c r="Z500" s="5"/>
      <c r="AA500" s="5"/>
    </row>
    <row r="501">
      <c r="A501" s="63"/>
      <c r="B501" s="53"/>
      <c r="G501" s="35"/>
      <c r="N501" s="35">
        <f t="shared" si="1"/>
        <v>0</v>
      </c>
      <c r="O501" s="35">
        <f t="shared" si="2"/>
        <v>0</v>
      </c>
      <c r="P501" s="5"/>
      <c r="Q501" s="5"/>
      <c r="S501" s="56"/>
      <c r="T501" s="5"/>
      <c r="U501" s="5"/>
      <c r="V501" s="5"/>
      <c r="W501" s="5"/>
      <c r="X501" s="5"/>
      <c r="Y501" s="5"/>
      <c r="Z501" s="5"/>
      <c r="AA501" s="5"/>
    </row>
    <row r="502">
      <c r="A502" s="63"/>
      <c r="B502" s="53"/>
      <c r="G502" s="35"/>
      <c r="N502" s="35">
        <f t="shared" si="1"/>
        <v>0</v>
      </c>
      <c r="O502" s="35">
        <f t="shared" si="2"/>
        <v>0</v>
      </c>
      <c r="P502" s="5"/>
      <c r="Q502" s="5"/>
      <c r="S502" s="56"/>
      <c r="T502" s="5"/>
      <c r="U502" s="5"/>
      <c r="V502" s="5"/>
      <c r="W502" s="5"/>
      <c r="X502" s="5"/>
      <c r="Y502" s="5"/>
      <c r="Z502" s="5"/>
      <c r="AA502" s="5"/>
    </row>
    <row r="503">
      <c r="A503" s="63"/>
      <c r="B503" s="53"/>
      <c r="G503" s="35"/>
      <c r="N503" s="35">
        <f t="shared" si="1"/>
        <v>0</v>
      </c>
      <c r="O503" s="35">
        <f t="shared" si="2"/>
        <v>0</v>
      </c>
      <c r="P503" s="5"/>
      <c r="Q503" s="5"/>
      <c r="S503" s="56"/>
      <c r="T503" s="5"/>
      <c r="U503" s="5"/>
      <c r="V503" s="5"/>
      <c r="W503" s="5"/>
      <c r="X503" s="5"/>
      <c r="Y503" s="5"/>
      <c r="Z503" s="5"/>
      <c r="AA503" s="5"/>
    </row>
    <row r="504">
      <c r="A504" s="63"/>
      <c r="B504" s="53"/>
      <c r="G504" s="35"/>
      <c r="N504" s="35">
        <f t="shared" si="1"/>
        <v>0</v>
      </c>
      <c r="O504" s="35">
        <f t="shared" si="2"/>
        <v>0</v>
      </c>
      <c r="P504" s="5"/>
      <c r="Q504" s="5"/>
      <c r="S504" s="56"/>
      <c r="T504" s="5"/>
      <c r="U504" s="5"/>
      <c r="V504" s="5"/>
      <c r="W504" s="5"/>
      <c r="X504" s="5"/>
      <c r="Y504" s="5"/>
      <c r="Z504" s="5"/>
      <c r="AA504" s="5"/>
    </row>
    <row r="505">
      <c r="A505" s="63"/>
      <c r="B505" s="53"/>
      <c r="G505" s="35"/>
      <c r="N505" s="35">
        <f t="shared" si="1"/>
        <v>0</v>
      </c>
      <c r="O505" s="35">
        <f t="shared" si="2"/>
        <v>0</v>
      </c>
      <c r="P505" s="5"/>
      <c r="Q505" s="5"/>
      <c r="S505" s="56"/>
      <c r="T505" s="5"/>
      <c r="U505" s="5"/>
      <c r="V505" s="5"/>
      <c r="W505" s="5"/>
      <c r="X505" s="5"/>
      <c r="Y505" s="5"/>
      <c r="Z505" s="5"/>
      <c r="AA505" s="5"/>
    </row>
    <row r="506">
      <c r="A506" s="63"/>
      <c r="B506" s="53"/>
      <c r="G506" s="35"/>
      <c r="N506" s="35">
        <f t="shared" si="1"/>
        <v>0</v>
      </c>
      <c r="O506" s="35">
        <f t="shared" si="2"/>
        <v>0</v>
      </c>
      <c r="P506" s="5"/>
      <c r="Q506" s="5"/>
      <c r="S506" s="56"/>
      <c r="T506" s="5"/>
      <c r="U506" s="5"/>
      <c r="V506" s="5"/>
      <c r="W506" s="5"/>
      <c r="X506" s="5"/>
      <c r="Y506" s="5"/>
      <c r="Z506" s="5"/>
      <c r="AA506" s="5"/>
    </row>
    <row r="507">
      <c r="A507" s="63"/>
      <c r="B507" s="53"/>
      <c r="G507" s="35"/>
      <c r="N507" s="35">
        <f t="shared" si="1"/>
        <v>0</v>
      </c>
      <c r="O507" s="35">
        <f t="shared" si="2"/>
        <v>0</v>
      </c>
      <c r="P507" s="5"/>
      <c r="Q507" s="5"/>
      <c r="S507" s="56"/>
      <c r="T507" s="5"/>
      <c r="U507" s="5"/>
      <c r="V507" s="5"/>
      <c r="W507" s="5"/>
      <c r="X507" s="5"/>
      <c r="Y507" s="5"/>
      <c r="Z507" s="5"/>
      <c r="AA507" s="5"/>
    </row>
    <row r="508">
      <c r="A508" s="63"/>
      <c r="B508" s="53"/>
      <c r="G508" s="35"/>
      <c r="N508" s="35">
        <f t="shared" si="1"/>
        <v>0</v>
      </c>
      <c r="O508" s="35">
        <f t="shared" si="2"/>
        <v>0</v>
      </c>
      <c r="P508" s="5"/>
      <c r="Q508" s="5"/>
      <c r="S508" s="56"/>
      <c r="T508" s="5"/>
      <c r="U508" s="5"/>
      <c r="V508" s="5"/>
      <c r="W508" s="5"/>
      <c r="X508" s="5"/>
      <c r="Y508" s="5"/>
      <c r="Z508" s="5"/>
      <c r="AA508" s="5"/>
    </row>
    <row r="509">
      <c r="A509" s="63"/>
      <c r="B509" s="53"/>
      <c r="G509" s="35"/>
      <c r="N509" s="35">
        <f t="shared" si="1"/>
        <v>0</v>
      </c>
      <c r="O509" s="35">
        <f t="shared" si="2"/>
        <v>0</v>
      </c>
      <c r="P509" s="5"/>
      <c r="Q509" s="5"/>
      <c r="S509" s="56"/>
      <c r="T509" s="5"/>
      <c r="U509" s="5"/>
      <c r="V509" s="5"/>
      <c r="W509" s="5"/>
      <c r="X509" s="5"/>
      <c r="Y509" s="5"/>
      <c r="Z509" s="5"/>
      <c r="AA509" s="5"/>
    </row>
    <row r="510">
      <c r="A510" s="63"/>
      <c r="B510" s="53"/>
      <c r="G510" s="35"/>
      <c r="N510" s="35">
        <f t="shared" si="1"/>
        <v>0</v>
      </c>
      <c r="O510" s="35">
        <f t="shared" si="2"/>
        <v>0</v>
      </c>
      <c r="P510" s="5"/>
      <c r="Q510" s="5"/>
      <c r="S510" s="56"/>
      <c r="T510" s="5"/>
      <c r="U510" s="5"/>
      <c r="V510" s="5"/>
      <c r="W510" s="5"/>
      <c r="X510" s="5"/>
      <c r="Y510" s="5"/>
      <c r="Z510" s="5"/>
      <c r="AA510" s="5"/>
    </row>
    <row r="511">
      <c r="A511" s="63"/>
      <c r="B511" s="53"/>
      <c r="G511" s="35"/>
      <c r="N511" s="35">
        <f t="shared" si="1"/>
        <v>0</v>
      </c>
      <c r="O511" s="35">
        <f t="shared" si="2"/>
        <v>0</v>
      </c>
      <c r="P511" s="5"/>
      <c r="Q511" s="5"/>
      <c r="S511" s="56"/>
      <c r="T511" s="5"/>
      <c r="U511" s="5"/>
      <c r="V511" s="5"/>
      <c r="W511" s="5"/>
      <c r="X511" s="5"/>
      <c r="Y511" s="5"/>
      <c r="Z511" s="5"/>
      <c r="AA511" s="5"/>
    </row>
    <row r="512">
      <c r="A512" s="63"/>
      <c r="B512" s="53"/>
      <c r="G512" s="35"/>
      <c r="N512" s="35">
        <f t="shared" si="1"/>
        <v>0</v>
      </c>
      <c r="O512" s="35">
        <f t="shared" si="2"/>
        <v>0</v>
      </c>
      <c r="P512" s="5"/>
      <c r="Q512" s="5"/>
      <c r="S512" s="56"/>
      <c r="T512" s="5"/>
      <c r="U512" s="5"/>
      <c r="V512" s="5"/>
      <c r="W512" s="5"/>
      <c r="X512" s="5"/>
      <c r="Y512" s="5"/>
      <c r="Z512" s="5"/>
      <c r="AA512" s="5"/>
    </row>
    <row r="513">
      <c r="A513" s="63"/>
      <c r="B513" s="53"/>
      <c r="G513" s="35"/>
      <c r="N513" s="35">
        <f t="shared" si="1"/>
        <v>0</v>
      </c>
      <c r="O513" s="35">
        <f t="shared" si="2"/>
        <v>0</v>
      </c>
      <c r="P513" s="5"/>
      <c r="Q513" s="5"/>
      <c r="S513" s="56"/>
      <c r="T513" s="5"/>
      <c r="U513" s="5"/>
      <c r="V513" s="5"/>
      <c r="W513" s="5"/>
      <c r="X513" s="5"/>
      <c r="Y513" s="5"/>
      <c r="Z513" s="5"/>
      <c r="AA513" s="5"/>
    </row>
    <row r="514">
      <c r="A514" s="63"/>
      <c r="B514" s="53"/>
      <c r="G514" s="35"/>
      <c r="N514" s="35">
        <f t="shared" si="1"/>
        <v>0</v>
      </c>
      <c r="O514" s="35">
        <f t="shared" si="2"/>
        <v>0</v>
      </c>
      <c r="P514" s="5"/>
      <c r="Q514" s="5"/>
      <c r="S514" s="56"/>
      <c r="T514" s="5"/>
      <c r="U514" s="5"/>
      <c r="V514" s="5"/>
      <c r="W514" s="5"/>
      <c r="X514" s="5"/>
      <c r="Y514" s="5"/>
      <c r="Z514" s="5"/>
      <c r="AA514" s="5"/>
    </row>
    <row r="515">
      <c r="A515" s="63"/>
      <c r="B515" s="53"/>
      <c r="G515" s="35"/>
      <c r="N515" s="35">
        <f t="shared" si="1"/>
        <v>0</v>
      </c>
      <c r="O515" s="35">
        <f t="shared" si="2"/>
        <v>0</v>
      </c>
      <c r="P515" s="5"/>
      <c r="Q515" s="5"/>
      <c r="S515" s="56"/>
      <c r="T515" s="5"/>
      <c r="U515" s="5"/>
      <c r="V515" s="5"/>
      <c r="W515" s="5"/>
      <c r="X515" s="5"/>
      <c r="Y515" s="5"/>
      <c r="Z515" s="5"/>
      <c r="AA515" s="5"/>
    </row>
    <row r="516">
      <c r="A516" s="63"/>
      <c r="B516" s="53"/>
      <c r="G516" s="35"/>
      <c r="N516" s="35">
        <f t="shared" si="1"/>
        <v>0</v>
      </c>
      <c r="O516" s="35">
        <f t="shared" si="2"/>
        <v>0</v>
      </c>
      <c r="P516" s="5"/>
      <c r="Q516" s="5"/>
      <c r="S516" s="56"/>
      <c r="T516" s="5"/>
      <c r="U516" s="5"/>
      <c r="V516" s="5"/>
      <c r="W516" s="5"/>
      <c r="X516" s="5"/>
      <c r="Y516" s="5"/>
      <c r="Z516" s="5"/>
      <c r="AA516" s="5"/>
    </row>
    <row r="517">
      <c r="A517" s="63"/>
      <c r="B517" s="53"/>
      <c r="G517" s="35"/>
      <c r="N517" s="35">
        <f t="shared" si="1"/>
        <v>0</v>
      </c>
      <c r="O517" s="35">
        <f t="shared" si="2"/>
        <v>0</v>
      </c>
      <c r="P517" s="5"/>
      <c r="Q517" s="5"/>
      <c r="S517" s="56"/>
      <c r="T517" s="5"/>
      <c r="U517" s="5"/>
      <c r="V517" s="5"/>
      <c r="W517" s="5"/>
      <c r="X517" s="5"/>
      <c r="Y517" s="5"/>
      <c r="Z517" s="5"/>
      <c r="AA517" s="5"/>
    </row>
    <row r="518">
      <c r="A518" s="63"/>
      <c r="B518" s="53"/>
      <c r="G518" s="35"/>
      <c r="N518" s="35">
        <f t="shared" si="1"/>
        <v>0</v>
      </c>
      <c r="O518" s="35">
        <f t="shared" si="2"/>
        <v>0</v>
      </c>
      <c r="P518" s="5"/>
      <c r="Q518" s="5"/>
      <c r="S518" s="56"/>
      <c r="T518" s="5"/>
      <c r="U518" s="5"/>
      <c r="V518" s="5"/>
      <c r="W518" s="5"/>
      <c r="X518" s="5"/>
      <c r="Y518" s="5"/>
      <c r="Z518" s="5"/>
      <c r="AA518" s="5"/>
    </row>
    <row r="519">
      <c r="A519" s="63"/>
      <c r="B519" s="53"/>
      <c r="G519" s="35"/>
      <c r="N519" s="35">
        <f t="shared" si="1"/>
        <v>0</v>
      </c>
      <c r="O519" s="35">
        <f t="shared" si="2"/>
        <v>0</v>
      </c>
      <c r="P519" s="5"/>
      <c r="Q519" s="5"/>
      <c r="S519" s="56"/>
      <c r="T519" s="5"/>
      <c r="U519" s="5"/>
      <c r="V519" s="5"/>
      <c r="W519" s="5"/>
      <c r="X519" s="5"/>
      <c r="Y519" s="5"/>
      <c r="Z519" s="5"/>
      <c r="AA519" s="5"/>
    </row>
    <row r="520">
      <c r="A520" s="63"/>
      <c r="B520" s="53"/>
      <c r="G520" s="35"/>
      <c r="N520" s="35">
        <f t="shared" si="1"/>
        <v>0</v>
      </c>
      <c r="O520" s="35">
        <f t="shared" si="2"/>
        <v>0</v>
      </c>
      <c r="P520" s="5"/>
      <c r="Q520" s="5"/>
      <c r="S520" s="56"/>
      <c r="T520" s="5"/>
      <c r="U520" s="5"/>
      <c r="V520" s="5"/>
      <c r="W520" s="5"/>
      <c r="X520" s="5"/>
      <c r="Y520" s="5"/>
      <c r="Z520" s="5"/>
      <c r="AA520" s="5"/>
    </row>
    <row r="521">
      <c r="A521" s="63"/>
      <c r="B521" s="53"/>
      <c r="G521" s="35"/>
      <c r="N521" s="35">
        <f t="shared" si="1"/>
        <v>0</v>
      </c>
      <c r="O521" s="35">
        <f t="shared" si="2"/>
        <v>0</v>
      </c>
      <c r="P521" s="5"/>
      <c r="Q521" s="5"/>
      <c r="S521" s="56"/>
      <c r="T521" s="5"/>
      <c r="U521" s="5"/>
      <c r="V521" s="5"/>
      <c r="W521" s="5"/>
      <c r="X521" s="5"/>
      <c r="Y521" s="5"/>
      <c r="Z521" s="5"/>
      <c r="AA521" s="5"/>
    </row>
    <row r="522">
      <c r="A522" s="63"/>
      <c r="B522" s="53"/>
      <c r="G522" s="35"/>
      <c r="N522" s="35">
        <f t="shared" si="1"/>
        <v>0</v>
      </c>
      <c r="O522" s="35">
        <f t="shared" si="2"/>
        <v>0</v>
      </c>
      <c r="P522" s="5"/>
      <c r="Q522" s="5"/>
      <c r="S522" s="56"/>
      <c r="T522" s="5"/>
      <c r="U522" s="5"/>
      <c r="V522" s="5"/>
      <c r="W522" s="5"/>
      <c r="X522" s="5"/>
      <c r="Y522" s="5"/>
      <c r="Z522" s="5"/>
      <c r="AA522" s="5"/>
    </row>
    <row r="523">
      <c r="A523" s="63"/>
      <c r="B523" s="53"/>
      <c r="G523" s="35"/>
      <c r="N523" s="35">
        <f t="shared" si="1"/>
        <v>0</v>
      </c>
      <c r="O523" s="35">
        <f t="shared" si="2"/>
        <v>0</v>
      </c>
      <c r="P523" s="5"/>
      <c r="Q523" s="5"/>
      <c r="S523" s="56"/>
      <c r="T523" s="5"/>
      <c r="U523" s="5"/>
      <c r="V523" s="5"/>
      <c r="W523" s="5"/>
      <c r="X523" s="5"/>
      <c r="Y523" s="5"/>
      <c r="Z523" s="5"/>
      <c r="AA523" s="5"/>
    </row>
    <row r="524">
      <c r="A524" s="63"/>
      <c r="B524" s="53"/>
      <c r="G524" s="35"/>
      <c r="N524" s="35">
        <f t="shared" si="1"/>
        <v>0</v>
      </c>
      <c r="O524" s="35">
        <f t="shared" si="2"/>
        <v>0</v>
      </c>
      <c r="P524" s="5"/>
      <c r="Q524" s="5"/>
      <c r="S524" s="56"/>
      <c r="T524" s="5"/>
      <c r="U524" s="5"/>
      <c r="V524" s="5"/>
      <c r="W524" s="5"/>
      <c r="X524" s="5"/>
      <c r="Y524" s="5"/>
      <c r="Z524" s="5"/>
      <c r="AA524" s="5"/>
    </row>
    <row r="525">
      <c r="A525" s="63"/>
      <c r="B525" s="53"/>
      <c r="G525" s="35"/>
      <c r="N525" s="35">
        <f t="shared" si="1"/>
        <v>0</v>
      </c>
      <c r="O525" s="35">
        <f t="shared" si="2"/>
        <v>0</v>
      </c>
      <c r="P525" s="5"/>
      <c r="Q525" s="5"/>
      <c r="S525" s="56"/>
      <c r="T525" s="5"/>
      <c r="U525" s="5"/>
      <c r="V525" s="5"/>
      <c r="W525" s="5"/>
      <c r="X525" s="5"/>
      <c r="Y525" s="5"/>
      <c r="Z525" s="5"/>
      <c r="AA525" s="5"/>
    </row>
    <row r="526">
      <c r="A526" s="63"/>
      <c r="B526" s="53"/>
      <c r="G526" s="35"/>
      <c r="N526" s="35">
        <f t="shared" si="1"/>
        <v>0</v>
      </c>
      <c r="O526" s="35">
        <f t="shared" si="2"/>
        <v>0</v>
      </c>
      <c r="P526" s="5"/>
      <c r="Q526" s="5"/>
      <c r="S526" s="56"/>
      <c r="T526" s="5"/>
      <c r="U526" s="5"/>
      <c r="V526" s="5"/>
      <c r="W526" s="5"/>
      <c r="X526" s="5"/>
      <c r="Y526" s="5"/>
      <c r="Z526" s="5"/>
      <c r="AA526" s="5"/>
    </row>
    <row r="527">
      <c r="A527" s="63"/>
      <c r="B527" s="53"/>
      <c r="G527" s="35"/>
      <c r="N527" s="35">
        <f t="shared" si="1"/>
        <v>0</v>
      </c>
      <c r="O527" s="35">
        <f t="shared" si="2"/>
        <v>0</v>
      </c>
      <c r="P527" s="5"/>
      <c r="Q527" s="5"/>
      <c r="S527" s="56"/>
      <c r="T527" s="5"/>
      <c r="U527" s="5"/>
      <c r="V527" s="5"/>
      <c r="W527" s="5"/>
      <c r="X527" s="5"/>
      <c r="Y527" s="5"/>
      <c r="Z527" s="5"/>
      <c r="AA527" s="5"/>
    </row>
    <row r="528">
      <c r="A528" s="63"/>
      <c r="B528" s="53"/>
      <c r="G528" s="35"/>
      <c r="N528" s="35">
        <f t="shared" si="1"/>
        <v>0</v>
      </c>
      <c r="O528" s="35">
        <f t="shared" si="2"/>
        <v>0</v>
      </c>
      <c r="P528" s="5"/>
      <c r="Q528" s="5"/>
      <c r="S528" s="56"/>
      <c r="T528" s="5"/>
      <c r="U528" s="5"/>
      <c r="V528" s="5"/>
      <c r="W528" s="5"/>
      <c r="X528" s="5"/>
      <c r="Y528" s="5"/>
      <c r="Z528" s="5"/>
      <c r="AA528" s="5"/>
    </row>
    <row r="529">
      <c r="A529" s="63"/>
      <c r="B529" s="53"/>
      <c r="G529" s="35"/>
      <c r="N529" s="35">
        <f t="shared" si="1"/>
        <v>0</v>
      </c>
      <c r="O529" s="35">
        <f t="shared" si="2"/>
        <v>0</v>
      </c>
      <c r="P529" s="5"/>
      <c r="Q529" s="5"/>
      <c r="S529" s="56"/>
      <c r="T529" s="5"/>
      <c r="U529" s="5"/>
      <c r="V529" s="5"/>
      <c r="W529" s="5"/>
      <c r="X529" s="5"/>
      <c r="Y529" s="5"/>
      <c r="Z529" s="5"/>
      <c r="AA529" s="5"/>
    </row>
    <row r="530">
      <c r="A530" s="63"/>
      <c r="B530" s="53"/>
      <c r="G530" s="35"/>
      <c r="N530" s="35">
        <f t="shared" si="1"/>
        <v>0</v>
      </c>
      <c r="O530" s="35">
        <f t="shared" si="2"/>
        <v>0</v>
      </c>
      <c r="P530" s="5"/>
      <c r="Q530" s="5"/>
      <c r="S530" s="56"/>
      <c r="T530" s="5"/>
      <c r="U530" s="5"/>
      <c r="V530" s="5"/>
      <c r="W530" s="5"/>
      <c r="X530" s="5"/>
      <c r="Y530" s="5"/>
      <c r="Z530" s="5"/>
      <c r="AA530" s="5"/>
    </row>
    <row r="531">
      <c r="A531" s="63"/>
      <c r="B531" s="53"/>
      <c r="G531" s="35"/>
      <c r="N531" s="35">
        <f t="shared" si="1"/>
        <v>0</v>
      </c>
      <c r="O531" s="35">
        <f t="shared" si="2"/>
        <v>0</v>
      </c>
      <c r="P531" s="5"/>
      <c r="Q531" s="5"/>
      <c r="S531" s="56"/>
      <c r="T531" s="5"/>
      <c r="U531" s="5"/>
      <c r="V531" s="5"/>
      <c r="W531" s="5"/>
      <c r="X531" s="5"/>
      <c r="Y531" s="5"/>
      <c r="Z531" s="5"/>
      <c r="AA531" s="5"/>
    </row>
    <row r="532">
      <c r="A532" s="63"/>
      <c r="B532" s="53"/>
      <c r="G532" s="35"/>
      <c r="N532" s="35">
        <f t="shared" si="1"/>
        <v>0</v>
      </c>
      <c r="O532" s="35">
        <f t="shared" si="2"/>
        <v>0</v>
      </c>
      <c r="P532" s="5"/>
      <c r="Q532" s="5"/>
      <c r="S532" s="56"/>
      <c r="T532" s="5"/>
      <c r="U532" s="5"/>
      <c r="V532" s="5"/>
      <c r="W532" s="5"/>
      <c r="X532" s="5"/>
      <c r="Y532" s="5"/>
      <c r="Z532" s="5"/>
      <c r="AA532" s="5"/>
    </row>
    <row r="533">
      <c r="A533" s="63"/>
      <c r="B533" s="53"/>
      <c r="G533" s="35"/>
      <c r="N533" s="35">
        <f t="shared" si="1"/>
        <v>0</v>
      </c>
      <c r="O533" s="35">
        <f t="shared" si="2"/>
        <v>0</v>
      </c>
      <c r="P533" s="5"/>
      <c r="Q533" s="5"/>
      <c r="S533" s="56"/>
      <c r="T533" s="5"/>
      <c r="U533" s="5"/>
      <c r="V533" s="5"/>
      <c r="W533" s="5"/>
      <c r="X533" s="5"/>
      <c r="Y533" s="5"/>
      <c r="Z533" s="5"/>
      <c r="AA533" s="5"/>
    </row>
    <row r="534">
      <c r="A534" s="63"/>
      <c r="B534" s="53"/>
      <c r="G534" s="35"/>
      <c r="N534" s="35">
        <f t="shared" si="1"/>
        <v>0</v>
      </c>
      <c r="O534" s="35">
        <f t="shared" si="2"/>
        <v>0</v>
      </c>
      <c r="P534" s="5"/>
      <c r="Q534" s="5"/>
      <c r="S534" s="56"/>
      <c r="T534" s="5"/>
      <c r="U534" s="5"/>
      <c r="V534" s="5"/>
      <c r="W534" s="5"/>
      <c r="X534" s="5"/>
      <c r="Y534" s="5"/>
      <c r="Z534" s="5"/>
      <c r="AA534" s="5"/>
    </row>
    <row r="535">
      <c r="A535" s="63"/>
      <c r="B535" s="53"/>
      <c r="G535" s="35"/>
      <c r="N535" s="35">
        <f t="shared" si="1"/>
        <v>0</v>
      </c>
      <c r="O535" s="35">
        <f t="shared" si="2"/>
        <v>0</v>
      </c>
      <c r="P535" s="5"/>
      <c r="Q535" s="5"/>
      <c r="S535" s="56"/>
      <c r="T535" s="5"/>
      <c r="U535" s="5"/>
      <c r="V535" s="5"/>
      <c r="W535" s="5"/>
      <c r="X535" s="5"/>
      <c r="Y535" s="5"/>
      <c r="Z535" s="5"/>
      <c r="AA535" s="5"/>
    </row>
    <row r="536">
      <c r="A536" s="63"/>
      <c r="B536" s="53"/>
      <c r="G536" s="35"/>
      <c r="N536" s="35">
        <f t="shared" si="1"/>
        <v>0</v>
      </c>
      <c r="O536" s="35">
        <f t="shared" si="2"/>
        <v>0</v>
      </c>
      <c r="P536" s="5"/>
      <c r="Q536" s="5"/>
      <c r="S536" s="56"/>
      <c r="T536" s="5"/>
      <c r="U536" s="5"/>
      <c r="V536" s="5"/>
      <c r="W536" s="5"/>
      <c r="X536" s="5"/>
      <c r="Y536" s="5"/>
      <c r="Z536" s="5"/>
      <c r="AA536" s="5"/>
    </row>
    <row r="537">
      <c r="A537" s="63"/>
      <c r="B537" s="53"/>
      <c r="G537" s="35"/>
      <c r="N537" s="35">
        <f t="shared" si="1"/>
        <v>0</v>
      </c>
      <c r="O537" s="35">
        <f t="shared" si="2"/>
        <v>0</v>
      </c>
      <c r="P537" s="5"/>
      <c r="Q537" s="5"/>
      <c r="S537" s="56"/>
      <c r="T537" s="5"/>
      <c r="U537" s="5"/>
      <c r="V537" s="5"/>
      <c r="W537" s="5"/>
      <c r="X537" s="5"/>
      <c r="Y537" s="5"/>
      <c r="Z537" s="5"/>
      <c r="AA537" s="5"/>
    </row>
    <row r="538">
      <c r="A538" s="63"/>
      <c r="B538" s="53"/>
      <c r="G538" s="35"/>
      <c r="N538" s="35">
        <f t="shared" si="1"/>
        <v>0</v>
      </c>
      <c r="O538" s="35">
        <f t="shared" si="2"/>
        <v>0</v>
      </c>
      <c r="P538" s="5"/>
      <c r="Q538" s="5"/>
      <c r="S538" s="56"/>
      <c r="T538" s="5"/>
      <c r="U538" s="5"/>
      <c r="V538" s="5"/>
      <c r="W538" s="5"/>
      <c r="X538" s="5"/>
      <c r="Y538" s="5"/>
      <c r="Z538" s="5"/>
      <c r="AA538" s="5"/>
    </row>
    <row r="539">
      <c r="A539" s="63"/>
      <c r="B539" s="53"/>
      <c r="G539" s="35"/>
      <c r="N539" s="35">
        <f t="shared" si="1"/>
        <v>0</v>
      </c>
      <c r="O539" s="35">
        <f t="shared" si="2"/>
        <v>0</v>
      </c>
      <c r="P539" s="5"/>
      <c r="Q539" s="5"/>
      <c r="S539" s="56"/>
      <c r="T539" s="5"/>
      <c r="U539" s="5"/>
      <c r="V539" s="5"/>
      <c r="W539" s="5"/>
      <c r="X539" s="5"/>
      <c r="Y539" s="5"/>
      <c r="Z539" s="5"/>
      <c r="AA539" s="5"/>
    </row>
    <row r="540">
      <c r="A540" s="63"/>
      <c r="B540" s="53"/>
      <c r="G540" s="35"/>
      <c r="N540" s="35">
        <f t="shared" si="1"/>
        <v>0</v>
      </c>
      <c r="O540" s="35">
        <f t="shared" si="2"/>
        <v>0</v>
      </c>
      <c r="P540" s="5"/>
      <c r="Q540" s="5"/>
      <c r="S540" s="56"/>
      <c r="T540" s="5"/>
      <c r="U540" s="5"/>
      <c r="V540" s="5"/>
      <c r="W540" s="5"/>
      <c r="X540" s="5"/>
      <c r="Y540" s="5"/>
      <c r="Z540" s="5"/>
      <c r="AA540" s="5"/>
    </row>
    <row r="541">
      <c r="A541" s="63"/>
      <c r="B541" s="53"/>
      <c r="G541" s="35"/>
      <c r="N541" s="35">
        <f t="shared" si="1"/>
        <v>0</v>
      </c>
      <c r="O541" s="35">
        <f t="shared" si="2"/>
        <v>0</v>
      </c>
      <c r="P541" s="5"/>
      <c r="Q541" s="5"/>
      <c r="S541" s="56"/>
      <c r="T541" s="5"/>
      <c r="U541" s="5"/>
      <c r="V541" s="5"/>
      <c r="W541" s="5"/>
      <c r="X541" s="5"/>
      <c r="Y541" s="5"/>
      <c r="Z541" s="5"/>
      <c r="AA541" s="5"/>
    </row>
    <row r="542">
      <c r="A542" s="63"/>
      <c r="B542" s="53"/>
      <c r="G542" s="35"/>
      <c r="N542" s="35">
        <f t="shared" si="1"/>
        <v>0</v>
      </c>
      <c r="O542" s="35">
        <f t="shared" si="2"/>
        <v>0</v>
      </c>
      <c r="P542" s="5"/>
      <c r="Q542" s="5"/>
      <c r="S542" s="56"/>
      <c r="T542" s="5"/>
      <c r="U542" s="5"/>
      <c r="V542" s="5"/>
      <c r="W542" s="5"/>
      <c r="X542" s="5"/>
      <c r="Y542" s="5"/>
      <c r="Z542" s="5"/>
      <c r="AA542" s="5"/>
    </row>
    <row r="543">
      <c r="A543" s="63"/>
      <c r="B543" s="53"/>
      <c r="G543" s="35"/>
      <c r="N543" s="35">
        <f t="shared" si="1"/>
        <v>0</v>
      </c>
      <c r="O543" s="35">
        <f t="shared" si="2"/>
        <v>0</v>
      </c>
      <c r="P543" s="5"/>
      <c r="Q543" s="5"/>
      <c r="S543" s="56"/>
      <c r="T543" s="5"/>
      <c r="U543" s="5"/>
      <c r="V543" s="5"/>
      <c r="W543" s="5"/>
      <c r="X543" s="5"/>
      <c r="Y543" s="5"/>
      <c r="Z543" s="5"/>
      <c r="AA543" s="5"/>
    </row>
    <row r="544">
      <c r="A544" s="63"/>
      <c r="B544" s="53"/>
      <c r="G544" s="35"/>
      <c r="N544" s="35">
        <f t="shared" si="1"/>
        <v>0</v>
      </c>
      <c r="O544" s="35">
        <f t="shared" si="2"/>
        <v>0</v>
      </c>
      <c r="P544" s="5"/>
      <c r="Q544" s="5"/>
      <c r="S544" s="56"/>
      <c r="T544" s="5"/>
      <c r="U544" s="5"/>
      <c r="V544" s="5"/>
      <c r="W544" s="5"/>
      <c r="X544" s="5"/>
      <c r="Y544" s="5"/>
      <c r="Z544" s="5"/>
      <c r="AA544" s="5"/>
    </row>
    <row r="545">
      <c r="A545" s="63"/>
      <c r="B545" s="53"/>
      <c r="G545" s="35"/>
      <c r="N545" s="35">
        <f t="shared" si="1"/>
        <v>0</v>
      </c>
      <c r="O545" s="35">
        <f t="shared" si="2"/>
        <v>0</v>
      </c>
      <c r="P545" s="5"/>
      <c r="Q545" s="5"/>
      <c r="S545" s="56"/>
      <c r="T545" s="5"/>
      <c r="U545" s="5"/>
      <c r="V545" s="5"/>
      <c r="W545" s="5"/>
      <c r="X545" s="5"/>
      <c r="Y545" s="5"/>
      <c r="Z545" s="5"/>
      <c r="AA545" s="5"/>
    </row>
    <row r="546">
      <c r="A546" s="63"/>
      <c r="B546" s="53"/>
      <c r="G546" s="35"/>
      <c r="N546" s="35">
        <f t="shared" si="1"/>
        <v>0</v>
      </c>
      <c r="O546" s="35">
        <f t="shared" si="2"/>
        <v>0</v>
      </c>
      <c r="P546" s="5"/>
      <c r="Q546" s="5"/>
      <c r="S546" s="56"/>
      <c r="T546" s="5"/>
      <c r="U546" s="5"/>
      <c r="V546" s="5"/>
      <c r="W546" s="5"/>
      <c r="X546" s="5"/>
      <c r="Y546" s="5"/>
      <c r="Z546" s="5"/>
      <c r="AA546" s="5"/>
    </row>
    <row r="547">
      <c r="A547" s="63"/>
      <c r="B547" s="53"/>
      <c r="G547" s="35"/>
      <c r="N547" s="35">
        <f t="shared" si="1"/>
        <v>0</v>
      </c>
      <c r="O547" s="35">
        <f t="shared" si="2"/>
        <v>0</v>
      </c>
      <c r="P547" s="5"/>
      <c r="Q547" s="5"/>
      <c r="S547" s="56"/>
      <c r="T547" s="5"/>
      <c r="U547" s="5"/>
      <c r="V547" s="5"/>
      <c r="W547" s="5"/>
      <c r="X547" s="5"/>
      <c r="Y547" s="5"/>
      <c r="Z547" s="5"/>
      <c r="AA547" s="5"/>
    </row>
    <row r="548">
      <c r="A548" s="63"/>
      <c r="B548" s="53"/>
      <c r="G548" s="35"/>
      <c r="N548" s="35">
        <f t="shared" si="1"/>
        <v>0</v>
      </c>
      <c r="O548" s="35">
        <f t="shared" si="2"/>
        <v>0</v>
      </c>
      <c r="P548" s="5"/>
      <c r="Q548" s="5"/>
      <c r="S548" s="56"/>
      <c r="T548" s="5"/>
      <c r="U548" s="5"/>
      <c r="V548" s="5"/>
      <c r="W548" s="5"/>
      <c r="X548" s="5"/>
      <c r="Y548" s="5"/>
      <c r="Z548" s="5"/>
      <c r="AA548" s="5"/>
    </row>
    <row r="549">
      <c r="A549" s="63"/>
      <c r="B549" s="53"/>
      <c r="G549" s="35"/>
      <c r="N549" s="35">
        <f t="shared" si="1"/>
        <v>0</v>
      </c>
      <c r="O549" s="35">
        <f t="shared" si="2"/>
        <v>0</v>
      </c>
      <c r="P549" s="5"/>
      <c r="Q549" s="5"/>
      <c r="S549" s="56"/>
      <c r="T549" s="5"/>
      <c r="U549" s="5"/>
      <c r="V549" s="5"/>
      <c r="W549" s="5"/>
      <c r="X549" s="5"/>
      <c r="Y549" s="5"/>
      <c r="Z549" s="5"/>
      <c r="AA549" s="5"/>
    </row>
    <row r="550">
      <c r="A550" s="63"/>
      <c r="B550" s="53"/>
      <c r="G550" s="35"/>
      <c r="N550" s="35">
        <f t="shared" si="1"/>
        <v>0</v>
      </c>
      <c r="O550" s="35">
        <f t="shared" si="2"/>
        <v>0</v>
      </c>
      <c r="P550" s="5"/>
      <c r="Q550" s="5"/>
      <c r="S550" s="56"/>
      <c r="T550" s="5"/>
      <c r="U550" s="5"/>
      <c r="V550" s="5"/>
      <c r="W550" s="5"/>
      <c r="X550" s="5"/>
      <c r="Y550" s="5"/>
      <c r="Z550" s="5"/>
      <c r="AA550" s="5"/>
    </row>
    <row r="551">
      <c r="A551" s="63"/>
      <c r="B551" s="53"/>
      <c r="G551" s="35"/>
      <c r="N551" s="35">
        <f t="shared" si="1"/>
        <v>0</v>
      </c>
      <c r="O551" s="35">
        <f t="shared" si="2"/>
        <v>0</v>
      </c>
      <c r="P551" s="5"/>
      <c r="Q551" s="5"/>
      <c r="S551" s="56"/>
      <c r="T551" s="5"/>
      <c r="U551" s="5"/>
      <c r="V551" s="5"/>
      <c r="W551" s="5"/>
      <c r="X551" s="5"/>
      <c r="Y551" s="5"/>
      <c r="Z551" s="5"/>
      <c r="AA551" s="5"/>
    </row>
    <row r="552">
      <c r="A552" s="63"/>
      <c r="B552" s="53"/>
      <c r="G552" s="35"/>
      <c r="N552" s="35">
        <f t="shared" si="1"/>
        <v>0</v>
      </c>
      <c r="O552" s="35">
        <f t="shared" si="2"/>
        <v>0</v>
      </c>
      <c r="P552" s="5"/>
      <c r="Q552" s="5"/>
      <c r="S552" s="56"/>
      <c r="T552" s="5"/>
      <c r="U552" s="5"/>
      <c r="V552" s="5"/>
      <c r="W552" s="5"/>
      <c r="X552" s="5"/>
      <c r="Y552" s="5"/>
      <c r="Z552" s="5"/>
      <c r="AA552" s="5"/>
    </row>
    <row r="553">
      <c r="A553" s="63"/>
      <c r="B553" s="53"/>
      <c r="G553" s="35"/>
      <c r="N553" s="35">
        <f t="shared" si="1"/>
        <v>0</v>
      </c>
      <c r="O553" s="35">
        <f t="shared" si="2"/>
        <v>0</v>
      </c>
      <c r="P553" s="5"/>
      <c r="Q553" s="5"/>
      <c r="S553" s="56"/>
      <c r="T553" s="5"/>
      <c r="U553" s="5"/>
      <c r="V553" s="5"/>
      <c r="W553" s="5"/>
      <c r="X553" s="5"/>
      <c r="Y553" s="5"/>
      <c r="Z553" s="5"/>
      <c r="AA553" s="5"/>
    </row>
    <row r="554">
      <c r="A554" s="63"/>
      <c r="B554" s="53"/>
      <c r="G554" s="35"/>
      <c r="N554" s="35">
        <f t="shared" si="1"/>
        <v>0</v>
      </c>
      <c r="O554" s="35">
        <f t="shared" si="2"/>
        <v>0</v>
      </c>
      <c r="P554" s="5"/>
      <c r="Q554" s="5"/>
      <c r="S554" s="56"/>
      <c r="T554" s="5"/>
      <c r="U554" s="5"/>
      <c r="V554" s="5"/>
      <c r="W554" s="5"/>
      <c r="X554" s="5"/>
      <c r="Y554" s="5"/>
      <c r="Z554" s="5"/>
      <c r="AA554" s="5"/>
    </row>
    <row r="555">
      <c r="A555" s="63"/>
      <c r="B555" s="53"/>
      <c r="G555" s="35"/>
      <c r="N555" s="35">
        <f t="shared" si="1"/>
        <v>0</v>
      </c>
      <c r="O555" s="35">
        <f t="shared" si="2"/>
        <v>0</v>
      </c>
      <c r="P555" s="5"/>
      <c r="Q555" s="5"/>
      <c r="S555" s="56"/>
      <c r="T555" s="5"/>
      <c r="U555" s="5"/>
      <c r="V555" s="5"/>
      <c r="W555" s="5"/>
      <c r="X555" s="5"/>
      <c r="Y555" s="5"/>
      <c r="Z555" s="5"/>
      <c r="AA555" s="5"/>
    </row>
    <row r="556">
      <c r="A556" s="63"/>
      <c r="B556" s="53"/>
      <c r="G556" s="35"/>
      <c r="N556" s="35">
        <f t="shared" si="1"/>
        <v>0</v>
      </c>
      <c r="O556" s="35">
        <f t="shared" si="2"/>
        <v>0</v>
      </c>
      <c r="P556" s="5"/>
      <c r="Q556" s="5"/>
      <c r="S556" s="56"/>
      <c r="T556" s="5"/>
      <c r="U556" s="5"/>
      <c r="V556" s="5"/>
      <c r="W556" s="5"/>
      <c r="X556" s="5"/>
      <c r="Y556" s="5"/>
      <c r="Z556" s="5"/>
      <c r="AA556" s="5"/>
    </row>
    <row r="557">
      <c r="A557" s="63"/>
      <c r="B557" s="53"/>
      <c r="G557" s="35"/>
      <c r="N557" s="35">
        <f t="shared" si="1"/>
        <v>0</v>
      </c>
      <c r="O557" s="35">
        <f t="shared" si="2"/>
        <v>0</v>
      </c>
      <c r="P557" s="5"/>
      <c r="Q557" s="5"/>
      <c r="S557" s="56"/>
      <c r="T557" s="5"/>
      <c r="U557" s="5"/>
      <c r="V557" s="5"/>
      <c r="W557" s="5"/>
      <c r="X557" s="5"/>
      <c r="Y557" s="5"/>
      <c r="Z557" s="5"/>
      <c r="AA557" s="5"/>
    </row>
    <row r="558">
      <c r="A558" s="63"/>
      <c r="B558" s="53"/>
      <c r="G558" s="35"/>
      <c r="N558" s="35">
        <f t="shared" si="1"/>
        <v>0</v>
      </c>
      <c r="O558" s="35">
        <f t="shared" si="2"/>
        <v>0</v>
      </c>
      <c r="P558" s="5"/>
      <c r="Q558" s="5"/>
      <c r="S558" s="56"/>
      <c r="T558" s="5"/>
      <c r="U558" s="5"/>
      <c r="V558" s="5"/>
      <c r="W558" s="5"/>
      <c r="X558" s="5"/>
      <c r="Y558" s="5"/>
      <c r="Z558" s="5"/>
      <c r="AA558" s="5"/>
    </row>
    <row r="559">
      <c r="A559" s="63"/>
      <c r="B559" s="53"/>
      <c r="G559" s="35"/>
      <c r="N559" s="35">
        <f t="shared" si="1"/>
        <v>0</v>
      </c>
      <c r="O559" s="35">
        <f t="shared" si="2"/>
        <v>0</v>
      </c>
      <c r="P559" s="5"/>
      <c r="Q559" s="5"/>
      <c r="S559" s="56"/>
      <c r="T559" s="5"/>
      <c r="U559" s="5"/>
      <c r="V559" s="5"/>
      <c r="W559" s="5"/>
      <c r="X559" s="5"/>
      <c r="Y559" s="5"/>
      <c r="Z559" s="5"/>
      <c r="AA559" s="5"/>
    </row>
    <row r="560">
      <c r="A560" s="63"/>
      <c r="B560" s="53"/>
      <c r="G560" s="35"/>
      <c r="N560" s="35">
        <f t="shared" si="1"/>
        <v>0</v>
      </c>
      <c r="O560" s="35">
        <f t="shared" si="2"/>
        <v>0</v>
      </c>
      <c r="P560" s="5"/>
      <c r="Q560" s="5"/>
      <c r="S560" s="56"/>
      <c r="T560" s="5"/>
      <c r="U560" s="5"/>
      <c r="V560" s="5"/>
      <c r="W560" s="5"/>
      <c r="X560" s="5"/>
      <c r="Y560" s="5"/>
      <c r="Z560" s="5"/>
      <c r="AA560" s="5"/>
    </row>
    <row r="561">
      <c r="A561" s="63"/>
      <c r="B561" s="53"/>
      <c r="G561" s="35"/>
      <c r="N561" s="35">
        <f t="shared" si="1"/>
        <v>0</v>
      </c>
      <c r="O561" s="35">
        <f t="shared" si="2"/>
        <v>0</v>
      </c>
      <c r="P561" s="5"/>
      <c r="Q561" s="5"/>
      <c r="S561" s="56"/>
      <c r="T561" s="5"/>
      <c r="U561" s="5"/>
      <c r="V561" s="5"/>
      <c r="W561" s="5"/>
      <c r="X561" s="5"/>
      <c r="Y561" s="5"/>
      <c r="Z561" s="5"/>
      <c r="AA561" s="5"/>
    </row>
    <row r="562">
      <c r="A562" s="63"/>
      <c r="B562" s="53"/>
      <c r="G562" s="35"/>
      <c r="N562" s="35">
        <f t="shared" si="1"/>
        <v>0</v>
      </c>
      <c r="O562" s="35">
        <f t="shared" si="2"/>
        <v>0</v>
      </c>
      <c r="P562" s="5"/>
      <c r="Q562" s="5"/>
      <c r="S562" s="56"/>
      <c r="T562" s="5"/>
      <c r="U562" s="5"/>
      <c r="V562" s="5"/>
      <c r="W562" s="5"/>
      <c r="X562" s="5"/>
      <c r="Y562" s="5"/>
      <c r="Z562" s="5"/>
      <c r="AA562" s="5"/>
    </row>
    <row r="563">
      <c r="A563" s="63"/>
      <c r="B563" s="53"/>
      <c r="G563" s="35"/>
      <c r="N563" s="35">
        <f t="shared" si="1"/>
        <v>0</v>
      </c>
      <c r="O563" s="35">
        <f t="shared" si="2"/>
        <v>0</v>
      </c>
      <c r="P563" s="5"/>
      <c r="Q563" s="5"/>
      <c r="S563" s="56"/>
      <c r="T563" s="5"/>
      <c r="U563" s="5"/>
      <c r="V563" s="5"/>
      <c r="W563" s="5"/>
      <c r="X563" s="5"/>
      <c r="Y563" s="5"/>
      <c r="Z563" s="5"/>
      <c r="AA563" s="5"/>
    </row>
    <row r="564">
      <c r="A564" s="63"/>
      <c r="B564" s="53"/>
      <c r="G564" s="35"/>
      <c r="N564" s="35">
        <f t="shared" si="1"/>
        <v>0</v>
      </c>
      <c r="O564" s="35">
        <f t="shared" si="2"/>
        <v>0</v>
      </c>
      <c r="P564" s="5"/>
      <c r="Q564" s="5"/>
      <c r="S564" s="56"/>
      <c r="T564" s="5"/>
      <c r="U564" s="5"/>
      <c r="V564" s="5"/>
      <c r="W564" s="5"/>
      <c r="X564" s="5"/>
      <c r="Y564" s="5"/>
      <c r="Z564" s="5"/>
      <c r="AA564" s="5"/>
    </row>
    <row r="565">
      <c r="A565" s="63"/>
      <c r="B565" s="53"/>
      <c r="G565" s="35"/>
      <c r="N565" s="35">
        <f t="shared" si="1"/>
        <v>0</v>
      </c>
      <c r="O565" s="35">
        <f t="shared" si="2"/>
        <v>0</v>
      </c>
      <c r="P565" s="5"/>
      <c r="Q565" s="5"/>
      <c r="S565" s="56"/>
      <c r="T565" s="5"/>
      <c r="U565" s="5"/>
      <c r="V565" s="5"/>
      <c r="W565" s="5"/>
      <c r="X565" s="5"/>
      <c r="Y565" s="5"/>
      <c r="Z565" s="5"/>
      <c r="AA565" s="5"/>
    </row>
    <row r="566">
      <c r="A566" s="63"/>
      <c r="B566" s="53"/>
      <c r="G566" s="35"/>
      <c r="N566" s="35">
        <f t="shared" si="1"/>
        <v>0</v>
      </c>
      <c r="O566" s="35">
        <f t="shared" si="2"/>
        <v>0</v>
      </c>
      <c r="P566" s="5"/>
      <c r="Q566" s="5"/>
      <c r="S566" s="56"/>
      <c r="T566" s="5"/>
      <c r="U566" s="5"/>
      <c r="V566" s="5"/>
      <c r="W566" s="5"/>
      <c r="X566" s="5"/>
      <c r="Y566" s="5"/>
      <c r="Z566" s="5"/>
      <c r="AA566" s="5"/>
    </row>
    <row r="567">
      <c r="A567" s="63"/>
      <c r="B567" s="53"/>
      <c r="G567" s="35"/>
      <c r="N567" s="35">
        <f t="shared" si="1"/>
        <v>0</v>
      </c>
      <c r="O567" s="35">
        <f t="shared" si="2"/>
        <v>0</v>
      </c>
      <c r="P567" s="5"/>
      <c r="Q567" s="5"/>
      <c r="S567" s="56"/>
      <c r="T567" s="5"/>
      <c r="U567" s="5"/>
      <c r="V567" s="5"/>
      <c r="W567" s="5"/>
      <c r="X567" s="5"/>
      <c r="Y567" s="5"/>
      <c r="Z567" s="5"/>
      <c r="AA567" s="5"/>
    </row>
    <row r="568">
      <c r="A568" s="63"/>
      <c r="B568" s="53"/>
      <c r="G568" s="35"/>
      <c r="N568" s="35">
        <f t="shared" si="1"/>
        <v>0</v>
      </c>
      <c r="O568" s="35">
        <f t="shared" si="2"/>
        <v>0</v>
      </c>
      <c r="P568" s="5"/>
      <c r="Q568" s="5"/>
      <c r="S568" s="56"/>
      <c r="T568" s="5"/>
      <c r="U568" s="5"/>
      <c r="V568" s="5"/>
      <c r="W568" s="5"/>
      <c r="X568" s="5"/>
      <c r="Y568" s="5"/>
      <c r="Z568" s="5"/>
      <c r="AA568" s="5"/>
    </row>
    <row r="569">
      <c r="A569" s="63"/>
      <c r="B569" s="53"/>
      <c r="G569" s="35"/>
      <c r="N569" s="35">
        <f t="shared" si="1"/>
        <v>0</v>
      </c>
      <c r="O569" s="35">
        <f t="shared" si="2"/>
        <v>0</v>
      </c>
      <c r="P569" s="5"/>
      <c r="Q569" s="5"/>
      <c r="S569" s="56"/>
      <c r="T569" s="5"/>
      <c r="U569" s="5"/>
      <c r="V569" s="5"/>
      <c r="W569" s="5"/>
      <c r="X569" s="5"/>
      <c r="Y569" s="5"/>
      <c r="Z569" s="5"/>
      <c r="AA569" s="5"/>
    </row>
    <row r="570">
      <c r="A570" s="63"/>
      <c r="B570" s="53"/>
      <c r="G570" s="35"/>
      <c r="N570" s="35">
        <f t="shared" si="1"/>
        <v>0</v>
      </c>
      <c r="O570" s="35">
        <f t="shared" si="2"/>
        <v>0</v>
      </c>
      <c r="P570" s="5"/>
      <c r="Q570" s="5"/>
      <c r="S570" s="56"/>
      <c r="T570" s="5"/>
      <c r="U570" s="5"/>
      <c r="V570" s="5"/>
      <c r="W570" s="5"/>
      <c r="X570" s="5"/>
      <c r="Y570" s="5"/>
      <c r="Z570" s="5"/>
      <c r="AA570" s="5"/>
    </row>
    <row r="571">
      <c r="A571" s="63"/>
      <c r="B571" s="53"/>
      <c r="G571" s="35"/>
      <c r="N571" s="35">
        <f t="shared" si="1"/>
        <v>0</v>
      </c>
      <c r="O571" s="35">
        <f t="shared" si="2"/>
        <v>0</v>
      </c>
      <c r="P571" s="5"/>
      <c r="Q571" s="5"/>
      <c r="S571" s="56"/>
      <c r="T571" s="5"/>
      <c r="U571" s="5"/>
      <c r="V571" s="5"/>
      <c r="W571" s="5"/>
      <c r="X571" s="5"/>
      <c r="Y571" s="5"/>
      <c r="Z571" s="5"/>
      <c r="AA571" s="5"/>
    </row>
    <row r="572">
      <c r="A572" s="63"/>
      <c r="B572" s="53"/>
      <c r="G572" s="35"/>
      <c r="N572" s="35">
        <f t="shared" si="1"/>
        <v>0</v>
      </c>
      <c r="O572" s="35">
        <f t="shared" si="2"/>
        <v>0</v>
      </c>
      <c r="P572" s="5"/>
      <c r="Q572" s="5"/>
      <c r="S572" s="56"/>
      <c r="T572" s="5"/>
      <c r="U572" s="5"/>
      <c r="V572" s="5"/>
      <c r="W572" s="5"/>
      <c r="X572" s="5"/>
      <c r="Y572" s="5"/>
      <c r="Z572" s="5"/>
      <c r="AA572" s="5"/>
    </row>
    <row r="573">
      <c r="A573" s="63"/>
      <c r="B573" s="53"/>
      <c r="G573" s="35"/>
      <c r="N573" s="35">
        <f t="shared" si="1"/>
        <v>0</v>
      </c>
      <c r="O573" s="35">
        <f t="shared" si="2"/>
        <v>0</v>
      </c>
      <c r="P573" s="5"/>
      <c r="Q573" s="5"/>
      <c r="S573" s="56"/>
      <c r="T573" s="5"/>
      <c r="U573" s="5"/>
      <c r="V573" s="5"/>
      <c r="W573" s="5"/>
      <c r="X573" s="5"/>
      <c r="Y573" s="5"/>
      <c r="Z573" s="5"/>
      <c r="AA573" s="5"/>
    </row>
    <row r="574">
      <c r="A574" s="63"/>
      <c r="B574" s="53"/>
      <c r="G574" s="35"/>
      <c r="N574" s="35">
        <f t="shared" si="1"/>
        <v>0</v>
      </c>
      <c r="O574" s="35">
        <f t="shared" si="2"/>
        <v>0</v>
      </c>
      <c r="P574" s="5"/>
      <c r="Q574" s="5"/>
      <c r="S574" s="56"/>
      <c r="T574" s="5"/>
      <c r="U574" s="5"/>
      <c r="V574" s="5"/>
      <c r="W574" s="5"/>
      <c r="X574" s="5"/>
      <c r="Y574" s="5"/>
      <c r="Z574" s="5"/>
      <c r="AA574" s="5"/>
    </row>
    <row r="575">
      <c r="A575" s="63"/>
      <c r="B575" s="53"/>
      <c r="G575" s="35"/>
      <c r="N575" s="35">
        <f t="shared" si="1"/>
        <v>0</v>
      </c>
      <c r="O575" s="35">
        <f t="shared" si="2"/>
        <v>0</v>
      </c>
      <c r="P575" s="5"/>
      <c r="Q575" s="5"/>
      <c r="S575" s="56"/>
      <c r="T575" s="5"/>
      <c r="U575" s="5"/>
      <c r="V575" s="5"/>
      <c r="W575" s="5"/>
      <c r="X575" s="5"/>
      <c r="Y575" s="5"/>
      <c r="Z575" s="5"/>
      <c r="AA575" s="5"/>
    </row>
    <row r="576">
      <c r="A576" s="63"/>
      <c r="B576" s="53"/>
      <c r="G576" s="35"/>
      <c r="N576" s="35">
        <f t="shared" si="1"/>
        <v>0</v>
      </c>
      <c r="O576" s="35">
        <f t="shared" si="2"/>
        <v>0</v>
      </c>
      <c r="P576" s="5"/>
      <c r="Q576" s="5"/>
      <c r="S576" s="56"/>
      <c r="T576" s="5"/>
      <c r="U576" s="5"/>
      <c r="V576" s="5"/>
      <c r="W576" s="5"/>
      <c r="X576" s="5"/>
      <c r="Y576" s="5"/>
      <c r="Z576" s="5"/>
      <c r="AA576" s="5"/>
    </row>
    <row r="577">
      <c r="A577" s="63"/>
      <c r="B577" s="53"/>
      <c r="G577" s="35"/>
      <c r="N577" s="35">
        <f t="shared" si="1"/>
        <v>0</v>
      </c>
      <c r="O577" s="35">
        <f t="shared" si="2"/>
        <v>0</v>
      </c>
      <c r="P577" s="5"/>
      <c r="Q577" s="5"/>
      <c r="S577" s="56"/>
      <c r="T577" s="5"/>
      <c r="U577" s="5"/>
      <c r="V577" s="5"/>
      <c r="W577" s="5"/>
      <c r="X577" s="5"/>
      <c r="Y577" s="5"/>
      <c r="Z577" s="5"/>
      <c r="AA577" s="5"/>
    </row>
    <row r="578">
      <c r="A578" s="63"/>
      <c r="B578" s="53"/>
      <c r="G578" s="35"/>
      <c r="N578" s="35">
        <f t="shared" si="1"/>
        <v>0</v>
      </c>
      <c r="O578" s="35">
        <f t="shared" si="2"/>
        <v>0</v>
      </c>
      <c r="P578" s="5"/>
      <c r="Q578" s="5"/>
      <c r="S578" s="56"/>
      <c r="T578" s="5"/>
      <c r="U578" s="5"/>
      <c r="V578" s="5"/>
      <c r="W578" s="5"/>
      <c r="X578" s="5"/>
      <c r="Y578" s="5"/>
      <c r="Z578" s="5"/>
      <c r="AA578" s="5"/>
    </row>
    <row r="579">
      <c r="A579" s="63"/>
      <c r="B579" s="53"/>
      <c r="G579" s="35"/>
      <c r="N579" s="35">
        <f t="shared" si="1"/>
        <v>0</v>
      </c>
      <c r="O579" s="35">
        <f t="shared" si="2"/>
        <v>0</v>
      </c>
      <c r="P579" s="5"/>
      <c r="Q579" s="5"/>
      <c r="S579" s="56"/>
      <c r="T579" s="5"/>
      <c r="U579" s="5"/>
      <c r="V579" s="5"/>
      <c r="W579" s="5"/>
      <c r="X579" s="5"/>
      <c r="Y579" s="5"/>
      <c r="Z579" s="5"/>
      <c r="AA579" s="5"/>
    </row>
    <row r="580">
      <c r="A580" s="63"/>
      <c r="B580" s="53"/>
      <c r="G580" s="35"/>
      <c r="N580" s="35">
        <f t="shared" si="1"/>
        <v>0</v>
      </c>
      <c r="O580" s="35">
        <f t="shared" si="2"/>
        <v>0</v>
      </c>
      <c r="P580" s="5"/>
      <c r="Q580" s="5"/>
      <c r="S580" s="56"/>
      <c r="T580" s="5"/>
      <c r="U580" s="5"/>
      <c r="V580" s="5"/>
      <c r="W580" s="5"/>
      <c r="X580" s="5"/>
      <c r="Y580" s="5"/>
      <c r="Z580" s="5"/>
      <c r="AA580" s="5"/>
    </row>
    <row r="581">
      <c r="A581" s="63"/>
      <c r="B581" s="53"/>
      <c r="G581" s="35"/>
      <c r="N581" s="35">
        <f t="shared" si="1"/>
        <v>0</v>
      </c>
      <c r="O581" s="35">
        <f t="shared" si="2"/>
        <v>0</v>
      </c>
      <c r="P581" s="5"/>
      <c r="Q581" s="5"/>
      <c r="S581" s="56"/>
      <c r="T581" s="5"/>
      <c r="U581" s="5"/>
      <c r="V581" s="5"/>
      <c r="W581" s="5"/>
      <c r="X581" s="5"/>
      <c r="Y581" s="5"/>
      <c r="Z581" s="5"/>
      <c r="AA581" s="5"/>
    </row>
    <row r="582">
      <c r="A582" s="63"/>
      <c r="B582" s="53"/>
      <c r="G582" s="35"/>
      <c r="N582" s="35">
        <f t="shared" si="1"/>
        <v>0</v>
      </c>
      <c r="O582" s="35">
        <f t="shared" si="2"/>
        <v>0</v>
      </c>
      <c r="P582" s="5"/>
      <c r="Q582" s="5"/>
      <c r="S582" s="56"/>
      <c r="T582" s="5"/>
      <c r="U582" s="5"/>
      <c r="V582" s="5"/>
      <c r="W582" s="5"/>
      <c r="X582" s="5"/>
      <c r="Y582" s="5"/>
      <c r="Z582" s="5"/>
      <c r="AA582" s="5"/>
    </row>
    <row r="583">
      <c r="A583" s="63"/>
      <c r="B583" s="53"/>
      <c r="G583" s="35"/>
      <c r="N583" s="35">
        <f t="shared" si="1"/>
        <v>0</v>
      </c>
      <c r="O583" s="35">
        <f t="shared" si="2"/>
        <v>0</v>
      </c>
      <c r="P583" s="5"/>
      <c r="Q583" s="5"/>
      <c r="S583" s="56"/>
      <c r="T583" s="5"/>
      <c r="U583" s="5"/>
      <c r="V583" s="5"/>
      <c r="W583" s="5"/>
      <c r="X583" s="5"/>
      <c r="Y583" s="5"/>
      <c r="Z583" s="5"/>
      <c r="AA583" s="5"/>
    </row>
    <row r="584">
      <c r="A584" s="63"/>
      <c r="B584" s="53"/>
      <c r="G584" s="35"/>
      <c r="N584" s="35">
        <f t="shared" si="1"/>
        <v>0</v>
      </c>
      <c r="O584" s="35">
        <f t="shared" si="2"/>
        <v>0</v>
      </c>
      <c r="P584" s="5"/>
      <c r="Q584" s="5"/>
      <c r="S584" s="56"/>
      <c r="T584" s="5"/>
      <c r="U584" s="5"/>
      <c r="V584" s="5"/>
      <c r="W584" s="5"/>
      <c r="X584" s="5"/>
      <c r="Y584" s="5"/>
      <c r="Z584" s="5"/>
      <c r="AA584" s="5"/>
    </row>
    <row r="585">
      <c r="A585" s="63"/>
      <c r="B585" s="53"/>
      <c r="G585" s="35"/>
      <c r="N585" s="35">
        <f t="shared" si="1"/>
        <v>0</v>
      </c>
      <c r="O585" s="35">
        <f t="shared" si="2"/>
        <v>0</v>
      </c>
      <c r="P585" s="5"/>
      <c r="Q585" s="5"/>
      <c r="S585" s="56"/>
      <c r="T585" s="5"/>
      <c r="U585" s="5"/>
      <c r="V585" s="5"/>
      <c r="W585" s="5"/>
      <c r="X585" s="5"/>
      <c r="Y585" s="5"/>
      <c r="Z585" s="5"/>
      <c r="AA585" s="5"/>
    </row>
    <row r="586">
      <c r="A586" s="63"/>
      <c r="B586" s="53"/>
      <c r="G586" s="35"/>
      <c r="N586" s="35">
        <f t="shared" si="1"/>
        <v>0</v>
      </c>
      <c r="O586" s="35">
        <f t="shared" si="2"/>
        <v>0</v>
      </c>
      <c r="P586" s="5"/>
      <c r="Q586" s="5"/>
      <c r="S586" s="56"/>
      <c r="T586" s="5"/>
      <c r="U586" s="5"/>
      <c r="V586" s="5"/>
      <c r="W586" s="5"/>
      <c r="X586" s="5"/>
      <c r="Y586" s="5"/>
      <c r="Z586" s="5"/>
      <c r="AA586" s="5"/>
    </row>
    <row r="587">
      <c r="A587" s="63"/>
      <c r="B587" s="53"/>
      <c r="G587" s="35"/>
      <c r="N587" s="35">
        <f t="shared" si="1"/>
        <v>0</v>
      </c>
      <c r="O587" s="35">
        <f t="shared" si="2"/>
        <v>0</v>
      </c>
      <c r="P587" s="5"/>
      <c r="Q587" s="5"/>
      <c r="S587" s="56"/>
      <c r="T587" s="5"/>
      <c r="U587" s="5"/>
      <c r="V587" s="5"/>
      <c r="W587" s="5"/>
      <c r="X587" s="5"/>
      <c r="Y587" s="5"/>
      <c r="Z587" s="5"/>
      <c r="AA587" s="5"/>
    </row>
    <row r="588">
      <c r="A588" s="63"/>
      <c r="B588" s="53"/>
      <c r="G588" s="35"/>
      <c r="N588" s="35">
        <f t="shared" si="1"/>
        <v>0</v>
      </c>
      <c r="O588" s="35">
        <f t="shared" si="2"/>
        <v>0</v>
      </c>
      <c r="P588" s="5"/>
      <c r="Q588" s="5"/>
      <c r="S588" s="56"/>
      <c r="T588" s="5"/>
      <c r="U588" s="5"/>
      <c r="V588" s="5"/>
      <c r="W588" s="5"/>
      <c r="X588" s="5"/>
      <c r="Y588" s="5"/>
      <c r="Z588" s="5"/>
      <c r="AA588" s="5"/>
    </row>
    <row r="589">
      <c r="A589" s="63"/>
      <c r="B589" s="53"/>
      <c r="G589" s="35"/>
      <c r="N589" s="35">
        <f t="shared" si="1"/>
        <v>0</v>
      </c>
      <c r="O589" s="35">
        <f t="shared" si="2"/>
        <v>0</v>
      </c>
      <c r="P589" s="5"/>
      <c r="Q589" s="5"/>
      <c r="S589" s="56"/>
      <c r="T589" s="5"/>
      <c r="U589" s="5"/>
      <c r="V589" s="5"/>
      <c r="W589" s="5"/>
      <c r="X589" s="5"/>
      <c r="Y589" s="5"/>
      <c r="Z589" s="5"/>
      <c r="AA589" s="5"/>
    </row>
    <row r="590">
      <c r="A590" s="63"/>
      <c r="B590" s="53"/>
      <c r="G590" s="35"/>
      <c r="N590" s="35">
        <f t="shared" si="1"/>
        <v>0</v>
      </c>
      <c r="O590" s="35">
        <f t="shared" si="2"/>
        <v>0</v>
      </c>
      <c r="P590" s="5"/>
      <c r="Q590" s="5"/>
      <c r="S590" s="56"/>
      <c r="T590" s="5"/>
      <c r="U590" s="5"/>
      <c r="V590" s="5"/>
      <c r="W590" s="5"/>
      <c r="X590" s="5"/>
      <c r="Y590" s="5"/>
      <c r="Z590" s="5"/>
      <c r="AA590" s="5"/>
    </row>
    <row r="591">
      <c r="A591" s="63"/>
      <c r="B591" s="53"/>
      <c r="G591" s="35"/>
      <c r="N591" s="35">
        <f t="shared" si="1"/>
        <v>0</v>
      </c>
      <c r="O591" s="35">
        <f t="shared" si="2"/>
        <v>0</v>
      </c>
      <c r="P591" s="5"/>
      <c r="Q591" s="5"/>
      <c r="S591" s="56"/>
      <c r="T591" s="5"/>
      <c r="U591" s="5"/>
      <c r="V591" s="5"/>
      <c r="W591" s="5"/>
      <c r="X591" s="5"/>
      <c r="Y591" s="5"/>
      <c r="Z591" s="5"/>
      <c r="AA591" s="5"/>
    </row>
    <row r="592">
      <c r="A592" s="63"/>
      <c r="B592" s="53"/>
      <c r="G592" s="35"/>
      <c r="N592" s="35">
        <f t="shared" si="1"/>
        <v>0</v>
      </c>
      <c r="O592" s="35">
        <f t="shared" si="2"/>
        <v>0</v>
      </c>
      <c r="P592" s="5"/>
      <c r="Q592" s="5"/>
      <c r="S592" s="56"/>
      <c r="T592" s="5"/>
      <c r="U592" s="5"/>
      <c r="V592" s="5"/>
      <c r="W592" s="5"/>
      <c r="X592" s="5"/>
      <c r="Y592" s="5"/>
      <c r="Z592" s="5"/>
      <c r="AA592" s="5"/>
    </row>
    <row r="593">
      <c r="A593" s="63"/>
      <c r="B593" s="53"/>
      <c r="G593" s="35"/>
      <c r="N593" s="35">
        <f t="shared" si="1"/>
        <v>0</v>
      </c>
      <c r="O593" s="35">
        <f t="shared" si="2"/>
        <v>0</v>
      </c>
      <c r="P593" s="5"/>
      <c r="Q593" s="5"/>
      <c r="S593" s="56"/>
      <c r="T593" s="5"/>
      <c r="U593" s="5"/>
      <c r="V593" s="5"/>
      <c r="W593" s="5"/>
      <c r="X593" s="5"/>
      <c r="Y593" s="5"/>
      <c r="Z593" s="5"/>
      <c r="AA593" s="5"/>
    </row>
    <row r="594">
      <c r="A594" s="63"/>
      <c r="B594" s="53"/>
      <c r="G594" s="35"/>
      <c r="N594" s="35">
        <f t="shared" si="1"/>
        <v>0</v>
      </c>
      <c r="O594" s="35">
        <f t="shared" si="2"/>
        <v>0</v>
      </c>
      <c r="P594" s="5"/>
      <c r="Q594" s="5"/>
      <c r="S594" s="56"/>
      <c r="T594" s="5"/>
      <c r="U594" s="5"/>
      <c r="V594" s="5"/>
      <c r="W594" s="5"/>
      <c r="X594" s="5"/>
      <c r="Y594" s="5"/>
      <c r="Z594" s="5"/>
      <c r="AA594" s="5"/>
    </row>
    <row r="595">
      <c r="A595" s="63"/>
      <c r="B595" s="53"/>
      <c r="G595" s="35"/>
      <c r="N595" s="35">
        <f t="shared" si="1"/>
        <v>0</v>
      </c>
      <c r="O595" s="35">
        <f t="shared" si="2"/>
        <v>0</v>
      </c>
      <c r="P595" s="5"/>
      <c r="Q595" s="5"/>
      <c r="S595" s="56"/>
      <c r="T595" s="5"/>
      <c r="U595" s="5"/>
      <c r="V595" s="5"/>
      <c r="W595" s="5"/>
      <c r="X595" s="5"/>
      <c r="Y595" s="5"/>
      <c r="Z595" s="5"/>
      <c r="AA595" s="5"/>
    </row>
    <row r="596">
      <c r="A596" s="63"/>
      <c r="B596" s="53"/>
      <c r="G596" s="35"/>
      <c r="N596" s="35">
        <f t="shared" si="1"/>
        <v>0</v>
      </c>
      <c r="O596" s="35">
        <f t="shared" si="2"/>
        <v>0</v>
      </c>
      <c r="P596" s="5"/>
      <c r="Q596" s="5"/>
      <c r="S596" s="56"/>
      <c r="T596" s="5"/>
      <c r="U596" s="5"/>
      <c r="V596" s="5"/>
      <c r="W596" s="5"/>
      <c r="X596" s="5"/>
      <c r="Y596" s="5"/>
      <c r="Z596" s="5"/>
      <c r="AA596" s="5"/>
    </row>
    <row r="597">
      <c r="A597" s="63"/>
      <c r="B597" s="53"/>
      <c r="G597" s="35"/>
      <c r="N597" s="35">
        <f t="shared" si="1"/>
        <v>0</v>
      </c>
      <c r="O597" s="35">
        <f t="shared" si="2"/>
        <v>0</v>
      </c>
      <c r="P597" s="5"/>
      <c r="Q597" s="5"/>
      <c r="S597" s="56"/>
      <c r="T597" s="5"/>
      <c r="U597" s="5"/>
      <c r="V597" s="5"/>
      <c r="W597" s="5"/>
      <c r="X597" s="5"/>
      <c r="Y597" s="5"/>
      <c r="Z597" s="5"/>
      <c r="AA597" s="5"/>
    </row>
    <row r="598">
      <c r="A598" s="63"/>
      <c r="B598" s="53"/>
      <c r="G598" s="35"/>
      <c r="N598" s="35">
        <f t="shared" si="1"/>
        <v>0</v>
      </c>
      <c r="O598" s="35">
        <f t="shared" si="2"/>
        <v>0</v>
      </c>
      <c r="P598" s="5"/>
      <c r="Q598" s="5"/>
      <c r="S598" s="56"/>
      <c r="T598" s="5"/>
      <c r="U598" s="5"/>
      <c r="V598" s="5"/>
      <c r="W598" s="5"/>
      <c r="X598" s="5"/>
      <c r="Y598" s="5"/>
      <c r="Z598" s="5"/>
      <c r="AA598" s="5"/>
    </row>
    <row r="599">
      <c r="A599" s="63"/>
      <c r="B599" s="53"/>
      <c r="G599" s="35"/>
      <c r="N599" s="35">
        <f t="shared" si="1"/>
        <v>0</v>
      </c>
      <c r="O599" s="35">
        <f t="shared" si="2"/>
        <v>0</v>
      </c>
      <c r="P599" s="5"/>
      <c r="Q599" s="5"/>
      <c r="S599" s="56"/>
      <c r="T599" s="5"/>
      <c r="U599" s="5"/>
      <c r="V599" s="5"/>
      <c r="W599" s="5"/>
      <c r="X599" s="5"/>
      <c r="Y599" s="5"/>
      <c r="Z599" s="5"/>
      <c r="AA599" s="5"/>
    </row>
    <row r="600">
      <c r="A600" s="63"/>
      <c r="B600" s="53"/>
      <c r="G600" s="35"/>
      <c r="N600" s="35">
        <f t="shared" si="1"/>
        <v>0</v>
      </c>
      <c r="O600" s="35">
        <f t="shared" si="2"/>
        <v>0</v>
      </c>
      <c r="P600" s="5"/>
      <c r="Q600" s="5"/>
      <c r="S600" s="56"/>
      <c r="T600" s="5"/>
      <c r="U600" s="5"/>
      <c r="V600" s="5"/>
      <c r="W600" s="5"/>
      <c r="X600" s="5"/>
      <c r="Y600" s="5"/>
      <c r="Z600" s="5"/>
      <c r="AA600" s="5"/>
    </row>
    <row r="601">
      <c r="A601" s="63"/>
      <c r="B601" s="53"/>
      <c r="G601" s="35"/>
      <c r="N601" s="35">
        <f t="shared" si="1"/>
        <v>0</v>
      </c>
      <c r="O601" s="35">
        <f t="shared" si="2"/>
        <v>0</v>
      </c>
      <c r="P601" s="5"/>
      <c r="Q601" s="5"/>
      <c r="S601" s="56"/>
      <c r="T601" s="5"/>
      <c r="U601" s="5"/>
      <c r="V601" s="5"/>
      <c r="W601" s="5"/>
      <c r="X601" s="5"/>
      <c r="Y601" s="5"/>
      <c r="Z601" s="5"/>
      <c r="AA601" s="5"/>
    </row>
    <row r="602">
      <c r="A602" s="63"/>
      <c r="B602" s="53"/>
      <c r="G602" s="35"/>
      <c r="N602" s="35">
        <f t="shared" si="1"/>
        <v>0</v>
      </c>
      <c r="O602" s="35">
        <f t="shared" si="2"/>
        <v>0</v>
      </c>
      <c r="P602" s="5"/>
      <c r="Q602" s="5"/>
      <c r="S602" s="56"/>
      <c r="T602" s="5"/>
      <c r="U602" s="5"/>
      <c r="V602" s="5"/>
      <c r="W602" s="5"/>
      <c r="X602" s="5"/>
      <c r="Y602" s="5"/>
      <c r="Z602" s="5"/>
      <c r="AA602" s="5"/>
    </row>
    <row r="603">
      <c r="A603" s="63"/>
      <c r="B603" s="53"/>
      <c r="G603" s="35"/>
      <c r="N603" s="35">
        <f t="shared" si="1"/>
        <v>0</v>
      </c>
      <c r="O603" s="35">
        <f t="shared" si="2"/>
        <v>0</v>
      </c>
      <c r="P603" s="5"/>
      <c r="Q603" s="5"/>
      <c r="S603" s="56"/>
      <c r="T603" s="5"/>
      <c r="U603" s="5"/>
      <c r="V603" s="5"/>
      <c r="W603" s="5"/>
      <c r="X603" s="5"/>
      <c r="Y603" s="5"/>
      <c r="Z603" s="5"/>
      <c r="AA603" s="5"/>
    </row>
    <row r="604">
      <c r="A604" s="63"/>
      <c r="B604" s="53"/>
      <c r="G604" s="35"/>
      <c r="N604" s="35">
        <f t="shared" si="1"/>
        <v>0</v>
      </c>
      <c r="O604" s="35">
        <f t="shared" si="2"/>
        <v>0</v>
      </c>
      <c r="P604" s="5"/>
      <c r="Q604" s="5"/>
      <c r="S604" s="56"/>
      <c r="T604" s="5"/>
      <c r="U604" s="5"/>
      <c r="V604" s="5"/>
      <c r="W604" s="5"/>
      <c r="X604" s="5"/>
      <c r="Y604" s="5"/>
      <c r="Z604" s="5"/>
      <c r="AA604" s="5"/>
    </row>
    <row r="605">
      <c r="A605" s="63"/>
      <c r="B605" s="53"/>
      <c r="G605" s="35"/>
      <c r="N605" s="35">
        <f t="shared" si="1"/>
        <v>0</v>
      </c>
      <c r="O605" s="35">
        <f t="shared" si="2"/>
        <v>0</v>
      </c>
      <c r="P605" s="5"/>
      <c r="Q605" s="5"/>
      <c r="S605" s="56"/>
      <c r="T605" s="5"/>
      <c r="U605" s="5"/>
      <c r="V605" s="5"/>
      <c r="W605" s="5"/>
      <c r="X605" s="5"/>
      <c r="Y605" s="5"/>
      <c r="Z605" s="5"/>
      <c r="AA605" s="5"/>
    </row>
    <row r="606">
      <c r="A606" s="63"/>
      <c r="B606" s="53"/>
      <c r="G606" s="35"/>
      <c r="N606" s="35">
        <f t="shared" si="1"/>
        <v>0</v>
      </c>
      <c r="O606" s="35">
        <f t="shared" si="2"/>
        <v>0</v>
      </c>
      <c r="P606" s="5"/>
      <c r="Q606" s="5"/>
      <c r="S606" s="56"/>
      <c r="T606" s="5"/>
      <c r="U606" s="5"/>
      <c r="V606" s="5"/>
      <c r="W606" s="5"/>
      <c r="X606" s="5"/>
      <c r="Y606" s="5"/>
      <c r="Z606" s="5"/>
      <c r="AA606" s="5"/>
    </row>
    <row r="607">
      <c r="A607" s="63"/>
      <c r="B607" s="53"/>
      <c r="G607" s="35"/>
      <c r="N607" s="35">
        <f t="shared" si="1"/>
        <v>0</v>
      </c>
      <c r="O607" s="35">
        <f t="shared" si="2"/>
        <v>0</v>
      </c>
      <c r="P607" s="5"/>
      <c r="Q607" s="5"/>
      <c r="S607" s="56"/>
      <c r="T607" s="5"/>
      <c r="U607" s="5"/>
      <c r="V607" s="5"/>
      <c r="W607" s="5"/>
      <c r="X607" s="5"/>
      <c r="Y607" s="5"/>
      <c r="Z607" s="5"/>
      <c r="AA607" s="5"/>
    </row>
    <row r="608">
      <c r="A608" s="63"/>
      <c r="B608" s="53"/>
      <c r="G608" s="35"/>
      <c r="N608" s="35">
        <f t="shared" si="1"/>
        <v>0</v>
      </c>
      <c r="O608" s="35">
        <f t="shared" si="2"/>
        <v>0</v>
      </c>
      <c r="P608" s="5"/>
      <c r="Q608" s="5"/>
      <c r="S608" s="56"/>
      <c r="T608" s="5"/>
      <c r="U608" s="5"/>
      <c r="V608" s="5"/>
      <c r="W608" s="5"/>
      <c r="X608" s="5"/>
      <c r="Y608" s="5"/>
      <c r="Z608" s="5"/>
      <c r="AA608" s="5"/>
    </row>
    <row r="609">
      <c r="A609" s="63"/>
      <c r="B609" s="53"/>
      <c r="G609" s="35"/>
      <c r="N609" s="35">
        <f t="shared" si="1"/>
        <v>0</v>
      </c>
      <c r="O609" s="35">
        <f t="shared" si="2"/>
        <v>0</v>
      </c>
      <c r="P609" s="5"/>
      <c r="Q609" s="5"/>
      <c r="S609" s="56"/>
      <c r="T609" s="5"/>
      <c r="U609" s="5"/>
      <c r="V609" s="5"/>
      <c r="W609" s="5"/>
      <c r="X609" s="5"/>
      <c r="Y609" s="5"/>
      <c r="Z609" s="5"/>
      <c r="AA609" s="5"/>
    </row>
    <row r="610">
      <c r="A610" s="63"/>
      <c r="B610" s="53"/>
      <c r="G610" s="35"/>
      <c r="N610" s="35">
        <f t="shared" si="1"/>
        <v>0</v>
      </c>
      <c r="O610" s="35">
        <f t="shared" si="2"/>
        <v>0</v>
      </c>
      <c r="P610" s="5"/>
      <c r="Q610" s="5"/>
      <c r="S610" s="56"/>
      <c r="T610" s="5"/>
      <c r="U610" s="5"/>
      <c r="V610" s="5"/>
      <c r="W610" s="5"/>
      <c r="X610" s="5"/>
      <c r="Y610" s="5"/>
      <c r="Z610" s="5"/>
      <c r="AA610" s="5"/>
    </row>
    <row r="611">
      <c r="A611" s="63"/>
      <c r="B611" s="53"/>
      <c r="G611" s="35"/>
      <c r="N611" s="35">
        <f t="shared" si="1"/>
        <v>0</v>
      </c>
      <c r="O611" s="35">
        <f t="shared" si="2"/>
        <v>0</v>
      </c>
      <c r="P611" s="5"/>
      <c r="Q611" s="5"/>
      <c r="S611" s="56"/>
      <c r="T611" s="5"/>
      <c r="U611" s="5"/>
      <c r="V611" s="5"/>
      <c r="W611" s="5"/>
      <c r="X611" s="5"/>
      <c r="Y611" s="5"/>
      <c r="Z611" s="5"/>
      <c r="AA611" s="5"/>
    </row>
    <row r="612">
      <c r="A612" s="63"/>
      <c r="B612" s="53"/>
      <c r="G612" s="35"/>
      <c r="N612" s="35">
        <f t="shared" si="1"/>
        <v>0</v>
      </c>
      <c r="O612" s="35">
        <f t="shared" si="2"/>
        <v>0</v>
      </c>
      <c r="P612" s="5"/>
      <c r="Q612" s="5"/>
      <c r="S612" s="56"/>
      <c r="T612" s="5"/>
      <c r="U612" s="5"/>
      <c r="V612" s="5"/>
      <c r="W612" s="5"/>
      <c r="X612" s="5"/>
      <c r="Y612" s="5"/>
      <c r="Z612" s="5"/>
      <c r="AA612" s="5"/>
    </row>
    <row r="613">
      <c r="A613" s="63"/>
      <c r="B613" s="53"/>
      <c r="G613" s="35"/>
      <c r="N613" s="35">
        <f t="shared" si="1"/>
        <v>0</v>
      </c>
      <c r="O613" s="35">
        <f t="shared" si="2"/>
        <v>0</v>
      </c>
      <c r="P613" s="5"/>
      <c r="Q613" s="5"/>
      <c r="S613" s="56"/>
      <c r="T613" s="5"/>
      <c r="U613" s="5"/>
      <c r="V613" s="5"/>
      <c r="W613" s="5"/>
      <c r="X613" s="5"/>
      <c r="Y613" s="5"/>
      <c r="Z613" s="5"/>
      <c r="AA613" s="5"/>
    </row>
    <row r="614">
      <c r="A614" s="63"/>
      <c r="B614" s="53"/>
      <c r="G614" s="35"/>
      <c r="N614" s="35">
        <f t="shared" si="1"/>
        <v>0</v>
      </c>
      <c r="O614" s="35">
        <f t="shared" si="2"/>
        <v>0</v>
      </c>
      <c r="P614" s="5"/>
      <c r="Q614" s="5"/>
      <c r="S614" s="56"/>
      <c r="T614" s="5"/>
      <c r="U614" s="5"/>
      <c r="V614" s="5"/>
      <c r="W614" s="5"/>
      <c r="X614" s="5"/>
      <c r="Y614" s="5"/>
      <c r="Z614" s="5"/>
      <c r="AA614" s="5"/>
    </row>
    <row r="615">
      <c r="A615" s="63"/>
      <c r="B615" s="53"/>
      <c r="G615" s="35"/>
      <c r="N615" s="35">
        <f t="shared" si="1"/>
        <v>0</v>
      </c>
      <c r="O615" s="35">
        <f t="shared" si="2"/>
        <v>0</v>
      </c>
      <c r="P615" s="5"/>
      <c r="Q615" s="5"/>
      <c r="S615" s="56"/>
      <c r="T615" s="5"/>
      <c r="U615" s="5"/>
      <c r="V615" s="5"/>
      <c r="W615" s="5"/>
      <c r="X615" s="5"/>
      <c r="Y615" s="5"/>
      <c r="Z615" s="5"/>
      <c r="AA615" s="5"/>
    </row>
    <row r="616">
      <c r="A616" s="63"/>
      <c r="B616" s="53"/>
      <c r="G616" s="35"/>
      <c r="N616" s="35">
        <f t="shared" si="1"/>
        <v>0</v>
      </c>
      <c r="O616" s="35">
        <f t="shared" si="2"/>
        <v>0</v>
      </c>
      <c r="P616" s="5"/>
      <c r="Q616" s="5"/>
      <c r="S616" s="56"/>
      <c r="T616" s="5"/>
      <c r="U616" s="5"/>
      <c r="V616" s="5"/>
      <c r="W616" s="5"/>
      <c r="X616" s="5"/>
      <c r="Y616" s="5"/>
      <c r="Z616" s="5"/>
      <c r="AA616" s="5"/>
    </row>
    <row r="617">
      <c r="A617" s="63"/>
      <c r="B617" s="53"/>
      <c r="G617" s="35"/>
      <c r="N617" s="35">
        <f t="shared" si="1"/>
        <v>0</v>
      </c>
      <c r="O617" s="35">
        <f t="shared" si="2"/>
        <v>0</v>
      </c>
      <c r="P617" s="5"/>
      <c r="Q617" s="5"/>
      <c r="S617" s="56"/>
      <c r="T617" s="5"/>
      <c r="U617" s="5"/>
      <c r="V617" s="5"/>
      <c r="W617" s="5"/>
      <c r="X617" s="5"/>
      <c r="Y617" s="5"/>
      <c r="Z617" s="5"/>
      <c r="AA617" s="5"/>
    </row>
    <row r="618">
      <c r="A618" s="63"/>
      <c r="B618" s="53"/>
      <c r="G618" s="35"/>
      <c r="N618" s="35">
        <f t="shared" si="1"/>
        <v>0</v>
      </c>
      <c r="O618" s="35">
        <f t="shared" si="2"/>
        <v>0</v>
      </c>
      <c r="P618" s="5"/>
      <c r="Q618" s="5"/>
      <c r="S618" s="56"/>
      <c r="T618" s="5"/>
      <c r="U618" s="5"/>
      <c r="V618" s="5"/>
      <c r="W618" s="5"/>
      <c r="X618" s="5"/>
      <c r="Y618" s="5"/>
      <c r="Z618" s="5"/>
      <c r="AA618" s="5"/>
    </row>
    <row r="619">
      <c r="A619" s="63"/>
      <c r="B619" s="53"/>
      <c r="G619" s="35"/>
      <c r="N619" s="35">
        <f t="shared" si="1"/>
        <v>0</v>
      </c>
      <c r="O619" s="35">
        <f t="shared" si="2"/>
        <v>0</v>
      </c>
      <c r="P619" s="5"/>
      <c r="Q619" s="5"/>
      <c r="S619" s="56"/>
      <c r="T619" s="5"/>
      <c r="U619" s="5"/>
      <c r="V619" s="5"/>
      <c r="W619" s="5"/>
      <c r="X619" s="5"/>
      <c r="Y619" s="5"/>
      <c r="Z619" s="5"/>
      <c r="AA619" s="5"/>
    </row>
    <row r="620">
      <c r="A620" s="63"/>
      <c r="B620" s="53"/>
      <c r="G620" s="35"/>
      <c r="N620" s="35">
        <f t="shared" si="1"/>
        <v>0</v>
      </c>
      <c r="O620" s="35">
        <f t="shared" si="2"/>
        <v>0</v>
      </c>
      <c r="P620" s="5"/>
      <c r="Q620" s="5"/>
      <c r="S620" s="56"/>
      <c r="T620" s="5"/>
      <c r="U620" s="5"/>
      <c r="V620" s="5"/>
      <c r="W620" s="5"/>
      <c r="X620" s="5"/>
      <c r="Y620" s="5"/>
      <c r="Z620" s="5"/>
      <c r="AA620" s="5"/>
    </row>
    <row r="621">
      <c r="A621" s="63"/>
      <c r="B621" s="53"/>
      <c r="G621" s="35"/>
      <c r="N621" s="35">
        <f t="shared" si="1"/>
        <v>0</v>
      </c>
      <c r="O621" s="35">
        <f t="shared" si="2"/>
        <v>0</v>
      </c>
      <c r="P621" s="5"/>
      <c r="Q621" s="5"/>
      <c r="S621" s="56"/>
      <c r="T621" s="5"/>
      <c r="U621" s="5"/>
      <c r="V621" s="5"/>
      <c r="W621" s="5"/>
      <c r="X621" s="5"/>
      <c r="Y621" s="5"/>
      <c r="Z621" s="5"/>
      <c r="AA621" s="5"/>
    </row>
    <row r="622">
      <c r="A622" s="63"/>
      <c r="B622" s="53"/>
      <c r="G622" s="35"/>
      <c r="N622" s="35">
        <f t="shared" si="1"/>
        <v>0</v>
      </c>
      <c r="O622" s="35">
        <f t="shared" si="2"/>
        <v>0</v>
      </c>
      <c r="P622" s="5"/>
      <c r="Q622" s="5"/>
      <c r="S622" s="56"/>
      <c r="T622" s="5"/>
      <c r="U622" s="5"/>
      <c r="V622" s="5"/>
      <c r="W622" s="5"/>
      <c r="X622" s="5"/>
      <c r="Y622" s="5"/>
      <c r="Z622" s="5"/>
      <c r="AA622" s="5"/>
    </row>
    <row r="623">
      <c r="A623" s="63"/>
      <c r="B623" s="53"/>
      <c r="G623" s="35"/>
      <c r="N623" s="35">
        <f t="shared" si="1"/>
        <v>0</v>
      </c>
      <c r="O623" s="35">
        <f t="shared" si="2"/>
        <v>0</v>
      </c>
      <c r="P623" s="5"/>
      <c r="Q623" s="5"/>
      <c r="S623" s="56"/>
      <c r="T623" s="5"/>
      <c r="U623" s="5"/>
      <c r="V623" s="5"/>
      <c r="W623" s="5"/>
      <c r="X623" s="5"/>
      <c r="Y623" s="5"/>
      <c r="Z623" s="5"/>
      <c r="AA623" s="5"/>
    </row>
    <row r="624">
      <c r="A624" s="63"/>
      <c r="B624" s="53"/>
      <c r="G624" s="35"/>
      <c r="N624" s="35">
        <f t="shared" si="1"/>
        <v>0</v>
      </c>
      <c r="O624" s="35">
        <f t="shared" si="2"/>
        <v>0</v>
      </c>
      <c r="P624" s="5"/>
      <c r="Q624" s="5"/>
      <c r="S624" s="56"/>
      <c r="T624" s="5"/>
      <c r="U624" s="5"/>
      <c r="V624" s="5"/>
      <c r="W624" s="5"/>
      <c r="X624" s="5"/>
      <c r="Y624" s="5"/>
      <c r="Z624" s="5"/>
      <c r="AA624" s="5"/>
    </row>
    <row r="625">
      <c r="A625" s="63"/>
      <c r="B625" s="53"/>
      <c r="G625" s="35"/>
      <c r="N625" s="35">
        <f t="shared" si="1"/>
        <v>0</v>
      </c>
      <c r="O625" s="35">
        <f t="shared" si="2"/>
        <v>0</v>
      </c>
      <c r="P625" s="5"/>
      <c r="Q625" s="5"/>
      <c r="S625" s="56"/>
      <c r="T625" s="5"/>
      <c r="U625" s="5"/>
      <c r="V625" s="5"/>
      <c r="W625" s="5"/>
      <c r="X625" s="5"/>
      <c r="Y625" s="5"/>
      <c r="Z625" s="5"/>
      <c r="AA625" s="5"/>
    </row>
    <row r="626">
      <c r="A626" s="63"/>
      <c r="B626" s="53"/>
      <c r="G626" s="35"/>
      <c r="N626" s="35">
        <f t="shared" si="1"/>
        <v>0</v>
      </c>
      <c r="O626" s="35">
        <f t="shared" si="2"/>
        <v>0</v>
      </c>
      <c r="P626" s="5"/>
      <c r="Q626" s="5"/>
      <c r="S626" s="56"/>
      <c r="T626" s="5"/>
      <c r="U626" s="5"/>
      <c r="V626" s="5"/>
      <c r="W626" s="5"/>
      <c r="X626" s="5"/>
      <c r="Y626" s="5"/>
      <c r="Z626" s="5"/>
      <c r="AA626" s="5"/>
    </row>
    <row r="627">
      <c r="A627" s="63"/>
      <c r="B627" s="53"/>
      <c r="G627" s="35"/>
      <c r="N627" s="35">
        <f t="shared" si="1"/>
        <v>0</v>
      </c>
      <c r="O627" s="35">
        <f t="shared" si="2"/>
        <v>0</v>
      </c>
      <c r="P627" s="5"/>
      <c r="Q627" s="5"/>
      <c r="S627" s="56"/>
      <c r="T627" s="5"/>
      <c r="U627" s="5"/>
      <c r="V627" s="5"/>
      <c r="W627" s="5"/>
      <c r="X627" s="5"/>
      <c r="Y627" s="5"/>
      <c r="Z627" s="5"/>
      <c r="AA627" s="5"/>
    </row>
    <row r="628">
      <c r="A628" s="63"/>
      <c r="B628" s="53"/>
      <c r="G628" s="35"/>
      <c r="N628" s="35">
        <f t="shared" si="1"/>
        <v>0</v>
      </c>
      <c r="O628" s="35">
        <f t="shared" si="2"/>
        <v>0</v>
      </c>
      <c r="P628" s="5"/>
      <c r="Q628" s="5"/>
      <c r="S628" s="56"/>
      <c r="T628" s="5"/>
      <c r="U628" s="5"/>
      <c r="V628" s="5"/>
      <c r="W628" s="5"/>
      <c r="X628" s="5"/>
      <c r="Y628" s="5"/>
      <c r="Z628" s="5"/>
      <c r="AA628" s="5"/>
    </row>
    <row r="629">
      <c r="A629" s="63"/>
      <c r="B629" s="53"/>
      <c r="G629" s="35"/>
      <c r="N629" s="35">
        <f t="shared" si="1"/>
        <v>0</v>
      </c>
      <c r="O629" s="35">
        <f t="shared" si="2"/>
        <v>0</v>
      </c>
      <c r="P629" s="5"/>
      <c r="Q629" s="5"/>
      <c r="S629" s="56"/>
      <c r="T629" s="5"/>
      <c r="U629" s="5"/>
      <c r="V629" s="5"/>
      <c r="W629" s="5"/>
      <c r="X629" s="5"/>
      <c r="Y629" s="5"/>
      <c r="Z629" s="5"/>
      <c r="AA629" s="5"/>
    </row>
    <row r="630">
      <c r="A630" s="63"/>
      <c r="B630" s="53"/>
      <c r="G630" s="35"/>
      <c r="N630" s="35">
        <f t="shared" si="1"/>
        <v>0</v>
      </c>
      <c r="O630" s="35">
        <f t="shared" si="2"/>
        <v>0</v>
      </c>
      <c r="P630" s="5"/>
      <c r="Q630" s="5"/>
      <c r="S630" s="56"/>
      <c r="T630" s="5"/>
      <c r="U630" s="5"/>
      <c r="V630" s="5"/>
      <c r="W630" s="5"/>
      <c r="X630" s="5"/>
      <c r="Y630" s="5"/>
      <c r="Z630" s="5"/>
      <c r="AA630" s="5"/>
    </row>
    <row r="631">
      <c r="A631" s="63"/>
      <c r="B631" s="53"/>
      <c r="G631" s="35"/>
      <c r="N631" s="35">
        <f t="shared" si="1"/>
        <v>0</v>
      </c>
      <c r="O631" s="35">
        <f t="shared" si="2"/>
        <v>0</v>
      </c>
      <c r="P631" s="5"/>
      <c r="Q631" s="5"/>
      <c r="S631" s="56"/>
      <c r="T631" s="5"/>
      <c r="U631" s="5"/>
      <c r="V631" s="5"/>
      <c r="W631" s="5"/>
      <c r="X631" s="5"/>
      <c r="Y631" s="5"/>
      <c r="Z631" s="5"/>
      <c r="AA631" s="5"/>
    </row>
    <row r="632">
      <c r="A632" s="63"/>
      <c r="B632" s="53"/>
      <c r="G632" s="35"/>
      <c r="N632" s="35">
        <f t="shared" si="1"/>
        <v>0</v>
      </c>
      <c r="O632" s="35">
        <f t="shared" si="2"/>
        <v>0</v>
      </c>
      <c r="P632" s="5"/>
      <c r="Q632" s="5"/>
      <c r="S632" s="56"/>
      <c r="T632" s="5"/>
      <c r="U632" s="5"/>
      <c r="V632" s="5"/>
      <c r="W632" s="5"/>
      <c r="X632" s="5"/>
      <c r="Y632" s="5"/>
      <c r="Z632" s="5"/>
      <c r="AA632" s="5"/>
    </row>
    <row r="633">
      <c r="A633" s="63"/>
      <c r="B633" s="53"/>
      <c r="G633" s="35"/>
      <c r="N633" s="35">
        <f t="shared" si="1"/>
        <v>0</v>
      </c>
      <c r="O633" s="35">
        <f t="shared" si="2"/>
        <v>0</v>
      </c>
      <c r="P633" s="5"/>
      <c r="Q633" s="5"/>
      <c r="S633" s="56"/>
      <c r="T633" s="5"/>
      <c r="U633" s="5"/>
      <c r="V633" s="5"/>
      <c r="W633" s="5"/>
      <c r="X633" s="5"/>
      <c r="Y633" s="5"/>
      <c r="Z633" s="5"/>
      <c r="AA633" s="5"/>
    </row>
    <row r="634">
      <c r="A634" s="63"/>
      <c r="B634" s="53"/>
      <c r="G634" s="35"/>
      <c r="N634" s="35">
        <f t="shared" si="1"/>
        <v>0</v>
      </c>
      <c r="O634" s="35">
        <f t="shared" si="2"/>
        <v>0</v>
      </c>
      <c r="P634" s="5"/>
      <c r="Q634" s="5"/>
      <c r="S634" s="56"/>
      <c r="T634" s="5"/>
      <c r="U634" s="5"/>
      <c r="V634" s="5"/>
      <c r="W634" s="5"/>
      <c r="X634" s="5"/>
      <c r="Y634" s="5"/>
      <c r="Z634" s="5"/>
      <c r="AA634" s="5"/>
    </row>
    <row r="635">
      <c r="A635" s="63"/>
      <c r="B635" s="53"/>
      <c r="G635" s="35"/>
      <c r="N635" s="35">
        <f t="shared" si="1"/>
        <v>0</v>
      </c>
      <c r="O635" s="35">
        <f t="shared" si="2"/>
        <v>0</v>
      </c>
      <c r="P635" s="5"/>
      <c r="Q635" s="5"/>
      <c r="S635" s="56"/>
      <c r="T635" s="5"/>
      <c r="U635" s="5"/>
      <c r="V635" s="5"/>
      <c r="W635" s="5"/>
      <c r="X635" s="5"/>
      <c r="Y635" s="5"/>
      <c r="Z635" s="5"/>
      <c r="AA635" s="5"/>
    </row>
    <row r="636">
      <c r="A636" s="63"/>
      <c r="B636" s="53"/>
      <c r="G636" s="35"/>
      <c r="N636" s="35">
        <f t="shared" si="1"/>
        <v>0</v>
      </c>
      <c r="O636" s="35">
        <f t="shared" si="2"/>
        <v>0</v>
      </c>
      <c r="P636" s="5"/>
      <c r="Q636" s="5"/>
      <c r="S636" s="56"/>
      <c r="T636" s="5"/>
      <c r="U636" s="5"/>
      <c r="V636" s="5"/>
      <c r="W636" s="5"/>
      <c r="X636" s="5"/>
      <c r="Y636" s="5"/>
      <c r="Z636" s="5"/>
      <c r="AA636" s="5"/>
    </row>
    <row r="637">
      <c r="A637" s="63"/>
      <c r="B637" s="53"/>
      <c r="G637" s="35"/>
      <c r="N637" s="35">
        <f t="shared" si="1"/>
        <v>0</v>
      </c>
      <c r="O637" s="35">
        <f t="shared" si="2"/>
        <v>0</v>
      </c>
      <c r="P637" s="5"/>
      <c r="Q637" s="5"/>
      <c r="S637" s="56"/>
      <c r="T637" s="5"/>
      <c r="U637" s="5"/>
      <c r="V637" s="5"/>
      <c r="W637" s="5"/>
      <c r="X637" s="5"/>
      <c r="Y637" s="5"/>
      <c r="Z637" s="5"/>
      <c r="AA637" s="5"/>
    </row>
    <row r="638">
      <c r="A638" s="63"/>
      <c r="B638" s="53"/>
      <c r="G638" s="35"/>
      <c r="N638" s="35">
        <f t="shared" si="1"/>
        <v>0</v>
      </c>
      <c r="O638" s="35">
        <f t="shared" si="2"/>
        <v>0</v>
      </c>
      <c r="P638" s="5"/>
      <c r="Q638" s="5"/>
      <c r="S638" s="56"/>
      <c r="T638" s="5"/>
      <c r="U638" s="5"/>
      <c r="V638" s="5"/>
      <c r="W638" s="5"/>
      <c r="X638" s="5"/>
      <c r="Y638" s="5"/>
      <c r="Z638" s="5"/>
      <c r="AA638" s="5"/>
    </row>
    <row r="639">
      <c r="A639" s="63"/>
      <c r="B639" s="53"/>
      <c r="G639" s="35"/>
      <c r="N639" s="35">
        <f t="shared" si="1"/>
        <v>0</v>
      </c>
      <c r="O639" s="35">
        <f t="shared" si="2"/>
        <v>0</v>
      </c>
      <c r="P639" s="5"/>
      <c r="Q639" s="5"/>
      <c r="S639" s="56"/>
      <c r="T639" s="5"/>
      <c r="U639" s="5"/>
      <c r="V639" s="5"/>
      <c r="W639" s="5"/>
      <c r="X639" s="5"/>
      <c r="Y639" s="5"/>
      <c r="Z639" s="5"/>
      <c r="AA639" s="5"/>
    </row>
    <row r="640">
      <c r="A640" s="63"/>
      <c r="B640" s="53"/>
      <c r="G640" s="35"/>
      <c r="N640" s="35">
        <f t="shared" si="1"/>
        <v>0</v>
      </c>
      <c r="O640" s="35">
        <f t="shared" si="2"/>
        <v>0</v>
      </c>
      <c r="P640" s="5"/>
      <c r="Q640" s="5"/>
      <c r="S640" s="56"/>
      <c r="T640" s="5"/>
      <c r="U640" s="5"/>
      <c r="V640" s="5"/>
      <c r="W640" s="5"/>
      <c r="X640" s="5"/>
      <c r="Y640" s="5"/>
      <c r="Z640" s="5"/>
      <c r="AA640" s="5"/>
    </row>
    <row r="641">
      <c r="A641" s="63"/>
      <c r="B641" s="53"/>
      <c r="G641" s="35"/>
      <c r="N641" s="35">
        <f t="shared" si="1"/>
        <v>0</v>
      </c>
      <c r="O641" s="35">
        <f t="shared" si="2"/>
        <v>0</v>
      </c>
      <c r="P641" s="5"/>
      <c r="Q641" s="5"/>
      <c r="S641" s="56"/>
      <c r="T641" s="5"/>
      <c r="U641" s="5"/>
      <c r="V641" s="5"/>
      <c r="W641" s="5"/>
      <c r="X641" s="5"/>
      <c r="Y641" s="5"/>
      <c r="Z641" s="5"/>
      <c r="AA641" s="5"/>
    </row>
    <row r="642">
      <c r="A642" s="63"/>
      <c r="B642" s="53"/>
      <c r="G642" s="35"/>
      <c r="N642" s="35">
        <f t="shared" si="1"/>
        <v>0</v>
      </c>
      <c r="O642" s="35">
        <f t="shared" si="2"/>
        <v>0</v>
      </c>
      <c r="P642" s="5"/>
      <c r="Q642" s="5"/>
      <c r="S642" s="56"/>
      <c r="T642" s="5"/>
      <c r="U642" s="5"/>
      <c r="V642" s="5"/>
      <c r="W642" s="5"/>
      <c r="X642" s="5"/>
      <c r="Y642" s="5"/>
      <c r="Z642" s="5"/>
      <c r="AA642" s="5"/>
    </row>
    <row r="643">
      <c r="A643" s="63"/>
      <c r="B643" s="53"/>
      <c r="G643" s="35"/>
      <c r="N643" s="35">
        <f t="shared" si="1"/>
        <v>0</v>
      </c>
      <c r="O643" s="35">
        <f t="shared" si="2"/>
        <v>0</v>
      </c>
      <c r="P643" s="5"/>
      <c r="Q643" s="5"/>
      <c r="S643" s="56"/>
      <c r="T643" s="5"/>
      <c r="U643" s="5"/>
      <c r="V643" s="5"/>
      <c r="W643" s="5"/>
      <c r="X643" s="5"/>
      <c r="Y643" s="5"/>
      <c r="Z643" s="5"/>
      <c r="AA643" s="5"/>
    </row>
    <row r="644">
      <c r="A644" s="63"/>
      <c r="B644" s="53"/>
      <c r="G644" s="35"/>
      <c r="N644" s="35">
        <f t="shared" si="1"/>
        <v>0</v>
      </c>
      <c r="O644" s="35">
        <f t="shared" si="2"/>
        <v>0</v>
      </c>
      <c r="P644" s="5"/>
      <c r="Q644" s="5"/>
      <c r="S644" s="56"/>
      <c r="T644" s="5"/>
      <c r="U644" s="5"/>
      <c r="V644" s="5"/>
      <c r="W644" s="5"/>
      <c r="X644" s="5"/>
      <c r="Y644" s="5"/>
      <c r="Z644" s="5"/>
      <c r="AA644" s="5"/>
    </row>
    <row r="645">
      <c r="A645" s="63"/>
      <c r="B645" s="53"/>
      <c r="G645" s="35"/>
      <c r="N645" s="35">
        <f t="shared" si="1"/>
        <v>0</v>
      </c>
      <c r="O645" s="35">
        <f t="shared" si="2"/>
        <v>0</v>
      </c>
      <c r="P645" s="5"/>
      <c r="Q645" s="5"/>
      <c r="S645" s="56"/>
      <c r="T645" s="5"/>
      <c r="U645" s="5"/>
      <c r="V645" s="5"/>
      <c r="W645" s="5"/>
      <c r="X645" s="5"/>
      <c r="Y645" s="5"/>
      <c r="Z645" s="5"/>
      <c r="AA645" s="5"/>
    </row>
    <row r="646">
      <c r="A646" s="63"/>
      <c r="B646" s="53"/>
      <c r="G646" s="35"/>
      <c r="N646" s="35">
        <f t="shared" si="1"/>
        <v>0</v>
      </c>
      <c r="O646" s="35">
        <f t="shared" si="2"/>
        <v>0</v>
      </c>
      <c r="P646" s="5"/>
      <c r="Q646" s="5"/>
      <c r="S646" s="56"/>
      <c r="T646" s="5"/>
      <c r="U646" s="5"/>
      <c r="V646" s="5"/>
      <c r="W646" s="5"/>
      <c r="X646" s="5"/>
      <c r="Y646" s="5"/>
      <c r="Z646" s="5"/>
      <c r="AA646" s="5"/>
    </row>
    <row r="647">
      <c r="A647" s="63"/>
      <c r="B647" s="53"/>
      <c r="G647" s="35"/>
      <c r="N647" s="35">
        <f t="shared" si="1"/>
        <v>0</v>
      </c>
      <c r="O647" s="35">
        <f t="shared" si="2"/>
        <v>0</v>
      </c>
      <c r="P647" s="5"/>
      <c r="Q647" s="5"/>
      <c r="S647" s="56"/>
      <c r="T647" s="5"/>
      <c r="U647" s="5"/>
      <c r="V647" s="5"/>
      <c r="W647" s="5"/>
      <c r="X647" s="5"/>
      <c r="Y647" s="5"/>
      <c r="Z647" s="5"/>
      <c r="AA647" s="5"/>
    </row>
    <row r="648">
      <c r="A648" s="63"/>
      <c r="B648" s="53"/>
      <c r="G648" s="35"/>
      <c r="N648" s="35">
        <f t="shared" si="1"/>
        <v>0</v>
      </c>
      <c r="O648" s="35">
        <f t="shared" si="2"/>
        <v>0</v>
      </c>
      <c r="P648" s="5"/>
      <c r="Q648" s="5"/>
      <c r="S648" s="56"/>
      <c r="T648" s="5"/>
      <c r="U648" s="5"/>
      <c r="V648" s="5"/>
      <c r="W648" s="5"/>
      <c r="X648" s="5"/>
      <c r="Y648" s="5"/>
      <c r="Z648" s="5"/>
      <c r="AA648" s="5"/>
    </row>
    <row r="649">
      <c r="A649" s="63"/>
      <c r="B649" s="53"/>
      <c r="G649" s="35"/>
      <c r="N649" s="35">
        <f t="shared" si="1"/>
        <v>0</v>
      </c>
      <c r="O649" s="35">
        <f t="shared" si="2"/>
        <v>0</v>
      </c>
      <c r="P649" s="5"/>
      <c r="Q649" s="5"/>
      <c r="S649" s="56"/>
      <c r="T649" s="5"/>
      <c r="U649" s="5"/>
      <c r="V649" s="5"/>
      <c r="W649" s="5"/>
      <c r="X649" s="5"/>
      <c r="Y649" s="5"/>
      <c r="Z649" s="5"/>
      <c r="AA649" s="5"/>
    </row>
    <row r="650">
      <c r="A650" s="63"/>
      <c r="B650" s="53"/>
      <c r="G650" s="35"/>
      <c r="N650" s="35">
        <f t="shared" si="1"/>
        <v>0</v>
      </c>
      <c r="O650" s="35">
        <f t="shared" si="2"/>
        <v>0</v>
      </c>
      <c r="P650" s="5"/>
      <c r="Q650" s="5"/>
      <c r="S650" s="56"/>
      <c r="T650" s="5"/>
      <c r="U650" s="5"/>
      <c r="V650" s="5"/>
      <c r="W650" s="5"/>
      <c r="X650" s="5"/>
      <c r="Y650" s="5"/>
      <c r="Z650" s="5"/>
      <c r="AA650" s="5"/>
    </row>
    <row r="651">
      <c r="A651" s="63"/>
      <c r="B651" s="53"/>
      <c r="G651" s="35"/>
      <c r="N651" s="35">
        <f t="shared" si="1"/>
        <v>0</v>
      </c>
      <c r="O651" s="35">
        <f t="shared" si="2"/>
        <v>0</v>
      </c>
      <c r="P651" s="5"/>
      <c r="Q651" s="5"/>
      <c r="S651" s="56"/>
      <c r="T651" s="5"/>
      <c r="U651" s="5"/>
      <c r="V651" s="5"/>
      <c r="W651" s="5"/>
      <c r="X651" s="5"/>
      <c r="Y651" s="5"/>
      <c r="Z651" s="5"/>
      <c r="AA651" s="5"/>
    </row>
    <row r="652">
      <c r="A652" s="63"/>
      <c r="B652" s="53"/>
      <c r="G652" s="35"/>
      <c r="N652" s="35">
        <f t="shared" si="1"/>
        <v>0</v>
      </c>
      <c r="O652" s="35">
        <f t="shared" si="2"/>
        <v>0</v>
      </c>
      <c r="P652" s="5"/>
      <c r="Q652" s="5"/>
      <c r="S652" s="56"/>
      <c r="T652" s="5"/>
      <c r="U652" s="5"/>
      <c r="V652" s="5"/>
      <c r="W652" s="5"/>
      <c r="X652" s="5"/>
      <c r="Y652" s="5"/>
      <c r="Z652" s="5"/>
      <c r="AA652" s="5"/>
    </row>
    <row r="653">
      <c r="A653" s="63"/>
      <c r="B653" s="53"/>
      <c r="G653" s="35"/>
      <c r="N653" s="35">
        <f t="shared" si="1"/>
        <v>0</v>
      </c>
      <c r="O653" s="35">
        <f t="shared" si="2"/>
        <v>0</v>
      </c>
      <c r="P653" s="5"/>
      <c r="Q653" s="5"/>
      <c r="S653" s="56"/>
      <c r="T653" s="5"/>
      <c r="U653" s="5"/>
      <c r="V653" s="5"/>
      <c r="W653" s="5"/>
      <c r="X653" s="5"/>
      <c r="Y653" s="5"/>
      <c r="Z653" s="5"/>
      <c r="AA653" s="5"/>
    </row>
    <row r="654">
      <c r="A654" s="63"/>
      <c r="B654" s="53"/>
      <c r="G654" s="35"/>
      <c r="N654" s="35">
        <f t="shared" si="1"/>
        <v>0</v>
      </c>
      <c r="O654" s="35">
        <f t="shared" si="2"/>
        <v>0</v>
      </c>
      <c r="P654" s="5"/>
      <c r="Q654" s="5"/>
      <c r="S654" s="56"/>
      <c r="T654" s="5"/>
      <c r="U654" s="5"/>
      <c r="V654" s="5"/>
      <c r="W654" s="5"/>
      <c r="X654" s="5"/>
      <c r="Y654" s="5"/>
      <c r="Z654" s="5"/>
      <c r="AA654" s="5"/>
    </row>
    <row r="655">
      <c r="A655" s="63"/>
      <c r="B655" s="53"/>
      <c r="G655" s="35"/>
      <c r="N655" s="35">
        <f t="shared" si="1"/>
        <v>0</v>
      </c>
      <c r="O655" s="35">
        <f t="shared" si="2"/>
        <v>0</v>
      </c>
      <c r="P655" s="5"/>
      <c r="Q655" s="5"/>
      <c r="S655" s="56"/>
      <c r="T655" s="5"/>
      <c r="U655" s="5"/>
      <c r="V655" s="5"/>
      <c r="W655" s="5"/>
      <c r="X655" s="5"/>
      <c r="Y655" s="5"/>
      <c r="Z655" s="5"/>
      <c r="AA655" s="5"/>
    </row>
    <row r="656">
      <c r="A656" s="63"/>
      <c r="B656" s="53"/>
      <c r="G656" s="35"/>
      <c r="N656" s="35">
        <f t="shared" si="1"/>
        <v>0</v>
      </c>
      <c r="O656" s="35">
        <f t="shared" si="2"/>
        <v>0</v>
      </c>
      <c r="P656" s="5"/>
      <c r="Q656" s="5"/>
      <c r="S656" s="56"/>
      <c r="T656" s="5"/>
      <c r="U656" s="5"/>
      <c r="V656" s="5"/>
      <c r="W656" s="5"/>
      <c r="X656" s="5"/>
      <c r="Y656" s="5"/>
      <c r="Z656" s="5"/>
      <c r="AA656" s="5"/>
    </row>
    <row r="657">
      <c r="A657" s="63"/>
      <c r="B657" s="53"/>
      <c r="G657" s="35"/>
      <c r="N657" s="35">
        <f t="shared" si="1"/>
        <v>0</v>
      </c>
      <c r="O657" s="35">
        <f t="shared" si="2"/>
        <v>0</v>
      </c>
      <c r="P657" s="5"/>
      <c r="Q657" s="5"/>
      <c r="S657" s="56"/>
      <c r="T657" s="5"/>
      <c r="U657" s="5"/>
      <c r="V657" s="5"/>
      <c r="W657" s="5"/>
      <c r="X657" s="5"/>
      <c r="Y657" s="5"/>
      <c r="Z657" s="5"/>
      <c r="AA657" s="5"/>
    </row>
    <row r="658">
      <c r="A658" s="63"/>
      <c r="B658" s="53"/>
      <c r="G658" s="35"/>
      <c r="N658" s="35">
        <f t="shared" si="1"/>
        <v>0</v>
      </c>
      <c r="O658" s="35">
        <f t="shared" si="2"/>
        <v>0</v>
      </c>
      <c r="P658" s="5"/>
      <c r="Q658" s="5"/>
      <c r="S658" s="56"/>
      <c r="T658" s="5"/>
      <c r="U658" s="5"/>
      <c r="V658" s="5"/>
      <c r="W658" s="5"/>
      <c r="X658" s="5"/>
      <c r="Y658" s="5"/>
      <c r="Z658" s="5"/>
      <c r="AA658" s="5"/>
    </row>
    <row r="659">
      <c r="A659" s="63"/>
      <c r="B659" s="53"/>
      <c r="G659" s="35"/>
      <c r="N659" s="35">
        <f t="shared" si="1"/>
        <v>0</v>
      </c>
      <c r="O659" s="35">
        <f t="shared" si="2"/>
        <v>0</v>
      </c>
      <c r="P659" s="5"/>
      <c r="Q659" s="5"/>
      <c r="S659" s="56"/>
      <c r="T659" s="5"/>
      <c r="U659" s="5"/>
      <c r="V659" s="5"/>
      <c r="W659" s="5"/>
      <c r="X659" s="5"/>
      <c r="Y659" s="5"/>
      <c r="Z659" s="5"/>
      <c r="AA659" s="5"/>
    </row>
    <row r="660">
      <c r="A660" s="63"/>
      <c r="B660" s="53"/>
      <c r="G660" s="35"/>
      <c r="N660" s="35">
        <f t="shared" si="1"/>
        <v>0</v>
      </c>
      <c r="O660" s="35">
        <f t="shared" si="2"/>
        <v>0</v>
      </c>
      <c r="P660" s="5"/>
      <c r="Q660" s="5"/>
      <c r="S660" s="56"/>
      <c r="T660" s="5"/>
      <c r="U660" s="5"/>
      <c r="V660" s="5"/>
      <c r="W660" s="5"/>
      <c r="X660" s="5"/>
      <c r="Y660" s="5"/>
      <c r="Z660" s="5"/>
      <c r="AA660" s="5"/>
    </row>
    <row r="661">
      <c r="A661" s="63"/>
      <c r="B661" s="53"/>
      <c r="G661" s="35"/>
      <c r="N661" s="35">
        <f t="shared" si="1"/>
        <v>0</v>
      </c>
      <c r="O661" s="35">
        <f t="shared" si="2"/>
        <v>0</v>
      </c>
      <c r="P661" s="5"/>
      <c r="Q661" s="5"/>
      <c r="S661" s="56"/>
      <c r="T661" s="5"/>
      <c r="U661" s="5"/>
      <c r="V661" s="5"/>
      <c r="W661" s="5"/>
      <c r="X661" s="5"/>
      <c r="Y661" s="5"/>
      <c r="Z661" s="5"/>
      <c r="AA661" s="5"/>
    </row>
    <row r="662">
      <c r="A662" s="63"/>
      <c r="B662" s="53"/>
      <c r="G662" s="35"/>
      <c r="N662" s="35">
        <f t="shared" si="1"/>
        <v>0</v>
      </c>
      <c r="O662" s="35">
        <f t="shared" si="2"/>
        <v>0</v>
      </c>
      <c r="P662" s="5"/>
      <c r="Q662" s="5"/>
      <c r="S662" s="56"/>
      <c r="T662" s="5"/>
      <c r="U662" s="5"/>
      <c r="V662" s="5"/>
      <c r="W662" s="5"/>
      <c r="X662" s="5"/>
      <c r="Y662" s="5"/>
      <c r="Z662" s="5"/>
      <c r="AA662" s="5"/>
    </row>
    <row r="663">
      <c r="A663" s="63"/>
      <c r="B663" s="53"/>
      <c r="G663" s="35"/>
      <c r="N663" s="35">
        <f t="shared" si="1"/>
        <v>0</v>
      </c>
      <c r="O663" s="35">
        <f t="shared" si="2"/>
        <v>0</v>
      </c>
      <c r="P663" s="5"/>
      <c r="Q663" s="5"/>
      <c r="S663" s="56"/>
      <c r="T663" s="5"/>
      <c r="U663" s="5"/>
      <c r="V663" s="5"/>
      <c r="W663" s="5"/>
      <c r="X663" s="5"/>
      <c r="Y663" s="5"/>
      <c r="Z663" s="5"/>
      <c r="AA663" s="5"/>
    </row>
    <row r="664">
      <c r="A664" s="63"/>
      <c r="B664" s="53"/>
      <c r="G664" s="35"/>
      <c r="N664" s="35">
        <f t="shared" si="1"/>
        <v>0</v>
      </c>
      <c r="O664" s="35">
        <f t="shared" si="2"/>
        <v>0</v>
      </c>
      <c r="P664" s="5"/>
      <c r="Q664" s="5"/>
      <c r="S664" s="56"/>
      <c r="T664" s="5"/>
      <c r="U664" s="5"/>
      <c r="V664" s="5"/>
      <c r="W664" s="5"/>
      <c r="X664" s="5"/>
      <c r="Y664" s="5"/>
      <c r="Z664" s="5"/>
      <c r="AA664" s="5"/>
    </row>
    <row r="665">
      <c r="A665" s="63"/>
      <c r="B665" s="53"/>
      <c r="G665" s="35"/>
      <c r="N665" s="35">
        <f t="shared" si="1"/>
        <v>0</v>
      </c>
      <c r="O665" s="35">
        <f t="shared" si="2"/>
        <v>0</v>
      </c>
      <c r="P665" s="5"/>
      <c r="Q665" s="5"/>
      <c r="S665" s="56"/>
      <c r="T665" s="5"/>
      <c r="U665" s="5"/>
      <c r="V665" s="5"/>
      <c r="W665" s="5"/>
      <c r="X665" s="5"/>
      <c r="Y665" s="5"/>
      <c r="Z665" s="5"/>
      <c r="AA665" s="5"/>
    </row>
    <row r="666">
      <c r="A666" s="63"/>
      <c r="B666" s="53"/>
      <c r="G666" s="35"/>
      <c r="N666" s="35">
        <f t="shared" si="1"/>
        <v>0</v>
      </c>
      <c r="O666" s="35">
        <f t="shared" si="2"/>
        <v>0</v>
      </c>
      <c r="P666" s="5"/>
      <c r="Q666" s="5"/>
      <c r="S666" s="56"/>
      <c r="T666" s="5"/>
      <c r="U666" s="5"/>
      <c r="V666" s="5"/>
      <c r="W666" s="5"/>
      <c r="X666" s="5"/>
      <c r="Y666" s="5"/>
      <c r="Z666" s="5"/>
      <c r="AA666" s="5"/>
    </row>
    <row r="667">
      <c r="A667" s="63"/>
      <c r="B667" s="53"/>
      <c r="G667" s="35"/>
      <c r="N667" s="35">
        <f t="shared" si="1"/>
        <v>0</v>
      </c>
      <c r="O667" s="35">
        <f t="shared" si="2"/>
        <v>0</v>
      </c>
      <c r="P667" s="5"/>
      <c r="Q667" s="5"/>
      <c r="S667" s="56"/>
      <c r="T667" s="5"/>
      <c r="U667" s="5"/>
      <c r="V667" s="5"/>
      <c r="W667" s="5"/>
      <c r="X667" s="5"/>
      <c r="Y667" s="5"/>
      <c r="Z667" s="5"/>
      <c r="AA667" s="5"/>
    </row>
    <row r="668">
      <c r="A668" s="63"/>
      <c r="B668" s="53"/>
      <c r="G668" s="35"/>
      <c r="N668" s="35">
        <f t="shared" si="1"/>
        <v>0</v>
      </c>
      <c r="O668" s="35">
        <f t="shared" si="2"/>
        <v>0</v>
      </c>
      <c r="P668" s="5"/>
      <c r="Q668" s="5"/>
      <c r="S668" s="56"/>
      <c r="T668" s="5"/>
      <c r="U668" s="5"/>
      <c r="V668" s="5"/>
      <c r="W668" s="5"/>
      <c r="X668" s="5"/>
      <c r="Y668" s="5"/>
      <c r="Z668" s="5"/>
      <c r="AA668" s="5"/>
    </row>
    <row r="669">
      <c r="A669" s="63"/>
      <c r="B669" s="53"/>
      <c r="G669" s="35"/>
      <c r="N669" s="35">
        <f t="shared" si="1"/>
        <v>0</v>
      </c>
      <c r="O669" s="35">
        <f t="shared" si="2"/>
        <v>0</v>
      </c>
      <c r="P669" s="5"/>
      <c r="Q669" s="5"/>
      <c r="S669" s="56"/>
      <c r="T669" s="5"/>
      <c r="U669" s="5"/>
      <c r="V669" s="5"/>
      <c r="W669" s="5"/>
      <c r="X669" s="5"/>
      <c r="Y669" s="5"/>
      <c r="Z669" s="5"/>
      <c r="AA669" s="5"/>
    </row>
    <row r="670">
      <c r="A670" s="63"/>
      <c r="B670" s="53"/>
      <c r="G670" s="35"/>
      <c r="N670" s="35">
        <f t="shared" si="1"/>
        <v>0</v>
      </c>
      <c r="O670" s="35">
        <f t="shared" si="2"/>
        <v>0</v>
      </c>
      <c r="P670" s="5"/>
      <c r="Q670" s="5"/>
      <c r="S670" s="56"/>
      <c r="T670" s="5"/>
      <c r="U670" s="5"/>
      <c r="V670" s="5"/>
      <c r="W670" s="5"/>
      <c r="X670" s="5"/>
      <c r="Y670" s="5"/>
      <c r="Z670" s="5"/>
      <c r="AA670" s="5"/>
    </row>
    <row r="671">
      <c r="A671" s="63"/>
      <c r="B671" s="53"/>
      <c r="G671" s="35"/>
      <c r="N671" s="35">
        <f t="shared" si="1"/>
        <v>0</v>
      </c>
      <c r="O671" s="35">
        <f t="shared" si="2"/>
        <v>0</v>
      </c>
      <c r="P671" s="5"/>
      <c r="Q671" s="5"/>
      <c r="S671" s="56"/>
      <c r="T671" s="5"/>
      <c r="U671" s="5"/>
      <c r="V671" s="5"/>
      <c r="W671" s="5"/>
      <c r="X671" s="5"/>
      <c r="Y671" s="5"/>
      <c r="Z671" s="5"/>
      <c r="AA671" s="5"/>
    </row>
    <row r="672">
      <c r="A672" s="63"/>
      <c r="B672" s="53"/>
      <c r="G672" s="35"/>
      <c r="N672" s="35">
        <f t="shared" si="1"/>
        <v>0</v>
      </c>
      <c r="O672" s="35">
        <f t="shared" si="2"/>
        <v>0</v>
      </c>
      <c r="P672" s="5"/>
      <c r="Q672" s="5"/>
      <c r="S672" s="56"/>
      <c r="T672" s="5"/>
      <c r="U672" s="5"/>
      <c r="V672" s="5"/>
      <c r="W672" s="5"/>
      <c r="X672" s="5"/>
      <c r="Y672" s="5"/>
      <c r="Z672" s="5"/>
      <c r="AA672" s="5"/>
    </row>
    <row r="673">
      <c r="A673" s="63"/>
      <c r="B673" s="53"/>
      <c r="G673" s="35"/>
      <c r="N673" s="35">
        <f t="shared" si="1"/>
        <v>0</v>
      </c>
      <c r="O673" s="35">
        <f t="shared" si="2"/>
        <v>0</v>
      </c>
      <c r="P673" s="5"/>
      <c r="Q673" s="5"/>
      <c r="S673" s="56"/>
      <c r="T673" s="5"/>
      <c r="U673" s="5"/>
      <c r="V673" s="5"/>
      <c r="W673" s="5"/>
      <c r="X673" s="5"/>
      <c r="Y673" s="5"/>
      <c r="Z673" s="5"/>
      <c r="AA673" s="5"/>
    </row>
    <row r="674">
      <c r="A674" s="63"/>
      <c r="B674" s="53"/>
      <c r="G674" s="35"/>
      <c r="N674" s="35">
        <f t="shared" si="1"/>
        <v>0</v>
      </c>
      <c r="O674" s="35">
        <f t="shared" si="2"/>
        <v>0</v>
      </c>
      <c r="P674" s="5"/>
      <c r="Q674" s="5"/>
      <c r="S674" s="56"/>
      <c r="T674" s="5"/>
      <c r="U674" s="5"/>
      <c r="V674" s="5"/>
      <c r="W674" s="5"/>
      <c r="X674" s="5"/>
      <c r="Y674" s="5"/>
      <c r="Z674" s="5"/>
      <c r="AA674" s="5"/>
    </row>
    <row r="675">
      <c r="A675" s="63"/>
      <c r="B675" s="53"/>
      <c r="G675" s="35"/>
      <c r="N675" s="35">
        <f t="shared" si="1"/>
        <v>0</v>
      </c>
      <c r="O675" s="35">
        <f t="shared" si="2"/>
        <v>0</v>
      </c>
      <c r="P675" s="5"/>
      <c r="Q675" s="5"/>
      <c r="S675" s="56"/>
      <c r="T675" s="5"/>
      <c r="U675" s="5"/>
      <c r="V675" s="5"/>
      <c r="W675" s="5"/>
      <c r="X675" s="5"/>
      <c r="Y675" s="5"/>
      <c r="Z675" s="5"/>
      <c r="AA675" s="5"/>
    </row>
    <row r="676">
      <c r="A676" s="63"/>
      <c r="B676" s="53"/>
      <c r="G676" s="35"/>
      <c r="N676" s="35">
        <f t="shared" si="1"/>
        <v>0</v>
      </c>
      <c r="O676" s="35">
        <f t="shared" si="2"/>
        <v>0</v>
      </c>
      <c r="P676" s="5"/>
      <c r="Q676" s="5"/>
      <c r="S676" s="56"/>
      <c r="T676" s="5"/>
      <c r="U676" s="5"/>
      <c r="V676" s="5"/>
      <c r="W676" s="5"/>
      <c r="X676" s="5"/>
      <c r="Y676" s="5"/>
      <c r="Z676" s="5"/>
      <c r="AA676" s="5"/>
    </row>
    <row r="677">
      <c r="A677" s="63"/>
      <c r="B677" s="53"/>
      <c r="G677" s="35"/>
      <c r="N677" s="35">
        <f t="shared" si="1"/>
        <v>0</v>
      </c>
      <c r="O677" s="35">
        <f t="shared" si="2"/>
        <v>0</v>
      </c>
      <c r="P677" s="5"/>
      <c r="Q677" s="5"/>
      <c r="S677" s="56"/>
      <c r="T677" s="5"/>
      <c r="U677" s="5"/>
      <c r="V677" s="5"/>
      <c r="W677" s="5"/>
      <c r="X677" s="5"/>
      <c r="Y677" s="5"/>
      <c r="Z677" s="5"/>
      <c r="AA677" s="5"/>
    </row>
    <row r="678">
      <c r="A678" s="63"/>
      <c r="B678" s="53"/>
      <c r="G678" s="35"/>
      <c r="N678" s="35">
        <f t="shared" si="1"/>
        <v>0</v>
      </c>
      <c r="O678" s="35">
        <f t="shared" si="2"/>
        <v>0</v>
      </c>
      <c r="P678" s="5"/>
      <c r="Q678" s="5"/>
      <c r="S678" s="56"/>
      <c r="T678" s="5"/>
      <c r="U678" s="5"/>
      <c r="V678" s="5"/>
      <c r="W678" s="5"/>
      <c r="X678" s="5"/>
      <c r="Y678" s="5"/>
      <c r="Z678" s="5"/>
      <c r="AA678" s="5"/>
    </row>
    <row r="679">
      <c r="A679" s="63"/>
      <c r="B679" s="53"/>
      <c r="G679" s="35"/>
      <c r="N679" s="35">
        <f t="shared" si="1"/>
        <v>0</v>
      </c>
      <c r="O679" s="35">
        <f t="shared" si="2"/>
        <v>0</v>
      </c>
      <c r="P679" s="5"/>
      <c r="Q679" s="5"/>
      <c r="S679" s="56"/>
      <c r="T679" s="5"/>
      <c r="U679" s="5"/>
      <c r="V679" s="5"/>
      <c r="W679" s="5"/>
      <c r="X679" s="5"/>
      <c r="Y679" s="5"/>
      <c r="Z679" s="5"/>
      <c r="AA679" s="5"/>
    </row>
    <row r="680">
      <c r="A680" s="63"/>
      <c r="B680" s="53"/>
      <c r="G680" s="35"/>
      <c r="N680" s="35">
        <f t="shared" si="1"/>
        <v>0</v>
      </c>
      <c r="O680" s="35">
        <f t="shared" si="2"/>
        <v>0</v>
      </c>
      <c r="P680" s="5"/>
      <c r="Q680" s="5"/>
      <c r="S680" s="56"/>
      <c r="T680" s="5"/>
      <c r="U680" s="5"/>
      <c r="V680" s="5"/>
      <c r="W680" s="5"/>
      <c r="X680" s="5"/>
      <c r="Y680" s="5"/>
      <c r="Z680" s="5"/>
      <c r="AA680" s="5"/>
    </row>
    <row r="681">
      <c r="A681" s="63"/>
      <c r="B681" s="53"/>
      <c r="G681" s="35"/>
      <c r="N681" s="35">
        <f t="shared" si="1"/>
        <v>0</v>
      </c>
      <c r="O681" s="35">
        <f t="shared" si="2"/>
        <v>0</v>
      </c>
      <c r="P681" s="5"/>
      <c r="Q681" s="5"/>
      <c r="S681" s="56"/>
      <c r="T681" s="5"/>
      <c r="U681" s="5"/>
      <c r="V681" s="5"/>
      <c r="W681" s="5"/>
      <c r="X681" s="5"/>
      <c r="Y681" s="5"/>
      <c r="Z681" s="5"/>
      <c r="AA681" s="5"/>
    </row>
    <row r="682">
      <c r="A682" s="63"/>
      <c r="B682" s="53"/>
      <c r="G682" s="35"/>
      <c r="N682" s="35">
        <f t="shared" si="1"/>
        <v>0</v>
      </c>
      <c r="O682" s="35">
        <f t="shared" si="2"/>
        <v>0</v>
      </c>
      <c r="P682" s="5"/>
      <c r="Q682" s="5"/>
      <c r="S682" s="56"/>
      <c r="T682" s="5"/>
      <c r="U682" s="5"/>
      <c r="V682" s="5"/>
      <c r="W682" s="5"/>
      <c r="X682" s="5"/>
      <c r="Y682" s="5"/>
      <c r="Z682" s="5"/>
      <c r="AA682" s="5"/>
    </row>
    <row r="683">
      <c r="A683" s="63"/>
      <c r="B683" s="53"/>
      <c r="G683" s="35"/>
      <c r="N683" s="35">
        <f t="shared" si="1"/>
        <v>0</v>
      </c>
      <c r="O683" s="35">
        <f t="shared" si="2"/>
        <v>0</v>
      </c>
      <c r="P683" s="5"/>
      <c r="Q683" s="5"/>
      <c r="S683" s="56"/>
      <c r="T683" s="5"/>
      <c r="U683" s="5"/>
      <c r="V683" s="5"/>
      <c r="W683" s="5"/>
      <c r="X683" s="5"/>
      <c r="Y683" s="5"/>
      <c r="Z683" s="5"/>
      <c r="AA683" s="5"/>
    </row>
    <row r="684">
      <c r="A684" s="63"/>
      <c r="B684" s="53"/>
      <c r="G684" s="35"/>
      <c r="N684" s="35">
        <f t="shared" si="1"/>
        <v>0</v>
      </c>
      <c r="O684" s="35">
        <f t="shared" si="2"/>
        <v>0</v>
      </c>
      <c r="P684" s="5"/>
      <c r="Q684" s="5"/>
      <c r="S684" s="56"/>
      <c r="T684" s="5"/>
      <c r="U684" s="5"/>
      <c r="V684" s="5"/>
      <c r="W684" s="5"/>
      <c r="X684" s="5"/>
      <c r="Y684" s="5"/>
      <c r="Z684" s="5"/>
      <c r="AA684" s="5"/>
    </row>
    <row r="685">
      <c r="A685" s="63"/>
      <c r="B685" s="53"/>
      <c r="G685" s="35"/>
      <c r="N685" s="35">
        <f t="shared" si="1"/>
        <v>0</v>
      </c>
      <c r="O685" s="35">
        <f t="shared" si="2"/>
        <v>0</v>
      </c>
      <c r="P685" s="5"/>
      <c r="Q685" s="5"/>
      <c r="S685" s="56"/>
      <c r="T685" s="5"/>
      <c r="U685" s="5"/>
      <c r="V685" s="5"/>
      <c r="W685" s="5"/>
      <c r="X685" s="5"/>
      <c r="Y685" s="5"/>
      <c r="Z685" s="5"/>
      <c r="AA685" s="5"/>
    </row>
    <row r="686">
      <c r="A686" s="63"/>
      <c r="B686" s="53"/>
      <c r="G686" s="35"/>
      <c r="N686" s="35">
        <f t="shared" si="1"/>
        <v>0</v>
      </c>
      <c r="O686" s="35">
        <f t="shared" si="2"/>
        <v>0</v>
      </c>
      <c r="P686" s="5"/>
      <c r="Q686" s="5"/>
      <c r="S686" s="56"/>
      <c r="T686" s="5"/>
      <c r="U686" s="5"/>
      <c r="V686" s="5"/>
      <c r="W686" s="5"/>
      <c r="X686" s="5"/>
      <c r="Y686" s="5"/>
      <c r="Z686" s="5"/>
      <c r="AA686" s="5"/>
    </row>
    <row r="687">
      <c r="A687" s="63"/>
      <c r="B687" s="53"/>
      <c r="G687" s="35"/>
      <c r="N687" s="35">
        <f t="shared" si="1"/>
        <v>0</v>
      </c>
      <c r="O687" s="35">
        <f t="shared" si="2"/>
        <v>0</v>
      </c>
      <c r="P687" s="5"/>
      <c r="Q687" s="5"/>
      <c r="S687" s="56"/>
      <c r="T687" s="5"/>
      <c r="U687" s="5"/>
      <c r="V687" s="5"/>
      <c r="W687" s="5"/>
      <c r="X687" s="5"/>
      <c r="Y687" s="5"/>
      <c r="Z687" s="5"/>
      <c r="AA687" s="5"/>
    </row>
    <row r="688">
      <c r="A688" s="63"/>
      <c r="B688" s="53"/>
      <c r="G688" s="35"/>
      <c r="N688" s="35">
        <f t="shared" si="1"/>
        <v>0</v>
      </c>
      <c r="O688" s="35">
        <f t="shared" si="2"/>
        <v>0</v>
      </c>
      <c r="P688" s="5"/>
      <c r="Q688" s="5"/>
      <c r="S688" s="56"/>
      <c r="T688" s="5"/>
      <c r="U688" s="5"/>
      <c r="V688" s="5"/>
      <c r="W688" s="5"/>
      <c r="X688" s="5"/>
      <c r="Y688" s="5"/>
      <c r="Z688" s="5"/>
      <c r="AA688" s="5"/>
    </row>
    <row r="689">
      <c r="A689" s="63"/>
      <c r="B689" s="53"/>
      <c r="G689" s="35"/>
      <c r="N689" s="35">
        <f t="shared" si="1"/>
        <v>0</v>
      </c>
      <c r="O689" s="35">
        <f t="shared" si="2"/>
        <v>0</v>
      </c>
      <c r="P689" s="5"/>
      <c r="Q689" s="5"/>
      <c r="S689" s="56"/>
      <c r="T689" s="5"/>
      <c r="U689" s="5"/>
      <c r="V689" s="5"/>
      <c r="W689" s="5"/>
      <c r="X689" s="5"/>
      <c r="Y689" s="5"/>
      <c r="Z689" s="5"/>
      <c r="AA689" s="5"/>
    </row>
    <row r="690">
      <c r="A690" s="63"/>
      <c r="B690" s="53"/>
      <c r="G690" s="35"/>
      <c r="N690" s="35">
        <f t="shared" si="1"/>
        <v>0</v>
      </c>
      <c r="O690" s="35">
        <f t="shared" si="2"/>
        <v>0</v>
      </c>
      <c r="P690" s="5"/>
      <c r="Q690" s="5"/>
      <c r="S690" s="56"/>
      <c r="T690" s="5"/>
      <c r="U690" s="5"/>
      <c r="V690" s="5"/>
      <c r="W690" s="5"/>
      <c r="X690" s="5"/>
      <c r="Y690" s="5"/>
      <c r="Z690" s="5"/>
      <c r="AA690" s="5"/>
    </row>
    <row r="691">
      <c r="A691" s="63"/>
      <c r="B691" s="53"/>
      <c r="G691" s="35"/>
      <c r="N691" s="35">
        <f t="shared" si="1"/>
        <v>0</v>
      </c>
      <c r="O691" s="35">
        <f t="shared" si="2"/>
        <v>0</v>
      </c>
      <c r="P691" s="5"/>
      <c r="Q691" s="5"/>
      <c r="S691" s="56"/>
      <c r="T691" s="5"/>
      <c r="U691" s="5"/>
      <c r="V691" s="5"/>
      <c r="W691" s="5"/>
      <c r="X691" s="5"/>
      <c r="Y691" s="5"/>
      <c r="Z691" s="5"/>
      <c r="AA691" s="5"/>
    </row>
    <row r="692">
      <c r="A692" s="63"/>
      <c r="B692" s="53"/>
      <c r="G692" s="35"/>
      <c r="N692" s="35">
        <f t="shared" si="1"/>
        <v>0</v>
      </c>
      <c r="O692" s="35">
        <f t="shared" si="2"/>
        <v>0</v>
      </c>
      <c r="P692" s="5"/>
      <c r="Q692" s="5"/>
      <c r="S692" s="56"/>
      <c r="T692" s="5"/>
      <c r="U692" s="5"/>
      <c r="V692" s="5"/>
      <c r="W692" s="5"/>
      <c r="X692" s="5"/>
      <c r="Y692" s="5"/>
      <c r="Z692" s="5"/>
      <c r="AA692" s="5"/>
    </row>
    <row r="693">
      <c r="A693" s="63"/>
      <c r="B693" s="53"/>
      <c r="G693" s="35"/>
      <c r="N693" s="35">
        <f t="shared" si="1"/>
        <v>0</v>
      </c>
      <c r="O693" s="35">
        <f t="shared" si="2"/>
        <v>0</v>
      </c>
      <c r="P693" s="5"/>
      <c r="Q693" s="5"/>
      <c r="S693" s="56"/>
      <c r="T693" s="5"/>
      <c r="U693" s="5"/>
      <c r="V693" s="5"/>
      <c r="W693" s="5"/>
      <c r="X693" s="5"/>
      <c r="Y693" s="5"/>
      <c r="Z693" s="5"/>
      <c r="AA693" s="5"/>
    </row>
    <row r="694">
      <c r="A694" s="63"/>
      <c r="B694" s="53"/>
      <c r="G694" s="35"/>
      <c r="N694" s="35">
        <f t="shared" si="1"/>
        <v>0</v>
      </c>
      <c r="O694" s="35">
        <f t="shared" si="2"/>
        <v>0</v>
      </c>
      <c r="P694" s="5"/>
      <c r="Q694" s="5"/>
      <c r="S694" s="56"/>
      <c r="T694" s="5"/>
      <c r="U694" s="5"/>
      <c r="V694" s="5"/>
      <c r="W694" s="5"/>
      <c r="X694" s="5"/>
      <c r="Y694" s="5"/>
      <c r="Z694" s="5"/>
      <c r="AA694" s="5"/>
    </row>
    <row r="695">
      <c r="A695" s="63"/>
      <c r="B695" s="53"/>
      <c r="G695" s="35"/>
      <c r="N695" s="35">
        <f t="shared" si="1"/>
        <v>0</v>
      </c>
      <c r="O695" s="35">
        <f t="shared" si="2"/>
        <v>0</v>
      </c>
      <c r="P695" s="5"/>
      <c r="Q695" s="5"/>
      <c r="S695" s="56"/>
      <c r="T695" s="5"/>
      <c r="U695" s="5"/>
      <c r="V695" s="5"/>
      <c r="W695" s="5"/>
      <c r="X695" s="5"/>
      <c r="Y695" s="5"/>
      <c r="Z695" s="5"/>
      <c r="AA695" s="5"/>
    </row>
    <row r="696">
      <c r="A696" s="63"/>
      <c r="B696" s="53"/>
      <c r="G696" s="35"/>
      <c r="N696" s="35">
        <f t="shared" si="1"/>
        <v>0</v>
      </c>
      <c r="O696" s="35">
        <f t="shared" si="2"/>
        <v>0</v>
      </c>
      <c r="P696" s="5"/>
      <c r="Q696" s="5"/>
      <c r="S696" s="56"/>
      <c r="T696" s="5"/>
      <c r="U696" s="5"/>
      <c r="V696" s="5"/>
      <c r="W696" s="5"/>
      <c r="X696" s="5"/>
      <c r="Y696" s="5"/>
      <c r="Z696" s="5"/>
      <c r="AA696" s="5"/>
    </row>
    <row r="697">
      <c r="A697" s="63"/>
      <c r="B697" s="53"/>
      <c r="G697" s="35"/>
      <c r="N697" s="35">
        <f t="shared" si="1"/>
        <v>0</v>
      </c>
      <c r="O697" s="35">
        <f t="shared" si="2"/>
        <v>0</v>
      </c>
      <c r="P697" s="5"/>
      <c r="Q697" s="5"/>
      <c r="S697" s="56"/>
      <c r="T697" s="5"/>
      <c r="U697" s="5"/>
      <c r="V697" s="5"/>
      <c r="W697" s="5"/>
      <c r="X697" s="5"/>
      <c r="Y697" s="5"/>
      <c r="Z697" s="5"/>
      <c r="AA697" s="5"/>
    </row>
    <row r="698">
      <c r="A698" s="63"/>
      <c r="B698" s="53"/>
      <c r="G698" s="35"/>
      <c r="N698" s="35">
        <f t="shared" si="1"/>
        <v>0</v>
      </c>
      <c r="O698" s="35">
        <f t="shared" si="2"/>
        <v>0</v>
      </c>
      <c r="P698" s="5"/>
      <c r="Q698" s="5"/>
      <c r="S698" s="56"/>
      <c r="T698" s="5"/>
      <c r="U698" s="5"/>
      <c r="V698" s="5"/>
      <c r="W698" s="5"/>
      <c r="X698" s="5"/>
      <c r="Y698" s="5"/>
      <c r="Z698" s="5"/>
      <c r="AA698" s="5"/>
    </row>
    <row r="699">
      <c r="A699" s="63"/>
      <c r="B699" s="53"/>
      <c r="G699" s="35"/>
      <c r="N699" s="35">
        <f t="shared" si="1"/>
        <v>0</v>
      </c>
      <c r="O699" s="35">
        <f t="shared" si="2"/>
        <v>0</v>
      </c>
      <c r="P699" s="5"/>
      <c r="Q699" s="5"/>
      <c r="S699" s="56"/>
      <c r="T699" s="5"/>
      <c r="U699" s="5"/>
      <c r="V699" s="5"/>
      <c r="W699" s="5"/>
      <c r="X699" s="5"/>
      <c r="Y699" s="5"/>
      <c r="Z699" s="5"/>
      <c r="AA699" s="5"/>
    </row>
    <row r="700">
      <c r="A700" s="63"/>
      <c r="B700" s="53"/>
      <c r="G700" s="35"/>
      <c r="N700" s="35">
        <f t="shared" si="1"/>
        <v>0</v>
      </c>
      <c r="O700" s="35">
        <f t="shared" si="2"/>
        <v>0</v>
      </c>
      <c r="P700" s="5"/>
      <c r="Q700" s="5"/>
      <c r="S700" s="56"/>
      <c r="T700" s="5"/>
      <c r="U700" s="5"/>
      <c r="V700" s="5"/>
      <c r="W700" s="5"/>
      <c r="X700" s="5"/>
      <c r="Y700" s="5"/>
      <c r="Z700" s="5"/>
      <c r="AA700" s="5"/>
    </row>
    <row r="701">
      <c r="A701" s="63"/>
      <c r="B701" s="53"/>
      <c r="G701" s="35"/>
      <c r="N701" s="35">
        <f t="shared" si="1"/>
        <v>0</v>
      </c>
      <c r="O701" s="35">
        <f t="shared" si="2"/>
        <v>0</v>
      </c>
      <c r="P701" s="5"/>
      <c r="Q701" s="5"/>
      <c r="S701" s="56"/>
      <c r="T701" s="5"/>
      <c r="U701" s="5"/>
      <c r="V701" s="5"/>
      <c r="W701" s="5"/>
      <c r="X701" s="5"/>
      <c r="Y701" s="5"/>
      <c r="Z701" s="5"/>
      <c r="AA701" s="5"/>
    </row>
    <row r="702">
      <c r="A702" s="63"/>
      <c r="B702" s="53"/>
      <c r="G702" s="35"/>
      <c r="N702" s="35">
        <f t="shared" si="1"/>
        <v>0</v>
      </c>
      <c r="O702" s="35">
        <f t="shared" si="2"/>
        <v>0</v>
      </c>
      <c r="P702" s="5"/>
      <c r="Q702" s="5"/>
      <c r="S702" s="56"/>
      <c r="T702" s="5"/>
      <c r="U702" s="5"/>
      <c r="V702" s="5"/>
      <c r="W702" s="5"/>
      <c r="X702" s="5"/>
      <c r="Y702" s="5"/>
      <c r="Z702" s="5"/>
      <c r="AA702" s="5"/>
    </row>
    <row r="703">
      <c r="A703" s="63"/>
      <c r="B703" s="53"/>
      <c r="G703" s="35"/>
      <c r="N703" s="35">
        <f t="shared" si="1"/>
        <v>0</v>
      </c>
      <c r="O703" s="35">
        <f t="shared" si="2"/>
        <v>0</v>
      </c>
      <c r="P703" s="5"/>
      <c r="Q703" s="5"/>
      <c r="S703" s="56"/>
      <c r="T703" s="5"/>
      <c r="U703" s="5"/>
      <c r="V703" s="5"/>
      <c r="W703" s="5"/>
      <c r="X703" s="5"/>
      <c r="Y703" s="5"/>
      <c r="Z703" s="5"/>
      <c r="AA703" s="5"/>
    </row>
    <row r="704">
      <c r="A704" s="63"/>
      <c r="B704" s="53"/>
      <c r="G704" s="35"/>
      <c r="N704" s="35">
        <f t="shared" si="1"/>
        <v>0</v>
      </c>
      <c r="O704" s="35">
        <f t="shared" si="2"/>
        <v>0</v>
      </c>
      <c r="P704" s="5"/>
      <c r="Q704" s="5"/>
      <c r="S704" s="56"/>
      <c r="T704" s="5"/>
      <c r="U704" s="5"/>
      <c r="V704" s="5"/>
      <c r="W704" s="5"/>
      <c r="X704" s="5"/>
      <c r="Y704" s="5"/>
      <c r="Z704" s="5"/>
      <c r="AA704" s="5"/>
    </row>
    <row r="705">
      <c r="A705" s="63"/>
      <c r="B705" s="53"/>
      <c r="G705" s="35"/>
      <c r="N705" s="35">
        <f t="shared" si="1"/>
        <v>0</v>
      </c>
      <c r="O705" s="35">
        <f t="shared" si="2"/>
        <v>0</v>
      </c>
      <c r="P705" s="5"/>
      <c r="Q705" s="5"/>
      <c r="S705" s="56"/>
      <c r="T705" s="5"/>
      <c r="U705" s="5"/>
      <c r="V705" s="5"/>
      <c r="W705" s="5"/>
      <c r="X705" s="5"/>
      <c r="Y705" s="5"/>
      <c r="Z705" s="5"/>
      <c r="AA705" s="5"/>
    </row>
    <row r="706">
      <c r="A706" s="63"/>
      <c r="B706" s="53"/>
      <c r="G706" s="35"/>
      <c r="N706" s="35">
        <f t="shared" si="1"/>
        <v>0</v>
      </c>
      <c r="O706" s="35">
        <f t="shared" si="2"/>
        <v>0</v>
      </c>
      <c r="P706" s="5"/>
      <c r="Q706" s="5"/>
      <c r="S706" s="56"/>
      <c r="T706" s="5"/>
      <c r="U706" s="5"/>
      <c r="V706" s="5"/>
      <c r="W706" s="5"/>
      <c r="X706" s="5"/>
      <c r="Y706" s="5"/>
      <c r="Z706" s="5"/>
      <c r="AA706" s="5"/>
    </row>
    <row r="707">
      <c r="A707" s="63"/>
      <c r="B707" s="53"/>
      <c r="G707" s="35"/>
      <c r="N707" s="35">
        <f t="shared" si="1"/>
        <v>0</v>
      </c>
      <c r="O707" s="35">
        <f t="shared" si="2"/>
        <v>0</v>
      </c>
      <c r="P707" s="5"/>
      <c r="Q707" s="5"/>
      <c r="S707" s="56"/>
      <c r="T707" s="5"/>
      <c r="U707" s="5"/>
      <c r="V707" s="5"/>
      <c r="W707" s="5"/>
      <c r="X707" s="5"/>
      <c r="Y707" s="5"/>
      <c r="Z707" s="5"/>
      <c r="AA707" s="5"/>
    </row>
    <row r="708">
      <c r="A708" s="63"/>
      <c r="B708" s="53"/>
      <c r="G708" s="35"/>
      <c r="N708" s="35">
        <f t="shared" si="1"/>
        <v>0</v>
      </c>
      <c r="O708" s="35">
        <f t="shared" si="2"/>
        <v>0</v>
      </c>
      <c r="P708" s="5"/>
      <c r="Q708" s="5"/>
      <c r="S708" s="56"/>
      <c r="T708" s="5"/>
      <c r="U708" s="5"/>
      <c r="V708" s="5"/>
      <c r="W708" s="5"/>
      <c r="X708" s="5"/>
      <c r="Y708" s="5"/>
      <c r="Z708" s="5"/>
      <c r="AA708" s="5"/>
    </row>
    <row r="709">
      <c r="A709" s="63"/>
      <c r="B709" s="53"/>
      <c r="G709" s="35"/>
      <c r="N709" s="35">
        <f t="shared" si="1"/>
        <v>0</v>
      </c>
      <c r="O709" s="35">
        <f t="shared" si="2"/>
        <v>0</v>
      </c>
      <c r="P709" s="5"/>
      <c r="Q709" s="5"/>
      <c r="S709" s="56"/>
      <c r="T709" s="5"/>
      <c r="U709" s="5"/>
      <c r="V709" s="5"/>
      <c r="W709" s="5"/>
      <c r="X709" s="5"/>
      <c r="Y709" s="5"/>
      <c r="Z709" s="5"/>
      <c r="AA709" s="5"/>
    </row>
    <row r="710">
      <c r="A710" s="63"/>
      <c r="B710" s="53"/>
      <c r="G710" s="35"/>
      <c r="N710" s="35">
        <f t="shared" si="1"/>
        <v>0</v>
      </c>
      <c r="O710" s="35">
        <f t="shared" si="2"/>
        <v>0</v>
      </c>
      <c r="P710" s="5"/>
      <c r="Q710" s="5"/>
      <c r="S710" s="56"/>
      <c r="T710" s="5"/>
      <c r="U710" s="5"/>
      <c r="V710" s="5"/>
      <c r="W710" s="5"/>
      <c r="X710" s="5"/>
      <c r="Y710" s="5"/>
      <c r="Z710" s="5"/>
      <c r="AA710" s="5"/>
    </row>
    <row r="711">
      <c r="A711" s="63"/>
      <c r="B711" s="53"/>
      <c r="G711" s="35"/>
      <c r="N711" s="35">
        <f t="shared" si="1"/>
        <v>0</v>
      </c>
      <c r="O711" s="35">
        <f t="shared" si="2"/>
        <v>0</v>
      </c>
      <c r="P711" s="5"/>
      <c r="Q711" s="5"/>
      <c r="S711" s="56"/>
      <c r="T711" s="5"/>
      <c r="U711" s="5"/>
      <c r="V711" s="5"/>
      <c r="W711" s="5"/>
      <c r="X711" s="5"/>
      <c r="Y711" s="5"/>
      <c r="Z711" s="5"/>
      <c r="AA711" s="5"/>
    </row>
    <row r="712">
      <c r="A712" s="63"/>
      <c r="B712" s="53"/>
      <c r="G712" s="35"/>
      <c r="N712" s="35">
        <f t="shared" si="1"/>
        <v>0</v>
      </c>
      <c r="O712" s="35">
        <f t="shared" si="2"/>
        <v>0</v>
      </c>
      <c r="P712" s="5"/>
      <c r="Q712" s="5"/>
      <c r="S712" s="56"/>
      <c r="T712" s="5"/>
      <c r="U712" s="5"/>
      <c r="V712" s="5"/>
      <c r="W712" s="5"/>
      <c r="X712" s="5"/>
      <c r="Y712" s="5"/>
      <c r="Z712" s="5"/>
      <c r="AA712" s="5"/>
    </row>
    <row r="713">
      <c r="A713" s="63"/>
      <c r="B713" s="53"/>
      <c r="G713" s="35"/>
      <c r="N713" s="35">
        <f t="shared" si="1"/>
        <v>0</v>
      </c>
      <c r="O713" s="35">
        <f t="shared" si="2"/>
        <v>0</v>
      </c>
      <c r="P713" s="5"/>
      <c r="Q713" s="5"/>
      <c r="S713" s="56"/>
      <c r="T713" s="5"/>
      <c r="U713" s="5"/>
      <c r="V713" s="5"/>
      <c r="W713" s="5"/>
      <c r="X713" s="5"/>
      <c r="Y713" s="5"/>
      <c r="Z713" s="5"/>
      <c r="AA713" s="5"/>
    </row>
    <row r="714">
      <c r="A714" s="63"/>
      <c r="B714" s="53"/>
      <c r="G714" s="35"/>
      <c r="N714" s="35">
        <f t="shared" si="1"/>
        <v>0</v>
      </c>
      <c r="O714" s="35">
        <f t="shared" si="2"/>
        <v>0</v>
      </c>
      <c r="P714" s="5"/>
      <c r="Q714" s="5"/>
      <c r="S714" s="56"/>
      <c r="T714" s="5"/>
      <c r="U714" s="5"/>
      <c r="V714" s="5"/>
      <c r="W714" s="5"/>
      <c r="X714" s="5"/>
      <c r="Y714" s="5"/>
      <c r="Z714" s="5"/>
      <c r="AA714" s="5"/>
    </row>
    <row r="715">
      <c r="A715" s="63"/>
      <c r="B715" s="53"/>
      <c r="G715" s="35"/>
      <c r="N715" s="35">
        <f t="shared" si="1"/>
        <v>0</v>
      </c>
      <c r="O715" s="35">
        <f t="shared" si="2"/>
        <v>0</v>
      </c>
      <c r="P715" s="5"/>
      <c r="Q715" s="5"/>
      <c r="S715" s="56"/>
      <c r="T715" s="5"/>
      <c r="U715" s="5"/>
      <c r="V715" s="5"/>
      <c r="W715" s="5"/>
      <c r="X715" s="5"/>
      <c r="Y715" s="5"/>
      <c r="Z715" s="5"/>
      <c r="AA715" s="5"/>
    </row>
    <row r="716">
      <c r="A716" s="63"/>
      <c r="B716" s="53"/>
      <c r="G716" s="35"/>
      <c r="N716" s="35">
        <f t="shared" si="1"/>
        <v>0</v>
      </c>
      <c r="O716" s="35">
        <f t="shared" si="2"/>
        <v>0</v>
      </c>
      <c r="P716" s="5"/>
      <c r="Q716" s="5"/>
      <c r="S716" s="56"/>
      <c r="T716" s="5"/>
      <c r="U716" s="5"/>
      <c r="V716" s="5"/>
      <c r="W716" s="5"/>
      <c r="X716" s="5"/>
      <c r="Y716" s="5"/>
      <c r="Z716" s="5"/>
      <c r="AA716" s="5"/>
    </row>
    <row r="717">
      <c r="A717" s="63"/>
      <c r="B717" s="53"/>
      <c r="G717" s="35"/>
      <c r="N717" s="35">
        <f t="shared" si="1"/>
        <v>0</v>
      </c>
      <c r="O717" s="35">
        <f t="shared" si="2"/>
        <v>0</v>
      </c>
      <c r="P717" s="5"/>
      <c r="Q717" s="5"/>
      <c r="S717" s="56"/>
      <c r="T717" s="5"/>
      <c r="U717" s="5"/>
      <c r="V717" s="5"/>
      <c r="W717" s="5"/>
      <c r="X717" s="5"/>
      <c r="Y717" s="5"/>
      <c r="Z717" s="5"/>
      <c r="AA717" s="5"/>
    </row>
    <row r="718">
      <c r="A718" s="63"/>
      <c r="B718" s="53"/>
      <c r="G718" s="35"/>
      <c r="N718" s="35">
        <f t="shared" si="1"/>
        <v>0</v>
      </c>
      <c r="O718" s="35">
        <f t="shared" si="2"/>
        <v>0</v>
      </c>
      <c r="P718" s="5"/>
      <c r="Q718" s="5"/>
      <c r="S718" s="56"/>
      <c r="T718" s="5"/>
      <c r="U718" s="5"/>
      <c r="V718" s="5"/>
      <c r="W718" s="5"/>
      <c r="X718" s="5"/>
      <c r="Y718" s="5"/>
      <c r="Z718" s="5"/>
      <c r="AA718" s="5"/>
    </row>
    <row r="719">
      <c r="A719" s="63"/>
      <c r="B719" s="53"/>
      <c r="G719" s="35"/>
      <c r="N719" s="35">
        <f t="shared" si="1"/>
        <v>0</v>
      </c>
      <c r="O719" s="35">
        <f t="shared" si="2"/>
        <v>0</v>
      </c>
      <c r="P719" s="5"/>
      <c r="Q719" s="5"/>
      <c r="S719" s="56"/>
      <c r="T719" s="5"/>
      <c r="U719" s="5"/>
      <c r="V719" s="5"/>
      <c r="W719" s="5"/>
      <c r="X719" s="5"/>
      <c r="Y719" s="5"/>
      <c r="Z719" s="5"/>
      <c r="AA719" s="5"/>
    </row>
    <row r="720">
      <c r="A720" s="63"/>
      <c r="B720" s="53"/>
      <c r="G720" s="35"/>
      <c r="N720" s="35">
        <f t="shared" si="1"/>
        <v>0</v>
      </c>
      <c r="O720" s="35">
        <f t="shared" si="2"/>
        <v>0</v>
      </c>
      <c r="P720" s="5"/>
      <c r="Q720" s="5"/>
      <c r="S720" s="56"/>
      <c r="T720" s="5"/>
      <c r="U720" s="5"/>
      <c r="V720" s="5"/>
      <c r="W720" s="5"/>
      <c r="X720" s="5"/>
      <c r="Y720" s="5"/>
      <c r="Z720" s="5"/>
      <c r="AA720" s="5"/>
    </row>
    <row r="721">
      <c r="A721" s="63"/>
      <c r="B721" s="53"/>
      <c r="G721" s="35"/>
      <c r="N721" s="35">
        <f t="shared" si="1"/>
        <v>0</v>
      </c>
      <c r="O721" s="35">
        <f t="shared" si="2"/>
        <v>0</v>
      </c>
      <c r="P721" s="5"/>
      <c r="Q721" s="5"/>
      <c r="S721" s="56"/>
      <c r="T721" s="5"/>
      <c r="U721" s="5"/>
      <c r="V721" s="5"/>
      <c r="W721" s="5"/>
      <c r="X721" s="5"/>
      <c r="Y721" s="5"/>
      <c r="Z721" s="5"/>
      <c r="AA721" s="5"/>
    </row>
    <row r="722">
      <c r="A722" s="63"/>
      <c r="B722" s="53"/>
      <c r="G722" s="35"/>
      <c r="N722" s="35">
        <f t="shared" si="1"/>
        <v>0</v>
      </c>
      <c r="O722" s="35">
        <f t="shared" si="2"/>
        <v>0</v>
      </c>
      <c r="P722" s="5"/>
      <c r="Q722" s="5"/>
      <c r="S722" s="56"/>
      <c r="T722" s="5"/>
      <c r="U722" s="5"/>
      <c r="V722" s="5"/>
      <c r="W722" s="5"/>
      <c r="X722" s="5"/>
      <c r="Y722" s="5"/>
      <c r="Z722" s="5"/>
      <c r="AA722" s="5"/>
    </row>
    <row r="723">
      <c r="A723" s="63"/>
      <c r="B723" s="53"/>
      <c r="G723" s="35"/>
      <c r="N723" s="35">
        <f t="shared" si="1"/>
        <v>0</v>
      </c>
      <c r="O723" s="35">
        <f t="shared" si="2"/>
        <v>0</v>
      </c>
      <c r="P723" s="5"/>
      <c r="Q723" s="5"/>
      <c r="S723" s="56"/>
      <c r="T723" s="5"/>
      <c r="U723" s="5"/>
      <c r="V723" s="5"/>
      <c r="W723" s="5"/>
      <c r="X723" s="5"/>
      <c r="Y723" s="5"/>
      <c r="Z723" s="5"/>
      <c r="AA723" s="5"/>
    </row>
    <row r="724">
      <c r="A724" s="63"/>
      <c r="B724" s="53"/>
      <c r="G724" s="35"/>
      <c r="N724" s="35">
        <f t="shared" si="1"/>
        <v>0</v>
      </c>
      <c r="O724" s="35">
        <f t="shared" si="2"/>
        <v>0</v>
      </c>
      <c r="P724" s="5"/>
      <c r="Q724" s="5"/>
      <c r="S724" s="56"/>
      <c r="T724" s="5"/>
      <c r="U724" s="5"/>
      <c r="V724" s="5"/>
      <c r="W724" s="5"/>
      <c r="X724" s="5"/>
      <c r="Y724" s="5"/>
      <c r="Z724" s="5"/>
      <c r="AA724" s="5"/>
    </row>
    <row r="725">
      <c r="A725" s="63"/>
      <c r="B725" s="53"/>
      <c r="G725" s="35"/>
      <c r="N725" s="35">
        <f t="shared" si="1"/>
        <v>0</v>
      </c>
      <c r="O725" s="35">
        <f t="shared" si="2"/>
        <v>0</v>
      </c>
      <c r="P725" s="5"/>
      <c r="Q725" s="5"/>
      <c r="S725" s="56"/>
      <c r="T725" s="5"/>
      <c r="U725" s="5"/>
      <c r="V725" s="5"/>
      <c r="W725" s="5"/>
      <c r="X725" s="5"/>
      <c r="Y725" s="5"/>
      <c r="Z725" s="5"/>
      <c r="AA725" s="5"/>
    </row>
    <row r="726">
      <c r="A726" s="63"/>
      <c r="B726" s="53"/>
      <c r="G726" s="35"/>
      <c r="N726" s="35">
        <f t="shared" si="1"/>
        <v>0</v>
      </c>
      <c r="O726" s="35">
        <f t="shared" si="2"/>
        <v>0</v>
      </c>
      <c r="P726" s="5"/>
      <c r="Q726" s="5"/>
      <c r="S726" s="56"/>
      <c r="T726" s="5"/>
      <c r="U726" s="5"/>
      <c r="V726" s="5"/>
      <c r="W726" s="5"/>
      <c r="X726" s="5"/>
      <c r="Y726" s="5"/>
      <c r="Z726" s="5"/>
      <c r="AA726" s="5"/>
    </row>
    <row r="727">
      <c r="A727" s="63"/>
      <c r="B727" s="53"/>
      <c r="G727" s="35"/>
      <c r="N727" s="35">
        <f t="shared" si="1"/>
        <v>0</v>
      </c>
      <c r="O727" s="35">
        <f t="shared" si="2"/>
        <v>0</v>
      </c>
      <c r="P727" s="5"/>
      <c r="Q727" s="5"/>
      <c r="S727" s="56"/>
      <c r="T727" s="5"/>
      <c r="U727" s="5"/>
      <c r="V727" s="5"/>
      <c r="W727" s="5"/>
      <c r="X727" s="5"/>
      <c r="Y727" s="5"/>
      <c r="Z727" s="5"/>
      <c r="AA727" s="5"/>
    </row>
    <row r="728">
      <c r="A728" s="63"/>
      <c r="B728" s="53"/>
      <c r="G728" s="35"/>
      <c r="N728" s="35">
        <f t="shared" si="1"/>
        <v>0</v>
      </c>
      <c r="O728" s="35">
        <f t="shared" si="2"/>
        <v>0</v>
      </c>
      <c r="P728" s="5"/>
      <c r="Q728" s="5"/>
      <c r="S728" s="56"/>
      <c r="T728" s="5"/>
      <c r="U728" s="5"/>
      <c r="V728" s="5"/>
      <c r="W728" s="5"/>
      <c r="X728" s="5"/>
      <c r="Y728" s="5"/>
      <c r="Z728" s="5"/>
      <c r="AA728" s="5"/>
    </row>
    <row r="729">
      <c r="A729" s="63"/>
      <c r="B729" s="53"/>
      <c r="G729" s="35"/>
      <c r="N729" s="35">
        <f t="shared" si="1"/>
        <v>0</v>
      </c>
      <c r="O729" s="35">
        <f t="shared" si="2"/>
        <v>0</v>
      </c>
      <c r="P729" s="5"/>
      <c r="Q729" s="5"/>
      <c r="S729" s="56"/>
      <c r="T729" s="5"/>
      <c r="U729" s="5"/>
      <c r="V729" s="5"/>
      <c r="W729" s="5"/>
      <c r="X729" s="5"/>
      <c r="Y729" s="5"/>
      <c r="Z729" s="5"/>
      <c r="AA729" s="5"/>
    </row>
    <row r="730">
      <c r="A730" s="63"/>
      <c r="B730" s="53"/>
      <c r="G730" s="35"/>
      <c r="N730" s="35">
        <f t="shared" si="1"/>
        <v>0</v>
      </c>
      <c r="O730" s="35">
        <f t="shared" si="2"/>
        <v>0</v>
      </c>
      <c r="P730" s="5"/>
      <c r="Q730" s="5"/>
      <c r="S730" s="56"/>
      <c r="T730" s="5"/>
      <c r="U730" s="5"/>
      <c r="V730" s="5"/>
      <c r="W730" s="5"/>
      <c r="X730" s="5"/>
      <c r="Y730" s="5"/>
      <c r="Z730" s="5"/>
      <c r="AA730" s="5"/>
    </row>
    <row r="731">
      <c r="A731" s="63"/>
      <c r="B731" s="53"/>
      <c r="G731" s="35"/>
      <c r="N731" s="35">
        <f t="shared" si="1"/>
        <v>0</v>
      </c>
      <c r="O731" s="35">
        <f t="shared" si="2"/>
        <v>0</v>
      </c>
      <c r="P731" s="5"/>
      <c r="Q731" s="5"/>
      <c r="S731" s="56"/>
      <c r="T731" s="5"/>
      <c r="U731" s="5"/>
      <c r="V731" s="5"/>
      <c r="W731" s="5"/>
      <c r="X731" s="5"/>
      <c r="Y731" s="5"/>
      <c r="Z731" s="5"/>
      <c r="AA731" s="5"/>
    </row>
    <row r="732">
      <c r="A732" s="63"/>
      <c r="B732" s="53"/>
      <c r="G732" s="35"/>
      <c r="N732" s="35">
        <f t="shared" si="1"/>
        <v>0</v>
      </c>
      <c r="O732" s="35">
        <f t="shared" si="2"/>
        <v>0</v>
      </c>
      <c r="P732" s="5"/>
      <c r="Q732" s="5"/>
      <c r="S732" s="56"/>
      <c r="T732" s="5"/>
      <c r="U732" s="5"/>
      <c r="V732" s="5"/>
      <c r="W732" s="5"/>
      <c r="X732" s="5"/>
      <c r="Y732" s="5"/>
      <c r="Z732" s="5"/>
      <c r="AA732" s="5"/>
    </row>
    <row r="733">
      <c r="A733" s="63"/>
      <c r="B733" s="53"/>
      <c r="G733" s="35"/>
      <c r="N733" s="35">
        <f t="shared" si="1"/>
        <v>0</v>
      </c>
      <c r="O733" s="35">
        <f t="shared" si="2"/>
        <v>0</v>
      </c>
      <c r="P733" s="5"/>
      <c r="Q733" s="5"/>
      <c r="S733" s="56"/>
      <c r="T733" s="5"/>
      <c r="U733" s="5"/>
      <c r="V733" s="5"/>
      <c r="W733" s="5"/>
      <c r="X733" s="5"/>
      <c r="Y733" s="5"/>
      <c r="Z733" s="5"/>
      <c r="AA733" s="5"/>
    </row>
    <row r="734">
      <c r="A734" s="63"/>
      <c r="B734" s="53"/>
      <c r="G734" s="35"/>
      <c r="N734" s="35">
        <f t="shared" si="1"/>
        <v>0</v>
      </c>
      <c r="O734" s="35">
        <f t="shared" si="2"/>
        <v>0</v>
      </c>
      <c r="P734" s="5"/>
      <c r="Q734" s="5"/>
      <c r="S734" s="56"/>
      <c r="T734" s="5"/>
      <c r="U734" s="5"/>
      <c r="V734" s="5"/>
      <c r="W734" s="5"/>
      <c r="X734" s="5"/>
      <c r="Y734" s="5"/>
      <c r="Z734" s="5"/>
      <c r="AA734" s="5"/>
    </row>
    <row r="735">
      <c r="A735" s="63"/>
      <c r="B735" s="53"/>
      <c r="G735" s="35"/>
      <c r="N735" s="35">
        <f t="shared" si="1"/>
        <v>0</v>
      </c>
      <c r="O735" s="35">
        <f t="shared" si="2"/>
        <v>0</v>
      </c>
      <c r="P735" s="5"/>
      <c r="Q735" s="5"/>
      <c r="S735" s="56"/>
      <c r="T735" s="5"/>
      <c r="U735" s="5"/>
      <c r="V735" s="5"/>
      <c r="W735" s="5"/>
      <c r="X735" s="5"/>
      <c r="Y735" s="5"/>
      <c r="Z735" s="5"/>
      <c r="AA735" s="5"/>
    </row>
    <row r="736">
      <c r="A736" s="63"/>
      <c r="B736" s="53"/>
      <c r="G736" s="35"/>
      <c r="N736" s="35">
        <f t="shared" si="1"/>
        <v>0</v>
      </c>
      <c r="O736" s="35">
        <f t="shared" si="2"/>
        <v>0</v>
      </c>
      <c r="P736" s="5"/>
      <c r="Q736" s="5"/>
      <c r="S736" s="56"/>
      <c r="T736" s="5"/>
      <c r="U736" s="5"/>
      <c r="V736" s="5"/>
      <c r="W736" s="5"/>
      <c r="X736" s="5"/>
      <c r="Y736" s="5"/>
      <c r="Z736" s="5"/>
      <c r="AA736" s="5"/>
    </row>
    <row r="737">
      <c r="A737" s="63"/>
      <c r="B737" s="53"/>
      <c r="G737" s="35"/>
      <c r="N737" s="35">
        <f t="shared" si="1"/>
        <v>0</v>
      </c>
      <c r="O737" s="35">
        <f t="shared" si="2"/>
        <v>0</v>
      </c>
      <c r="P737" s="5"/>
      <c r="Q737" s="5"/>
      <c r="S737" s="56"/>
      <c r="T737" s="5"/>
      <c r="U737" s="5"/>
      <c r="V737" s="5"/>
      <c r="W737" s="5"/>
      <c r="X737" s="5"/>
      <c r="Y737" s="5"/>
      <c r="Z737" s="5"/>
      <c r="AA737" s="5"/>
    </row>
    <row r="738">
      <c r="A738" s="63"/>
      <c r="B738" s="53"/>
      <c r="G738" s="35"/>
      <c r="N738" s="35">
        <f t="shared" si="1"/>
        <v>0</v>
      </c>
      <c r="O738" s="35">
        <f t="shared" si="2"/>
        <v>0</v>
      </c>
      <c r="P738" s="5"/>
      <c r="Q738" s="5"/>
      <c r="S738" s="56"/>
      <c r="T738" s="5"/>
      <c r="U738" s="5"/>
      <c r="V738" s="5"/>
      <c r="W738" s="5"/>
      <c r="X738" s="5"/>
      <c r="Y738" s="5"/>
      <c r="Z738" s="5"/>
      <c r="AA738" s="5"/>
    </row>
    <row r="739">
      <c r="A739" s="63"/>
      <c r="B739" s="53"/>
      <c r="G739" s="35"/>
      <c r="N739" s="35">
        <f t="shared" si="1"/>
        <v>0</v>
      </c>
      <c r="O739" s="35">
        <f t="shared" si="2"/>
        <v>0</v>
      </c>
      <c r="P739" s="5"/>
      <c r="Q739" s="5"/>
      <c r="S739" s="56"/>
      <c r="T739" s="5"/>
      <c r="U739" s="5"/>
      <c r="V739" s="5"/>
      <c r="W739" s="5"/>
      <c r="X739" s="5"/>
      <c r="Y739" s="5"/>
      <c r="Z739" s="5"/>
      <c r="AA739" s="5"/>
    </row>
    <row r="740">
      <c r="A740" s="63"/>
      <c r="B740" s="53"/>
      <c r="G740" s="35"/>
      <c r="N740" s="35">
        <f t="shared" si="1"/>
        <v>0</v>
      </c>
      <c r="O740" s="35">
        <f t="shared" si="2"/>
        <v>0</v>
      </c>
      <c r="P740" s="5"/>
      <c r="Q740" s="5"/>
      <c r="S740" s="56"/>
      <c r="T740" s="5"/>
      <c r="U740" s="5"/>
      <c r="V740" s="5"/>
      <c r="W740" s="5"/>
      <c r="X740" s="5"/>
      <c r="Y740" s="5"/>
      <c r="Z740" s="5"/>
      <c r="AA740" s="5"/>
    </row>
    <row r="741">
      <c r="A741" s="63"/>
      <c r="B741" s="53"/>
      <c r="G741" s="35"/>
      <c r="N741" s="35">
        <f t="shared" si="1"/>
        <v>0</v>
      </c>
      <c r="O741" s="35">
        <f t="shared" si="2"/>
        <v>0</v>
      </c>
      <c r="P741" s="5"/>
      <c r="Q741" s="5"/>
      <c r="S741" s="56"/>
      <c r="T741" s="5"/>
      <c r="U741" s="5"/>
      <c r="V741" s="5"/>
      <c r="W741" s="5"/>
      <c r="X741" s="5"/>
      <c r="Y741" s="5"/>
      <c r="Z741" s="5"/>
      <c r="AA741" s="5"/>
    </row>
    <row r="742">
      <c r="A742" s="63"/>
      <c r="B742" s="53"/>
      <c r="G742" s="35"/>
      <c r="N742" s="35">
        <f t="shared" si="1"/>
        <v>0</v>
      </c>
      <c r="O742" s="35">
        <f t="shared" si="2"/>
        <v>0</v>
      </c>
      <c r="P742" s="5"/>
      <c r="Q742" s="5"/>
      <c r="S742" s="56"/>
      <c r="T742" s="5"/>
      <c r="U742" s="5"/>
      <c r="V742" s="5"/>
      <c r="W742" s="5"/>
      <c r="X742" s="5"/>
      <c r="Y742" s="5"/>
      <c r="Z742" s="5"/>
      <c r="AA742" s="5"/>
    </row>
    <row r="743">
      <c r="A743" s="63"/>
      <c r="B743" s="53"/>
      <c r="G743" s="35"/>
      <c r="N743" s="35">
        <f t="shared" si="1"/>
        <v>0</v>
      </c>
      <c r="O743" s="35">
        <f t="shared" si="2"/>
        <v>0</v>
      </c>
      <c r="P743" s="5"/>
      <c r="Q743" s="5"/>
      <c r="S743" s="56"/>
      <c r="T743" s="5"/>
      <c r="U743" s="5"/>
      <c r="V743" s="5"/>
      <c r="W743" s="5"/>
      <c r="X743" s="5"/>
      <c r="Y743" s="5"/>
      <c r="Z743" s="5"/>
      <c r="AA743" s="5"/>
    </row>
    <row r="744">
      <c r="A744" s="63"/>
      <c r="B744" s="53"/>
      <c r="G744" s="35"/>
      <c r="N744" s="35">
        <f t="shared" si="1"/>
        <v>0</v>
      </c>
      <c r="O744" s="35">
        <f t="shared" si="2"/>
        <v>0</v>
      </c>
      <c r="P744" s="5"/>
      <c r="Q744" s="5"/>
      <c r="S744" s="56"/>
      <c r="T744" s="5"/>
      <c r="U744" s="5"/>
      <c r="V744" s="5"/>
      <c r="W744" s="5"/>
      <c r="X744" s="5"/>
      <c r="Y744" s="5"/>
      <c r="Z744" s="5"/>
      <c r="AA744" s="5"/>
    </row>
    <row r="745">
      <c r="A745" s="63"/>
      <c r="B745" s="53"/>
      <c r="G745" s="35"/>
      <c r="N745" s="35">
        <f t="shared" si="1"/>
        <v>0</v>
      </c>
      <c r="O745" s="35">
        <f t="shared" si="2"/>
        <v>0</v>
      </c>
      <c r="P745" s="5"/>
      <c r="Q745" s="5"/>
      <c r="S745" s="56"/>
      <c r="T745" s="5"/>
      <c r="U745" s="5"/>
      <c r="V745" s="5"/>
      <c r="W745" s="5"/>
      <c r="X745" s="5"/>
      <c r="Y745" s="5"/>
      <c r="Z745" s="5"/>
      <c r="AA745" s="5"/>
    </row>
    <row r="746">
      <c r="A746" s="63"/>
      <c r="B746" s="53"/>
      <c r="G746" s="35"/>
      <c r="N746" s="35">
        <f t="shared" si="1"/>
        <v>0</v>
      </c>
      <c r="O746" s="35">
        <f t="shared" si="2"/>
        <v>0</v>
      </c>
      <c r="P746" s="5"/>
      <c r="Q746" s="5"/>
      <c r="S746" s="56"/>
      <c r="T746" s="5"/>
      <c r="U746" s="5"/>
      <c r="V746" s="5"/>
      <c r="W746" s="5"/>
      <c r="X746" s="5"/>
      <c r="Y746" s="5"/>
      <c r="Z746" s="5"/>
      <c r="AA746" s="5"/>
    </row>
    <row r="747">
      <c r="A747" s="63"/>
      <c r="B747" s="53"/>
      <c r="G747" s="35"/>
      <c r="N747" s="35">
        <f t="shared" si="1"/>
        <v>0</v>
      </c>
      <c r="O747" s="35">
        <f t="shared" si="2"/>
        <v>0</v>
      </c>
      <c r="P747" s="5"/>
      <c r="Q747" s="5"/>
      <c r="S747" s="56"/>
      <c r="T747" s="5"/>
      <c r="U747" s="5"/>
      <c r="V747" s="5"/>
      <c r="W747" s="5"/>
      <c r="X747" s="5"/>
      <c r="Y747" s="5"/>
      <c r="Z747" s="5"/>
      <c r="AA747" s="5"/>
    </row>
    <row r="748">
      <c r="A748" s="63"/>
      <c r="B748" s="53"/>
      <c r="G748" s="35"/>
      <c r="N748" s="35">
        <f t="shared" si="1"/>
        <v>0</v>
      </c>
      <c r="O748" s="35">
        <f t="shared" si="2"/>
        <v>0</v>
      </c>
      <c r="P748" s="5"/>
      <c r="Q748" s="5"/>
      <c r="S748" s="56"/>
      <c r="T748" s="5"/>
      <c r="U748" s="5"/>
      <c r="V748" s="5"/>
      <c r="W748" s="5"/>
      <c r="X748" s="5"/>
      <c r="Y748" s="5"/>
      <c r="Z748" s="5"/>
      <c r="AA748" s="5"/>
    </row>
    <row r="749">
      <c r="A749" s="63"/>
      <c r="B749" s="53"/>
      <c r="G749" s="35"/>
      <c r="N749" s="35">
        <f t="shared" si="1"/>
        <v>0</v>
      </c>
      <c r="O749" s="35">
        <f t="shared" si="2"/>
        <v>0</v>
      </c>
      <c r="P749" s="5"/>
      <c r="Q749" s="5"/>
      <c r="S749" s="56"/>
      <c r="T749" s="5"/>
      <c r="U749" s="5"/>
      <c r="V749" s="5"/>
      <c r="W749" s="5"/>
      <c r="X749" s="5"/>
      <c r="Y749" s="5"/>
      <c r="Z749" s="5"/>
      <c r="AA749" s="5"/>
    </row>
    <row r="750">
      <c r="A750" s="63"/>
      <c r="B750" s="53"/>
      <c r="G750" s="35"/>
      <c r="N750" s="35">
        <f t="shared" si="1"/>
        <v>0</v>
      </c>
      <c r="O750" s="35">
        <f t="shared" si="2"/>
        <v>0</v>
      </c>
      <c r="P750" s="5"/>
      <c r="Q750" s="5"/>
      <c r="S750" s="56"/>
      <c r="T750" s="5"/>
      <c r="U750" s="5"/>
      <c r="V750" s="5"/>
      <c r="W750" s="5"/>
      <c r="X750" s="5"/>
      <c r="Y750" s="5"/>
      <c r="Z750" s="5"/>
      <c r="AA750" s="5"/>
    </row>
    <row r="751">
      <c r="A751" s="63"/>
      <c r="B751" s="53"/>
      <c r="G751" s="35"/>
      <c r="N751" s="35">
        <f t="shared" si="1"/>
        <v>0</v>
      </c>
      <c r="O751" s="35">
        <f t="shared" si="2"/>
        <v>0</v>
      </c>
      <c r="P751" s="5"/>
      <c r="Q751" s="5"/>
      <c r="S751" s="56"/>
      <c r="T751" s="5"/>
      <c r="U751" s="5"/>
      <c r="V751" s="5"/>
      <c r="W751" s="5"/>
      <c r="X751" s="5"/>
      <c r="Y751" s="5"/>
      <c r="Z751" s="5"/>
      <c r="AA751" s="5"/>
    </row>
    <row r="752">
      <c r="A752" s="63"/>
      <c r="B752" s="53"/>
      <c r="G752" s="35"/>
      <c r="N752" s="35">
        <f t="shared" si="1"/>
        <v>0</v>
      </c>
      <c r="O752" s="35">
        <f t="shared" si="2"/>
        <v>0</v>
      </c>
      <c r="P752" s="5"/>
      <c r="Q752" s="5"/>
      <c r="S752" s="56"/>
      <c r="T752" s="5"/>
      <c r="U752" s="5"/>
      <c r="V752" s="5"/>
      <c r="W752" s="5"/>
      <c r="X752" s="5"/>
      <c r="Y752" s="5"/>
      <c r="Z752" s="5"/>
      <c r="AA752" s="5"/>
    </row>
    <row r="753">
      <c r="A753" s="63"/>
      <c r="B753" s="53"/>
      <c r="G753" s="35"/>
      <c r="N753" s="35">
        <f t="shared" si="1"/>
        <v>0</v>
      </c>
      <c r="O753" s="35">
        <f t="shared" si="2"/>
        <v>0</v>
      </c>
      <c r="P753" s="5"/>
      <c r="Q753" s="5"/>
      <c r="S753" s="56"/>
      <c r="T753" s="5"/>
      <c r="U753" s="5"/>
      <c r="V753" s="5"/>
      <c r="W753" s="5"/>
      <c r="X753" s="5"/>
      <c r="Y753" s="5"/>
      <c r="Z753" s="5"/>
      <c r="AA753" s="5"/>
    </row>
    <row r="754">
      <c r="A754" s="63"/>
      <c r="B754" s="53"/>
      <c r="G754" s="35"/>
      <c r="N754" s="35">
        <f t="shared" si="1"/>
        <v>0</v>
      </c>
      <c r="O754" s="35">
        <f t="shared" si="2"/>
        <v>0</v>
      </c>
      <c r="P754" s="5"/>
      <c r="Q754" s="5"/>
      <c r="S754" s="56"/>
      <c r="T754" s="5"/>
      <c r="U754" s="5"/>
      <c r="V754" s="5"/>
      <c r="W754" s="5"/>
      <c r="X754" s="5"/>
      <c r="Y754" s="5"/>
      <c r="Z754" s="5"/>
      <c r="AA754" s="5"/>
    </row>
    <row r="755">
      <c r="A755" s="63"/>
      <c r="B755" s="53"/>
      <c r="G755" s="35"/>
      <c r="N755" s="35">
        <f t="shared" si="1"/>
        <v>0</v>
      </c>
      <c r="O755" s="35">
        <f t="shared" si="2"/>
        <v>0</v>
      </c>
      <c r="P755" s="5"/>
      <c r="Q755" s="5"/>
      <c r="S755" s="56"/>
      <c r="T755" s="5"/>
      <c r="U755" s="5"/>
      <c r="V755" s="5"/>
      <c r="W755" s="5"/>
      <c r="X755" s="5"/>
      <c r="Y755" s="5"/>
      <c r="Z755" s="5"/>
      <c r="AA755" s="5"/>
    </row>
    <row r="756">
      <c r="A756" s="63"/>
      <c r="B756" s="53"/>
      <c r="G756" s="35"/>
      <c r="N756" s="35">
        <f t="shared" si="1"/>
        <v>0</v>
      </c>
      <c r="O756" s="35">
        <f t="shared" si="2"/>
        <v>0</v>
      </c>
      <c r="P756" s="5"/>
      <c r="Q756" s="5"/>
      <c r="S756" s="56"/>
      <c r="T756" s="5"/>
      <c r="U756" s="5"/>
      <c r="V756" s="5"/>
      <c r="W756" s="5"/>
      <c r="X756" s="5"/>
      <c r="Y756" s="5"/>
      <c r="Z756" s="5"/>
      <c r="AA756" s="5"/>
    </row>
    <row r="757">
      <c r="A757" s="63"/>
      <c r="B757" s="53"/>
      <c r="G757" s="35"/>
      <c r="N757" s="35">
        <f t="shared" si="1"/>
        <v>0</v>
      </c>
      <c r="O757" s="35">
        <f t="shared" si="2"/>
        <v>0</v>
      </c>
      <c r="P757" s="5"/>
      <c r="Q757" s="5"/>
      <c r="S757" s="56"/>
      <c r="T757" s="5"/>
      <c r="U757" s="5"/>
      <c r="V757" s="5"/>
      <c r="W757" s="5"/>
      <c r="X757" s="5"/>
      <c r="Y757" s="5"/>
      <c r="Z757" s="5"/>
      <c r="AA757" s="5"/>
    </row>
    <row r="758">
      <c r="A758" s="63"/>
      <c r="B758" s="53"/>
      <c r="G758" s="35"/>
      <c r="N758" s="35">
        <f t="shared" si="1"/>
        <v>0</v>
      </c>
      <c r="O758" s="35">
        <f t="shared" si="2"/>
        <v>0</v>
      </c>
      <c r="P758" s="5"/>
      <c r="Q758" s="5"/>
      <c r="S758" s="56"/>
      <c r="T758" s="5"/>
      <c r="U758" s="5"/>
      <c r="V758" s="5"/>
      <c r="W758" s="5"/>
      <c r="X758" s="5"/>
      <c r="Y758" s="5"/>
      <c r="Z758" s="5"/>
      <c r="AA758" s="5"/>
    </row>
    <row r="759">
      <c r="A759" s="63"/>
      <c r="B759" s="53"/>
      <c r="G759" s="35"/>
      <c r="N759" s="35">
        <f t="shared" si="1"/>
        <v>0</v>
      </c>
      <c r="O759" s="35">
        <f t="shared" si="2"/>
        <v>0</v>
      </c>
      <c r="P759" s="5"/>
      <c r="Q759" s="5"/>
      <c r="S759" s="56"/>
      <c r="T759" s="5"/>
      <c r="U759" s="5"/>
      <c r="V759" s="5"/>
      <c r="W759" s="5"/>
      <c r="X759" s="5"/>
      <c r="Y759" s="5"/>
      <c r="Z759" s="5"/>
      <c r="AA759" s="5"/>
    </row>
    <row r="760">
      <c r="A760" s="63"/>
      <c r="B760" s="53"/>
      <c r="G760" s="35"/>
      <c r="N760" s="35">
        <f t="shared" si="1"/>
        <v>0</v>
      </c>
      <c r="O760" s="35">
        <f t="shared" si="2"/>
        <v>0</v>
      </c>
      <c r="P760" s="5"/>
      <c r="Q760" s="5"/>
      <c r="S760" s="56"/>
      <c r="T760" s="5"/>
      <c r="U760" s="5"/>
      <c r="V760" s="5"/>
      <c r="W760" s="5"/>
      <c r="X760" s="5"/>
      <c r="Y760" s="5"/>
      <c r="Z760" s="5"/>
      <c r="AA760" s="5"/>
    </row>
    <row r="761">
      <c r="A761" s="63"/>
      <c r="B761" s="53"/>
      <c r="G761" s="35"/>
      <c r="N761" s="35">
        <f t="shared" si="1"/>
        <v>0</v>
      </c>
      <c r="O761" s="35">
        <f t="shared" si="2"/>
        <v>0</v>
      </c>
      <c r="P761" s="5"/>
      <c r="Q761" s="5"/>
      <c r="S761" s="56"/>
      <c r="T761" s="5"/>
      <c r="U761" s="5"/>
      <c r="V761" s="5"/>
      <c r="W761" s="5"/>
      <c r="X761" s="5"/>
      <c r="Y761" s="5"/>
      <c r="Z761" s="5"/>
      <c r="AA761" s="5"/>
    </row>
    <row r="762">
      <c r="A762" s="63"/>
      <c r="B762" s="53"/>
      <c r="G762" s="35"/>
      <c r="N762" s="35">
        <f t="shared" si="1"/>
        <v>0</v>
      </c>
      <c r="O762" s="35">
        <f t="shared" si="2"/>
        <v>0</v>
      </c>
      <c r="P762" s="5"/>
      <c r="Q762" s="5"/>
      <c r="S762" s="56"/>
      <c r="T762" s="5"/>
      <c r="U762" s="5"/>
      <c r="V762" s="5"/>
      <c r="W762" s="5"/>
      <c r="X762" s="5"/>
      <c r="Y762" s="5"/>
      <c r="Z762" s="5"/>
      <c r="AA762" s="5"/>
    </row>
    <row r="763">
      <c r="A763" s="63"/>
      <c r="B763" s="53"/>
      <c r="G763" s="35"/>
      <c r="N763" s="35">
        <f t="shared" si="1"/>
        <v>0</v>
      </c>
      <c r="O763" s="35">
        <f t="shared" si="2"/>
        <v>0</v>
      </c>
      <c r="P763" s="5"/>
      <c r="Q763" s="5"/>
      <c r="S763" s="56"/>
      <c r="T763" s="5"/>
      <c r="U763" s="5"/>
      <c r="V763" s="5"/>
      <c r="W763" s="5"/>
      <c r="X763" s="5"/>
      <c r="Y763" s="5"/>
      <c r="Z763" s="5"/>
      <c r="AA763" s="5"/>
    </row>
    <row r="764">
      <c r="A764" s="63"/>
      <c r="B764" s="53"/>
      <c r="G764" s="35"/>
      <c r="N764" s="35">
        <f t="shared" si="1"/>
        <v>0</v>
      </c>
      <c r="O764" s="35">
        <f t="shared" si="2"/>
        <v>0</v>
      </c>
      <c r="P764" s="5"/>
      <c r="Q764" s="5"/>
      <c r="S764" s="56"/>
      <c r="T764" s="5"/>
      <c r="U764" s="5"/>
      <c r="V764" s="5"/>
      <c r="W764" s="5"/>
      <c r="X764" s="5"/>
      <c r="Y764" s="5"/>
      <c r="Z764" s="5"/>
      <c r="AA764" s="5"/>
    </row>
    <row r="765">
      <c r="A765" s="63"/>
      <c r="B765" s="53"/>
      <c r="G765" s="35"/>
      <c r="N765" s="35">
        <f t="shared" si="1"/>
        <v>0</v>
      </c>
      <c r="O765" s="35">
        <f t="shared" si="2"/>
        <v>0</v>
      </c>
      <c r="P765" s="5"/>
      <c r="Q765" s="5"/>
      <c r="S765" s="56"/>
      <c r="T765" s="5"/>
      <c r="U765" s="5"/>
      <c r="V765" s="5"/>
      <c r="W765" s="5"/>
      <c r="X765" s="5"/>
      <c r="Y765" s="5"/>
      <c r="Z765" s="5"/>
      <c r="AA765" s="5"/>
    </row>
    <row r="766">
      <c r="A766" s="63"/>
      <c r="B766" s="53"/>
      <c r="G766" s="35"/>
      <c r="N766" s="35">
        <f t="shared" si="1"/>
        <v>0</v>
      </c>
      <c r="O766" s="35">
        <f t="shared" si="2"/>
        <v>0</v>
      </c>
      <c r="P766" s="5"/>
      <c r="Q766" s="5"/>
      <c r="S766" s="56"/>
      <c r="T766" s="5"/>
      <c r="U766" s="5"/>
      <c r="V766" s="5"/>
      <c r="W766" s="5"/>
      <c r="X766" s="5"/>
      <c r="Y766" s="5"/>
      <c r="Z766" s="5"/>
      <c r="AA766" s="5"/>
    </row>
    <row r="767">
      <c r="A767" s="63"/>
      <c r="B767" s="53"/>
      <c r="G767" s="35"/>
      <c r="N767" s="35">
        <f t="shared" si="1"/>
        <v>0</v>
      </c>
      <c r="O767" s="35">
        <f t="shared" si="2"/>
        <v>0</v>
      </c>
      <c r="P767" s="5"/>
      <c r="Q767" s="5"/>
      <c r="S767" s="56"/>
      <c r="T767" s="5"/>
      <c r="U767" s="5"/>
      <c r="V767" s="5"/>
      <c r="W767" s="5"/>
      <c r="X767" s="5"/>
      <c r="Y767" s="5"/>
      <c r="Z767" s="5"/>
      <c r="AA767" s="5"/>
    </row>
    <row r="768">
      <c r="A768" s="63"/>
      <c r="B768" s="53"/>
      <c r="G768" s="35"/>
      <c r="N768" s="35">
        <f t="shared" si="1"/>
        <v>0</v>
      </c>
      <c r="O768" s="35">
        <f t="shared" si="2"/>
        <v>0</v>
      </c>
      <c r="P768" s="5"/>
      <c r="Q768" s="5"/>
      <c r="S768" s="56"/>
      <c r="T768" s="5"/>
      <c r="U768" s="5"/>
      <c r="V768" s="5"/>
      <c r="W768" s="5"/>
      <c r="X768" s="5"/>
      <c r="Y768" s="5"/>
      <c r="Z768" s="5"/>
      <c r="AA768" s="5"/>
    </row>
    <row r="769">
      <c r="A769" s="63"/>
      <c r="B769" s="53"/>
      <c r="G769" s="35"/>
      <c r="N769" s="35">
        <f t="shared" si="1"/>
        <v>0</v>
      </c>
      <c r="O769" s="35">
        <f t="shared" si="2"/>
        <v>0</v>
      </c>
      <c r="P769" s="5"/>
      <c r="Q769" s="5"/>
      <c r="S769" s="56"/>
      <c r="T769" s="5"/>
      <c r="U769" s="5"/>
      <c r="V769" s="5"/>
      <c r="W769" s="5"/>
      <c r="X769" s="5"/>
      <c r="Y769" s="5"/>
      <c r="Z769" s="5"/>
      <c r="AA769" s="5"/>
    </row>
    <row r="770">
      <c r="A770" s="63"/>
      <c r="B770" s="53"/>
      <c r="G770" s="35"/>
      <c r="N770" s="35">
        <f t="shared" si="1"/>
        <v>0</v>
      </c>
      <c r="O770" s="35">
        <f t="shared" si="2"/>
        <v>0</v>
      </c>
      <c r="P770" s="5"/>
      <c r="Q770" s="5"/>
      <c r="S770" s="56"/>
      <c r="T770" s="5"/>
      <c r="U770" s="5"/>
      <c r="V770" s="5"/>
      <c r="W770" s="5"/>
      <c r="X770" s="5"/>
      <c r="Y770" s="5"/>
      <c r="Z770" s="5"/>
      <c r="AA770" s="5"/>
    </row>
    <row r="771">
      <c r="A771" s="63"/>
      <c r="B771" s="53"/>
      <c r="G771" s="35"/>
      <c r="N771" s="35">
        <f t="shared" si="1"/>
        <v>0</v>
      </c>
      <c r="O771" s="35">
        <f t="shared" si="2"/>
        <v>0</v>
      </c>
      <c r="P771" s="5"/>
      <c r="Q771" s="5"/>
      <c r="S771" s="56"/>
      <c r="T771" s="5"/>
      <c r="U771" s="5"/>
      <c r="V771" s="5"/>
      <c r="W771" s="5"/>
      <c r="X771" s="5"/>
      <c r="Y771" s="5"/>
      <c r="Z771" s="5"/>
      <c r="AA771" s="5"/>
    </row>
    <row r="772">
      <c r="A772" s="63"/>
      <c r="B772" s="53"/>
      <c r="G772" s="35"/>
      <c r="N772" s="35">
        <f t="shared" si="1"/>
        <v>0</v>
      </c>
      <c r="O772" s="35">
        <f t="shared" si="2"/>
        <v>0</v>
      </c>
      <c r="P772" s="5"/>
      <c r="Q772" s="5"/>
      <c r="S772" s="56"/>
      <c r="T772" s="5"/>
      <c r="U772" s="5"/>
      <c r="V772" s="5"/>
      <c r="W772" s="5"/>
      <c r="X772" s="5"/>
      <c r="Y772" s="5"/>
      <c r="Z772" s="5"/>
      <c r="AA772" s="5"/>
    </row>
    <row r="773">
      <c r="A773" s="63"/>
      <c r="B773" s="53"/>
      <c r="G773" s="35"/>
      <c r="N773" s="35">
        <f t="shared" si="1"/>
        <v>0</v>
      </c>
      <c r="O773" s="35">
        <f t="shared" si="2"/>
        <v>0</v>
      </c>
      <c r="P773" s="5"/>
      <c r="Q773" s="5"/>
      <c r="S773" s="56"/>
      <c r="T773" s="5"/>
      <c r="U773" s="5"/>
      <c r="V773" s="5"/>
      <c r="W773" s="5"/>
      <c r="X773" s="5"/>
      <c r="Y773" s="5"/>
      <c r="Z773" s="5"/>
      <c r="AA773" s="5"/>
    </row>
    <row r="774">
      <c r="A774" s="63"/>
      <c r="B774" s="53"/>
      <c r="G774" s="35"/>
      <c r="N774" s="35">
        <f t="shared" si="1"/>
        <v>0</v>
      </c>
      <c r="O774" s="35">
        <f t="shared" si="2"/>
        <v>0</v>
      </c>
      <c r="P774" s="5"/>
      <c r="Q774" s="5"/>
      <c r="S774" s="56"/>
      <c r="T774" s="5"/>
      <c r="U774" s="5"/>
      <c r="V774" s="5"/>
      <c r="W774" s="5"/>
      <c r="X774" s="5"/>
      <c r="Y774" s="5"/>
      <c r="Z774" s="5"/>
      <c r="AA774" s="5"/>
    </row>
    <row r="775">
      <c r="A775" s="63"/>
      <c r="B775" s="53"/>
      <c r="G775" s="35"/>
      <c r="N775" s="35">
        <f t="shared" si="1"/>
        <v>0</v>
      </c>
      <c r="O775" s="35">
        <f t="shared" si="2"/>
        <v>0</v>
      </c>
      <c r="P775" s="5"/>
      <c r="Q775" s="5"/>
      <c r="S775" s="56"/>
      <c r="T775" s="5"/>
      <c r="U775" s="5"/>
      <c r="V775" s="5"/>
      <c r="W775" s="5"/>
      <c r="X775" s="5"/>
      <c r="Y775" s="5"/>
      <c r="Z775" s="5"/>
      <c r="AA775" s="5"/>
    </row>
    <row r="776">
      <c r="A776" s="63"/>
      <c r="B776" s="53"/>
      <c r="G776" s="35"/>
      <c r="N776" s="35">
        <f t="shared" si="1"/>
        <v>0</v>
      </c>
      <c r="O776" s="35">
        <f t="shared" si="2"/>
        <v>0</v>
      </c>
      <c r="P776" s="5"/>
      <c r="Q776" s="5"/>
      <c r="S776" s="56"/>
      <c r="T776" s="5"/>
      <c r="U776" s="5"/>
      <c r="V776" s="5"/>
      <c r="W776" s="5"/>
      <c r="X776" s="5"/>
      <c r="Y776" s="5"/>
      <c r="Z776" s="5"/>
      <c r="AA776" s="5"/>
    </row>
    <row r="777">
      <c r="A777" s="63"/>
      <c r="B777" s="53"/>
      <c r="G777" s="35"/>
      <c r="N777" s="35">
        <f t="shared" si="1"/>
        <v>0</v>
      </c>
      <c r="O777" s="35">
        <f t="shared" si="2"/>
        <v>0</v>
      </c>
      <c r="P777" s="5"/>
      <c r="Q777" s="5"/>
      <c r="S777" s="56"/>
      <c r="T777" s="5"/>
      <c r="U777" s="5"/>
      <c r="V777" s="5"/>
      <c r="W777" s="5"/>
      <c r="X777" s="5"/>
      <c r="Y777" s="5"/>
      <c r="Z777" s="5"/>
      <c r="AA777" s="5"/>
    </row>
    <row r="778">
      <c r="A778" s="63"/>
      <c r="B778" s="53"/>
      <c r="G778" s="35"/>
      <c r="N778" s="35">
        <f t="shared" si="1"/>
        <v>0</v>
      </c>
      <c r="O778" s="35">
        <f t="shared" si="2"/>
        <v>0</v>
      </c>
      <c r="P778" s="5"/>
      <c r="Q778" s="5"/>
      <c r="S778" s="56"/>
      <c r="T778" s="5"/>
      <c r="U778" s="5"/>
      <c r="V778" s="5"/>
      <c r="W778" s="5"/>
      <c r="X778" s="5"/>
      <c r="Y778" s="5"/>
      <c r="Z778" s="5"/>
      <c r="AA778" s="5"/>
    </row>
    <row r="779">
      <c r="A779" s="63"/>
      <c r="B779" s="53"/>
      <c r="G779" s="35"/>
      <c r="N779" s="35">
        <f t="shared" si="1"/>
        <v>0</v>
      </c>
      <c r="O779" s="35">
        <f t="shared" si="2"/>
        <v>0</v>
      </c>
      <c r="P779" s="5"/>
      <c r="Q779" s="5"/>
      <c r="S779" s="56"/>
      <c r="T779" s="5"/>
      <c r="U779" s="5"/>
      <c r="V779" s="5"/>
      <c r="W779" s="5"/>
      <c r="X779" s="5"/>
      <c r="Y779" s="5"/>
      <c r="Z779" s="5"/>
      <c r="AA779" s="5"/>
    </row>
    <row r="780">
      <c r="A780" s="63"/>
      <c r="B780" s="53"/>
      <c r="G780" s="35"/>
      <c r="N780" s="35">
        <f t="shared" si="1"/>
        <v>0</v>
      </c>
      <c r="O780" s="35">
        <f t="shared" si="2"/>
        <v>0</v>
      </c>
      <c r="P780" s="5"/>
      <c r="Q780" s="5"/>
      <c r="S780" s="56"/>
      <c r="T780" s="5"/>
      <c r="U780" s="5"/>
      <c r="V780" s="5"/>
      <c r="W780" s="5"/>
      <c r="X780" s="5"/>
      <c r="Y780" s="5"/>
      <c r="Z780" s="5"/>
      <c r="AA780" s="5"/>
    </row>
    <row r="781">
      <c r="A781" s="63"/>
      <c r="B781" s="53"/>
      <c r="G781" s="35"/>
      <c r="N781" s="35">
        <f t="shared" si="1"/>
        <v>0</v>
      </c>
      <c r="O781" s="35">
        <f t="shared" si="2"/>
        <v>0</v>
      </c>
      <c r="P781" s="5"/>
      <c r="Q781" s="5"/>
      <c r="S781" s="56"/>
      <c r="T781" s="5"/>
      <c r="U781" s="5"/>
      <c r="V781" s="5"/>
      <c r="W781" s="5"/>
      <c r="X781" s="5"/>
      <c r="Y781" s="5"/>
      <c r="Z781" s="5"/>
      <c r="AA781" s="5"/>
    </row>
    <row r="782">
      <c r="A782" s="63"/>
      <c r="B782" s="53"/>
      <c r="G782" s="35"/>
      <c r="N782" s="35">
        <f t="shared" si="1"/>
        <v>0</v>
      </c>
      <c r="O782" s="35">
        <f t="shared" si="2"/>
        <v>0</v>
      </c>
      <c r="P782" s="5"/>
      <c r="Q782" s="5"/>
      <c r="S782" s="56"/>
      <c r="T782" s="5"/>
      <c r="U782" s="5"/>
      <c r="V782" s="5"/>
      <c r="W782" s="5"/>
      <c r="X782" s="5"/>
      <c r="Y782" s="5"/>
      <c r="Z782" s="5"/>
      <c r="AA782" s="5"/>
    </row>
    <row r="783">
      <c r="A783" s="63"/>
      <c r="B783" s="53"/>
      <c r="G783" s="35"/>
      <c r="N783" s="35">
        <f t="shared" si="1"/>
        <v>0</v>
      </c>
      <c r="O783" s="35">
        <f t="shared" si="2"/>
        <v>0</v>
      </c>
      <c r="P783" s="5"/>
      <c r="Q783" s="5"/>
      <c r="S783" s="56"/>
      <c r="T783" s="5"/>
      <c r="U783" s="5"/>
      <c r="V783" s="5"/>
      <c r="W783" s="5"/>
      <c r="X783" s="5"/>
      <c r="Y783" s="5"/>
      <c r="Z783" s="5"/>
      <c r="AA783" s="5"/>
    </row>
    <row r="784">
      <c r="A784" s="63"/>
      <c r="B784" s="53"/>
      <c r="G784" s="35"/>
      <c r="N784" s="35">
        <f t="shared" si="1"/>
        <v>0</v>
      </c>
      <c r="O784" s="35">
        <f t="shared" si="2"/>
        <v>0</v>
      </c>
      <c r="P784" s="5"/>
      <c r="Q784" s="5"/>
      <c r="S784" s="56"/>
      <c r="T784" s="5"/>
      <c r="U784" s="5"/>
      <c r="V784" s="5"/>
      <c r="W784" s="5"/>
      <c r="X784" s="5"/>
      <c r="Y784" s="5"/>
      <c r="Z784" s="5"/>
      <c r="AA784" s="5"/>
    </row>
    <row r="785">
      <c r="A785" s="63"/>
      <c r="B785" s="53"/>
      <c r="G785" s="35"/>
      <c r="N785" s="35">
        <f t="shared" si="1"/>
        <v>0</v>
      </c>
      <c r="O785" s="35">
        <f t="shared" si="2"/>
        <v>0</v>
      </c>
      <c r="P785" s="5"/>
      <c r="Q785" s="5"/>
      <c r="S785" s="56"/>
      <c r="T785" s="5"/>
      <c r="U785" s="5"/>
      <c r="V785" s="5"/>
      <c r="W785" s="5"/>
      <c r="X785" s="5"/>
      <c r="Y785" s="5"/>
      <c r="Z785" s="5"/>
      <c r="AA785" s="5"/>
    </row>
    <row r="786">
      <c r="A786" s="63"/>
      <c r="B786" s="53"/>
      <c r="G786" s="35"/>
      <c r="N786" s="35">
        <f t="shared" si="1"/>
        <v>0</v>
      </c>
      <c r="O786" s="35">
        <f t="shared" si="2"/>
        <v>0</v>
      </c>
      <c r="P786" s="5"/>
      <c r="Q786" s="5"/>
      <c r="S786" s="56"/>
      <c r="T786" s="5"/>
      <c r="U786" s="5"/>
      <c r="V786" s="5"/>
      <c r="W786" s="5"/>
      <c r="X786" s="5"/>
      <c r="Y786" s="5"/>
      <c r="Z786" s="5"/>
      <c r="AA786" s="5"/>
    </row>
    <row r="787">
      <c r="A787" s="63"/>
      <c r="B787" s="53"/>
      <c r="G787" s="35"/>
      <c r="N787" s="35">
        <f t="shared" si="1"/>
        <v>0</v>
      </c>
      <c r="O787" s="35">
        <f t="shared" si="2"/>
        <v>0</v>
      </c>
      <c r="P787" s="5"/>
      <c r="Q787" s="5"/>
      <c r="S787" s="56"/>
      <c r="T787" s="5"/>
      <c r="U787" s="5"/>
      <c r="V787" s="5"/>
      <c r="W787" s="5"/>
      <c r="X787" s="5"/>
      <c r="Y787" s="5"/>
      <c r="Z787" s="5"/>
      <c r="AA787" s="5"/>
    </row>
    <row r="788">
      <c r="A788" s="63"/>
      <c r="B788" s="53"/>
      <c r="G788" s="35"/>
      <c r="N788" s="35">
        <f t="shared" si="1"/>
        <v>0</v>
      </c>
      <c r="O788" s="35">
        <f t="shared" si="2"/>
        <v>0</v>
      </c>
      <c r="P788" s="5"/>
      <c r="Q788" s="5"/>
      <c r="S788" s="56"/>
      <c r="T788" s="5"/>
      <c r="U788" s="5"/>
      <c r="V788" s="5"/>
      <c r="W788" s="5"/>
      <c r="X788" s="5"/>
      <c r="Y788" s="5"/>
      <c r="Z788" s="5"/>
      <c r="AA788" s="5"/>
    </row>
    <row r="789">
      <c r="A789" s="63"/>
      <c r="B789" s="53"/>
      <c r="G789" s="35"/>
      <c r="N789" s="35">
        <f t="shared" si="1"/>
        <v>0</v>
      </c>
      <c r="O789" s="35">
        <f t="shared" si="2"/>
        <v>0</v>
      </c>
      <c r="P789" s="5"/>
      <c r="Q789" s="5"/>
      <c r="S789" s="56"/>
      <c r="T789" s="5"/>
      <c r="U789" s="5"/>
      <c r="V789" s="5"/>
      <c r="W789" s="5"/>
      <c r="X789" s="5"/>
      <c r="Y789" s="5"/>
      <c r="Z789" s="5"/>
      <c r="AA789" s="5"/>
    </row>
    <row r="790">
      <c r="A790" s="63"/>
      <c r="B790" s="53"/>
      <c r="G790" s="35"/>
      <c r="N790" s="35">
        <f t="shared" si="1"/>
        <v>0</v>
      </c>
      <c r="O790" s="35">
        <f t="shared" si="2"/>
        <v>0</v>
      </c>
      <c r="P790" s="5"/>
      <c r="Q790" s="5"/>
      <c r="S790" s="56"/>
      <c r="T790" s="5"/>
      <c r="U790" s="5"/>
      <c r="V790" s="5"/>
      <c r="W790" s="5"/>
      <c r="X790" s="5"/>
      <c r="Y790" s="5"/>
      <c r="Z790" s="5"/>
      <c r="AA790" s="5"/>
    </row>
    <row r="791">
      <c r="A791" s="63"/>
      <c r="B791" s="53"/>
      <c r="G791" s="35"/>
      <c r="N791" s="35">
        <f t="shared" si="1"/>
        <v>0</v>
      </c>
      <c r="O791" s="35">
        <f t="shared" si="2"/>
        <v>0</v>
      </c>
      <c r="P791" s="5"/>
      <c r="Q791" s="5"/>
      <c r="S791" s="56"/>
      <c r="T791" s="5"/>
      <c r="U791" s="5"/>
      <c r="V791" s="5"/>
      <c r="W791" s="5"/>
      <c r="X791" s="5"/>
      <c r="Y791" s="5"/>
      <c r="Z791" s="5"/>
      <c r="AA791" s="5"/>
    </row>
    <row r="792">
      <c r="A792" s="63"/>
      <c r="B792" s="53"/>
      <c r="G792" s="35"/>
      <c r="N792" s="35">
        <f t="shared" si="1"/>
        <v>0</v>
      </c>
      <c r="O792" s="35">
        <f t="shared" si="2"/>
        <v>0</v>
      </c>
      <c r="P792" s="5"/>
      <c r="Q792" s="5"/>
      <c r="S792" s="56"/>
      <c r="T792" s="5"/>
      <c r="U792" s="5"/>
      <c r="V792" s="5"/>
      <c r="W792" s="5"/>
      <c r="X792" s="5"/>
      <c r="Y792" s="5"/>
      <c r="Z792" s="5"/>
      <c r="AA792" s="5"/>
    </row>
    <row r="793">
      <c r="A793" s="63"/>
      <c r="B793" s="53"/>
      <c r="G793" s="35"/>
      <c r="N793" s="35">
        <f t="shared" si="1"/>
        <v>0</v>
      </c>
      <c r="O793" s="35">
        <f t="shared" si="2"/>
        <v>0</v>
      </c>
      <c r="P793" s="5"/>
      <c r="Q793" s="5"/>
      <c r="S793" s="56"/>
      <c r="T793" s="5"/>
      <c r="U793" s="5"/>
      <c r="V793" s="5"/>
      <c r="W793" s="5"/>
      <c r="X793" s="5"/>
      <c r="Y793" s="5"/>
      <c r="Z793" s="5"/>
      <c r="AA793" s="5"/>
    </row>
    <row r="794">
      <c r="A794" s="63"/>
      <c r="B794" s="53"/>
      <c r="G794" s="35"/>
      <c r="N794" s="35">
        <f t="shared" si="1"/>
        <v>0</v>
      </c>
      <c r="O794" s="35">
        <f t="shared" si="2"/>
        <v>0</v>
      </c>
      <c r="P794" s="5"/>
      <c r="Q794" s="5"/>
      <c r="S794" s="56"/>
      <c r="T794" s="5"/>
      <c r="U794" s="5"/>
      <c r="V794" s="5"/>
      <c r="W794" s="5"/>
      <c r="X794" s="5"/>
      <c r="Y794" s="5"/>
      <c r="Z794" s="5"/>
      <c r="AA794" s="5"/>
    </row>
    <row r="795">
      <c r="A795" s="63"/>
      <c r="B795" s="53"/>
      <c r="G795" s="35"/>
      <c r="N795" s="35">
        <f t="shared" si="1"/>
        <v>0</v>
      </c>
      <c r="O795" s="35">
        <f t="shared" si="2"/>
        <v>0</v>
      </c>
      <c r="P795" s="5"/>
      <c r="Q795" s="5"/>
      <c r="S795" s="56"/>
      <c r="T795" s="5"/>
      <c r="U795" s="5"/>
      <c r="V795" s="5"/>
      <c r="W795" s="5"/>
      <c r="X795" s="5"/>
      <c r="Y795" s="5"/>
      <c r="Z795" s="5"/>
      <c r="AA795" s="5"/>
    </row>
    <row r="796">
      <c r="A796" s="63"/>
      <c r="B796" s="53"/>
      <c r="G796" s="35"/>
      <c r="N796" s="35">
        <f t="shared" si="1"/>
        <v>0</v>
      </c>
      <c r="O796" s="35">
        <f t="shared" si="2"/>
        <v>0</v>
      </c>
      <c r="P796" s="5"/>
      <c r="Q796" s="5"/>
      <c r="S796" s="56"/>
      <c r="T796" s="5"/>
      <c r="U796" s="5"/>
      <c r="V796" s="5"/>
      <c r="W796" s="5"/>
      <c r="X796" s="5"/>
      <c r="Y796" s="5"/>
      <c r="Z796" s="5"/>
      <c r="AA796" s="5"/>
    </row>
    <row r="797">
      <c r="A797" s="63"/>
      <c r="B797" s="53"/>
      <c r="G797" s="35"/>
      <c r="N797" s="35">
        <f t="shared" si="1"/>
        <v>0</v>
      </c>
      <c r="O797" s="35">
        <f t="shared" si="2"/>
        <v>0</v>
      </c>
      <c r="P797" s="5"/>
      <c r="Q797" s="5"/>
      <c r="S797" s="56"/>
      <c r="T797" s="5"/>
      <c r="U797" s="5"/>
      <c r="V797" s="5"/>
      <c r="W797" s="5"/>
      <c r="X797" s="5"/>
      <c r="Y797" s="5"/>
      <c r="Z797" s="5"/>
      <c r="AA797" s="5"/>
    </row>
    <row r="798">
      <c r="A798" s="63"/>
      <c r="B798" s="53"/>
      <c r="G798" s="35"/>
      <c r="N798" s="35">
        <f t="shared" si="1"/>
        <v>0</v>
      </c>
      <c r="O798" s="35">
        <f t="shared" si="2"/>
        <v>0</v>
      </c>
      <c r="P798" s="5"/>
      <c r="Q798" s="5"/>
      <c r="S798" s="56"/>
      <c r="T798" s="5"/>
      <c r="U798" s="5"/>
      <c r="V798" s="5"/>
      <c r="W798" s="5"/>
      <c r="X798" s="5"/>
      <c r="Y798" s="5"/>
      <c r="Z798" s="5"/>
      <c r="AA798" s="5"/>
    </row>
    <row r="799">
      <c r="A799" s="63"/>
      <c r="B799" s="53"/>
      <c r="G799" s="35"/>
      <c r="N799" s="35">
        <f t="shared" si="1"/>
        <v>0</v>
      </c>
      <c r="O799" s="35">
        <f t="shared" si="2"/>
        <v>0</v>
      </c>
      <c r="P799" s="5"/>
      <c r="Q799" s="5"/>
      <c r="S799" s="56"/>
      <c r="T799" s="5"/>
      <c r="U799" s="5"/>
      <c r="V799" s="5"/>
      <c r="W799" s="5"/>
      <c r="X799" s="5"/>
      <c r="Y799" s="5"/>
      <c r="Z799" s="5"/>
      <c r="AA799" s="5"/>
    </row>
    <row r="800">
      <c r="A800" s="63"/>
      <c r="B800" s="53"/>
      <c r="G800" s="35"/>
      <c r="N800" s="35">
        <f t="shared" si="1"/>
        <v>0</v>
      </c>
      <c r="O800" s="35">
        <f t="shared" si="2"/>
        <v>0</v>
      </c>
      <c r="P800" s="5"/>
      <c r="Q800" s="5"/>
      <c r="S800" s="56"/>
      <c r="T800" s="5"/>
      <c r="U800" s="5"/>
      <c r="V800" s="5"/>
      <c r="W800" s="5"/>
      <c r="X800" s="5"/>
      <c r="Y800" s="5"/>
      <c r="Z800" s="5"/>
      <c r="AA800" s="5"/>
    </row>
    <row r="801">
      <c r="A801" s="63"/>
      <c r="B801" s="53"/>
      <c r="G801" s="35"/>
      <c r="N801" s="35">
        <f t="shared" si="1"/>
        <v>0</v>
      </c>
      <c r="O801" s="35">
        <f t="shared" si="2"/>
        <v>0</v>
      </c>
      <c r="P801" s="5"/>
      <c r="Q801" s="5"/>
      <c r="S801" s="56"/>
      <c r="T801" s="5"/>
      <c r="U801" s="5"/>
      <c r="V801" s="5"/>
      <c r="W801" s="5"/>
      <c r="X801" s="5"/>
      <c r="Y801" s="5"/>
      <c r="Z801" s="5"/>
      <c r="AA801" s="5"/>
    </row>
    <row r="802">
      <c r="A802" s="63"/>
      <c r="B802" s="53"/>
      <c r="G802" s="35"/>
      <c r="N802" s="35">
        <f t="shared" si="1"/>
        <v>0</v>
      </c>
      <c r="O802" s="35">
        <f t="shared" si="2"/>
        <v>0</v>
      </c>
      <c r="P802" s="5"/>
      <c r="Q802" s="5"/>
      <c r="S802" s="56"/>
      <c r="T802" s="5"/>
      <c r="U802" s="5"/>
      <c r="V802" s="5"/>
      <c r="W802" s="5"/>
      <c r="X802" s="5"/>
      <c r="Y802" s="5"/>
      <c r="Z802" s="5"/>
      <c r="AA802" s="5"/>
    </row>
    <row r="803">
      <c r="A803" s="63"/>
      <c r="B803" s="53"/>
      <c r="G803" s="35"/>
      <c r="N803" s="35">
        <f t="shared" si="1"/>
        <v>0</v>
      </c>
      <c r="O803" s="35">
        <f t="shared" si="2"/>
        <v>0</v>
      </c>
      <c r="P803" s="5"/>
      <c r="Q803" s="5"/>
      <c r="S803" s="56"/>
      <c r="T803" s="5"/>
      <c r="U803" s="5"/>
      <c r="V803" s="5"/>
      <c r="W803" s="5"/>
      <c r="X803" s="5"/>
      <c r="Y803" s="5"/>
      <c r="Z803" s="5"/>
      <c r="AA803" s="5"/>
    </row>
    <row r="804">
      <c r="A804" s="63"/>
      <c r="B804" s="53"/>
      <c r="G804" s="35"/>
      <c r="N804" s="35">
        <f t="shared" si="1"/>
        <v>0</v>
      </c>
      <c r="O804" s="35">
        <f t="shared" si="2"/>
        <v>0</v>
      </c>
      <c r="P804" s="5"/>
      <c r="Q804" s="5"/>
      <c r="S804" s="56"/>
      <c r="T804" s="5"/>
      <c r="U804" s="5"/>
      <c r="V804" s="5"/>
      <c r="W804" s="5"/>
      <c r="X804" s="5"/>
      <c r="Y804" s="5"/>
      <c r="Z804" s="5"/>
      <c r="AA804" s="5"/>
    </row>
    <row r="805">
      <c r="A805" s="63"/>
      <c r="B805" s="53"/>
      <c r="G805" s="35"/>
      <c r="N805" s="35">
        <f t="shared" si="1"/>
        <v>0</v>
      </c>
      <c r="O805" s="35">
        <f t="shared" si="2"/>
        <v>0</v>
      </c>
      <c r="P805" s="5"/>
      <c r="Q805" s="5"/>
      <c r="S805" s="56"/>
      <c r="T805" s="5"/>
      <c r="U805" s="5"/>
      <c r="V805" s="5"/>
      <c r="W805" s="5"/>
      <c r="X805" s="5"/>
      <c r="Y805" s="5"/>
      <c r="Z805" s="5"/>
      <c r="AA805" s="5"/>
    </row>
    <row r="806">
      <c r="A806" s="63"/>
      <c r="B806" s="53"/>
      <c r="G806" s="35"/>
      <c r="N806" s="35">
        <f t="shared" si="1"/>
        <v>0</v>
      </c>
      <c r="O806" s="35">
        <f t="shared" si="2"/>
        <v>0</v>
      </c>
      <c r="P806" s="5"/>
      <c r="Q806" s="5"/>
      <c r="S806" s="56"/>
      <c r="T806" s="5"/>
      <c r="U806" s="5"/>
      <c r="V806" s="5"/>
      <c r="W806" s="5"/>
      <c r="X806" s="5"/>
      <c r="Y806" s="5"/>
      <c r="Z806" s="5"/>
      <c r="AA806" s="5"/>
    </row>
    <row r="807">
      <c r="A807" s="63"/>
      <c r="B807" s="53"/>
      <c r="G807" s="35"/>
      <c r="N807" s="35">
        <f t="shared" si="1"/>
        <v>0</v>
      </c>
      <c r="O807" s="35">
        <f t="shared" si="2"/>
        <v>0</v>
      </c>
      <c r="P807" s="5"/>
      <c r="Q807" s="5"/>
      <c r="S807" s="56"/>
      <c r="T807" s="5"/>
      <c r="U807" s="5"/>
      <c r="V807" s="5"/>
      <c r="W807" s="5"/>
      <c r="X807" s="5"/>
      <c r="Y807" s="5"/>
      <c r="Z807" s="5"/>
      <c r="AA807" s="5"/>
    </row>
    <row r="808">
      <c r="A808" s="63"/>
      <c r="B808" s="53"/>
      <c r="G808" s="35"/>
      <c r="N808" s="35">
        <f t="shared" si="1"/>
        <v>0</v>
      </c>
      <c r="O808" s="35">
        <f t="shared" si="2"/>
        <v>0</v>
      </c>
      <c r="P808" s="5"/>
      <c r="Q808" s="5"/>
      <c r="S808" s="56"/>
      <c r="T808" s="5"/>
      <c r="U808" s="5"/>
      <c r="V808" s="5"/>
      <c r="W808" s="5"/>
      <c r="X808" s="5"/>
      <c r="Y808" s="5"/>
      <c r="Z808" s="5"/>
      <c r="AA808" s="5"/>
    </row>
    <row r="809">
      <c r="A809" s="63"/>
      <c r="B809" s="53"/>
      <c r="G809" s="35"/>
      <c r="N809" s="35">
        <f t="shared" si="1"/>
        <v>0</v>
      </c>
      <c r="O809" s="35">
        <f t="shared" si="2"/>
        <v>0</v>
      </c>
      <c r="P809" s="5"/>
      <c r="Q809" s="5"/>
      <c r="S809" s="56"/>
      <c r="T809" s="5"/>
      <c r="U809" s="5"/>
      <c r="V809" s="5"/>
      <c r="W809" s="5"/>
      <c r="X809" s="5"/>
      <c r="Y809" s="5"/>
      <c r="Z809" s="5"/>
      <c r="AA809" s="5"/>
    </row>
    <row r="810">
      <c r="A810" s="63"/>
      <c r="B810" s="53"/>
      <c r="G810" s="35"/>
      <c r="N810" s="35">
        <f t="shared" si="1"/>
        <v>0</v>
      </c>
      <c r="O810" s="35">
        <f t="shared" si="2"/>
        <v>0</v>
      </c>
      <c r="P810" s="5"/>
      <c r="Q810" s="5"/>
      <c r="S810" s="56"/>
      <c r="T810" s="5"/>
      <c r="U810" s="5"/>
      <c r="V810" s="5"/>
      <c r="W810" s="5"/>
      <c r="X810" s="5"/>
      <c r="Y810" s="5"/>
      <c r="Z810" s="5"/>
      <c r="AA810" s="5"/>
    </row>
    <row r="811">
      <c r="A811" s="63"/>
      <c r="B811" s="53"/>
      <c r="G811" s="35"/>
      <c r="N811" s="35">
        <f t="shared" si="1"/>
        <v>0</v>
      </c>
      <c r="O811" s="35">
        <f t="shared" si="2"/>
        <v>0</v>
      </c>
      <c r="P811" s="5"/>
      <c r="Q811" s="5"/>
      <c r="S811" s="56"/>
      <c r="T811" s="5"/>
      <c r="U811" s="5"/>
      <c r="V811" s="5"/>
      <c r="W811" s="5"/>
      <c r="X811" s="5"/>
      <c r="Y811" s="5"/>
      <c r="Z811" s="5"/>
      <c r="AA811" s="5"/>
    </row>
    <row r="812">
      <c r="A812" s="63"/>
      <c r="B812" s="53"/>
      <c r="G812" s="35"/>
      <c r="N812" s="35">
        <f t="shared" si="1"/>
        <v>0</v>
      </c>
      <c r="O812" s="35">
        <f t="shared" si="2"/>
        <v>0</v>
      </c>
      <c r="P812" s="5"/>
      <c r="Q812" s="5"/>
      <c r="S812" s="56"/>
      <c r="T812" s="5"/>
      <c r="U812" s="5"/>
      <c r="V812" s="5"/>
      <c r="W812" s="5"/>
      <c r="X812" s="5"/>
      <c r="Y812" s="5"/>
      <c r="Z812" s="5"/>
      <c r="AA812" s="5"/>
    </row>
    <row r="813">
      <c r="A813" s="63"/>
      <c r="B813" s="53"/>
      <c r="G813" s="35"/>
      <c r="N813" s="35">
        <f t="shared" si="1"/>
        <v>0</v>
      </c>
      <c r="O813" s="35">
        <f t="shared" si="2"/>
        <v>0</v>
      </c>
      <c r="P813" s="5"/>
      <c r="Q813" s="5"/>
      <c r="S813" s="56"/>
      <c r="T813" s="5"/>
      <c r="U813" s="5"/>
      <c r="V813" s="5"/>
      <c r="W813" s="5"/>
      <c r="X813" s="5"/>
      <c r="Y813" s="5"/>
      <c r="Z813" s="5"/>
      <c r="AA813" s="5"/>
    </row>
    <row r="814">
      <c r="A814" s="63"/>
      <c r="B814" s="53"/>
      <c r="G814" s="35"/>
      <c r="N814" s="35">
        <f t="shared" si="1"/>
        <v>0</v>
      </c>
      <c r="O814" s="35">
        <f t="shared" si="2"/>
        <v>0</v>
      </c>
      <c r="P814" s="5"/>
      <c r="Q814" s="5"/>
      <c r="S814" s="56"/>
      <c r="T814" s="5"/>
      <c r="U814" s="5"/>
      <c r="V814" s="5"/>
      <c r="W814" s="5"/>
      <c r="X814" s="5"/>
      <c r="Y814" s="5"/>
      <c r="Z814" s="5"/>
      <c r="AA814" s="5"/>
    </row>
    <row r="815">
      <c r="A815" s="63"/>
      <c r="B815" s="53"/>
      <c r="G815" s="35"/>
      <c r="N815" s="35">
        <f t="shared" si="1"/>
        <v>0</v>
      </c>
      <c r="O815" s="35">
        <f t="shared" si="2"/>
        <v>0</v>
      </c>
      <c r="P815" s="5"/>
      <c r="Q815" s="5"/>
      <c r="S815" s="56"/>
      <c r="T815" s="5"/>
      <c r="U815" s="5"/>
      <c r="V815" s="5"/>
      <c r="W815" s="5"/>
      <c r="X815" s="5"/>
      <c r="Y815" s="5"/>
      <c r="Z815" s="5"/>
      <c r="AA815" s="5"/>
    </row>
    <row r="816">
      <c r="A816" s="63"/>
      <c r="B816" s="53"/>
      <c r="G816" s="35"/>
      <c r="N816" s="35">
        <f t="shared" si="1"/>
        <v>0</v>
      </c>
      <c r="O816" s="35">
        <f t="shared" si="2"/>
        <v>0</v>
      </c>
      <c r="P816" s="5"/>
      <c r="Q816" s="5"/>
      <c r="S816" s="56"/>
      <c r="T816" s="5"/>
      <c r="U816" s="5"/>
      <c r="V816" s="5"/>
      <c r="W816" s="5"/>
      <c r="X816" s="5"/>
      <c r="Y816" s="5"/>
      <c r="Z816" s="5"/>
      <c r="AA816" s="5"/>
    </row>
    <row r="817">
      <c r="A817" s="63"/>
      <c r="B817" s="53"/>
      <c r="G817" s="35"/>
      <c r="N817" s="35">
        <f t="shared" si="1"/>
        <v>0</v>
      </c>
      <c r="O817" s="35">
        <f t="shared" si="2"/>
        <v>0</v>
      </c>
      <c r="P817" s="5"/>
      <c r="Q817" s="5"/>
      <c r="S817" s="56"/>
      <c r="T817" s="5"/>
      <c r="U817" s="5"/>
      <c r="V817" s="5"/>
      <c r="W817" s="5"/>
      <c r="X817" s="5"/>
      <c r="Y817" s="5"/>
      <c r="Z817" s="5"/>
      <c r="AA817" s="5"/>
    </row>
    <row r="818">
      <c r="A818" s="63"/>
      <c r="B818" s="53"/>
      <c r="G818" s="35"/>
      <c r="N818" s="35">
        <f t="shared" si="1"/>
        <v>0</v>
      </c>
      <c r="O818" s="35">
        <f t="shared" si="2"/>
        <v>0</v>
      </c>
      <c r="P818" s="5"/>
      <c r="Q818" s="5"/>
      <c r="S818" s="56"/>
      <c r="T818" s="5"/>
      <c r="U818" s="5"/>
      <c r="V818" s="5"/>
      <c r="W818" s="5"/>
      <c r="X818" s="5"/>
      <c r="Y818" s="5"/>
      <c r="Z818" s="5"/>
      <c r="AA818" s="5"/>
    </row>
    <row r="819">
      <c r="A819" s="63"/>
      <c r="B819" s="53"/>
      <c r="G819" s="35"/>
      <c r="N819" s="35">
        <f t="shared" si="1"/>
        <v>0</v>
      </c>
      <c r="O819" s="35">
        <f t="shared" si="2"/>
        <v>0</v>
      </c>
      <c r="P819" s="5"/>
      <c r="Q819" s="5"/>
      <c r="S819" s="56"/>
      <c r="T819" s="5"/>
      <c r="U819" s="5"/>
      <c r="V819" s="5"/>
      <c r="W819" s="5"/>
      <c r="X819" s="5"/>
      <c r="Y819" s="5"/>
      <c r="Z819" s="5"/>
      <c r="AA819" s="5"/>
    </row>
    <row r="820">
      <c r="A820" s="63"/>
      <c r="B820" s="53"/>
      <c r="G820" s="35"/>
      <c r="N820" s="35">
        <f t="shared" si="1"/>
        <v>0</v>
      </c>
      <c r="O820" s="35">
        <f t="shared" si="2"/>
        <v>0</v>
      </c>
      <c r="P820" s="5"/>
      <c r="Q820" s="5"/>
      <c r="S820" s="56"/>
      <c r="T820" s="5"/>
      <c r="U820" s="5"/>
      <c r="V820" s="5"/>
      <c r="W820" s="5"/>
      <c r="X820" s="5"/>
      <c r="Y820" s="5"/>
      <c r="Z820" s="5"/>
      <c r="AA820" s="5"/>
    </row>
    <row r="821">
      <c r="A821" s="63"/>
      <c r="B821" s="53"/>
      <c r="G821" s="35"/>
      <c r="N821" s="35">
        <f t="shared" si="1"/>
        <v>0</v>
      </c>
      <c r="O821" s="35">
        <f t="shared" si="2"/>
        <v>0</v>
      </c>
      <c r="P821" s="5"/>
      <c r="Q821" s="5"/>
      <c r="S821" s="56"/>
      <c r="T821" s="5"/>
      <c r="U821" s="5"/>
      <c r="V821" s="5"/>
      <c r="W821" s="5"/>
      <c r="X821" s="5"/>
      <c r="Y821" s="5"/>
      <c r="Z821" s="5"/>
      <c r="AA821" s="5"/>
    </row>
    <row r="822">
      <c r="A822" s="63"/>
      <c r="B822" s="53"/>
      <c r="G822" s="35"/>
      <c r="N822" s="35">
        <f t="shared" si="1"/>
        <v>0</v>
      </c>
      <c r="O822" s="35">
        <f t="shared" si="2"/>
        <v>0</v>
      </c>
      <c r="P822" s="5"/>
      <c r="Q822" s="5"/>
      <c r="S822" s="56"/>
      <c r="T822" s="5"/>
      <c r="U822" s="5"/>
      <c r="V822" s="5"/>
      <c r="W822" s="5"/>
      <c r="X822" s="5"/>
      <c r="Y822" s="5"/>
      <c r="Z822" s="5"/>
      <c r="AA822" s="5"/>
    </row>
    <row r="823">
      <c r="A823" s="63"/>
      <c r="B823" s="53"/>
      <c r="G823" s="35"/>
      <c r="N823" s="35">
        <f t="shared" si="1"/>
        <v>0</v>
      </c>
      <c r="O823" s="35">
        <f t="shared" si="2"/>
        <v>0</v>
      </c>
      <c r="P823" s="5"/>
      <c r="Q823" s="5"/>
      <c r="S823" s="56"/>
      <c r="T823" s="5"/>
      <c r="U823" s="5"/>
      <c r="V823" s="5"/>
      <c r="W823" s="5"/>
      <c r="X823" s="5"/>
      <c r="Y823" s="5"/>
      <c r="Z823" s="5"/>
      <c r="AA823" s="5"/>
    </row>
    <row r="824">
      <c r="A824" s="63"/>
      <c r="B824" s="53"/>
      <c r="G824" s="35"/>
      <c r="N824" s="35">
        <f t="shared" si="1"/>
        <v>0</v>
      </c>
      <c r="O824" s="35">
        <f t="shared" si="2"/>
        <v>0</v>
      </c>
      <c r="P824" s="5"/>
      <c r="Q824" s="5"/>
      <c r="S824" s="56"/>
      <c r="T824" s="5"/>
      <c r="U824" s="5"/>
      <c r="V824" s="5"/>
      <c r="W824" s="5"/>
      <c r="X824" s="5"/>
      <c r="Y824" s="5"/>
      <c r="Z824" s="5"/>
      <c r="AA824" s="5"/>
    </row>
    <row r="825">
      <c r="A825" s="63"/>
      <c r="B825" s="53"/>
      <c r="G825" s="35"/>
      <c r="N825" s="35">
        <f t="shared" si="1"/>
        <v>0</v>
      </c>
      <c r="O825" s="35">
        <f t="shared" si="2"/>
        <v>0</v>
      </c>
      <c r="P825" s="5"/>
      <c r="Q825" s="5"/>
      <c r="S825" s="56"/>
      <c r="T825" s="5"/>
      <c r="U825" s="5"/>
      <c r="V825" s="5"/>
      <c r="W825" s="5"/>
      <c r="X825" s="5"/>
      <c r="Y825" s="5"/>
      <c r="Z825" s="5"/>
      <c r="AA825" s="5"/>
    </row>
    <row r="826">
      <c r="A826" s="63"/>
      <c r="B826" s="53"/>
      <c r="G826" s="35"/>
      <c r="N826" s="35">
        <f t="shared" si="1"/>
        <v>0</v>
      </c>
      <c r="O826" s="35">
        <f t="shared" si="2"/>
        <v>0</v>
      </c>
      <c r="P826" s="5"/>
      <c r="Q826" s="5"/>
      <c r="S826" s="56"/>
      <c r="T826" s="5"/>
      <c r="U826" s="5"/>
      <c r="V826" s="5"/>
      <c r="W826" s="5"/>
      <c r="X826" s="5"/>
      <c r="Y826" s="5"/>
      <c r="Z826" s="5"/>
      <c r="AA826" s="5"/>
    </row>
    <row r="827">
      <c r="A827" s="63"/>
      <c r="B827" s="53"/>
      <c r="G827" s="35"/>
      <c r="N827" s="35">
        <f t="shared" si="1"/>
        <v>0</v>
      </c>
      <c r="O827" s="35">
        <f t="shared" si="2"/>
        <v>0</v>
      </c>
      <c r="P827" s="5"/>
      <c r="Q827" s="5"/>
      <c r="S827" s="56"/>
      <c r="T827" s="5"/>
      <c r="U827" s="5"/>
      <c r="V827" s="5"/>
      <c r="W827" s="5"/>
      <c r="X827" s="5"/>
      <c r="Y827" s="5"/>
      <c r="Z827" s="5"/>
      <c r="AA827" s="5"/>
    </row>
    <row r="828">
      <c r="A828" s="63"/>
      <c r="B828" s="53"/>
      <c r="G828" s="35"/>
      <c r="N828" s="35">
        <f t="shared" si="1"/>
        <v>0</v>
      </c>
      <c r="O828" s="35">
        <f t="shared" si="2"/>
        <v>0</v>
      </c>
      <c r="P828" s="5"/>
      <c r="Q828" s="5"/>
      <c r="S828" s="56"/>
      <c r="T828" s="5"/>
      <c r="U828" s="5"/>
      <c r="V828" s="5"/>
      <c r="W828" s="5"/>
      <c r="X828" s="5"/>
      <c r="Y828" s="5"/>
      <c r="Z828" s="5"/>
      <c r="AA828" s="5"/>
    </row>
    <row r="829">
      <c r="A829" s="63"/>
      <c r="B829" s="53"/>
      <c r="G829" s="35"/>
      <c r="N829" s="35">
        <f t="shared" si="1"/>
        <v>0</v>
      </c>
      <c r="O829" s="35">
        <f t="shared" si="2"/>
        <v>0</v>
      </c>
      <c r="P829" s="5"/>
      <c r="Q829" s="5"/>
      <c r="S829" s="56"/>
      <c r="T829" s="5"/>
      <c r="U829" s="5"/>
      <c r="V829" s="5"/>
      <c r="W829" s="5"/>
      <c r="X829" s="5"/>
      <c r="Y829" s="5"/>
      <c r="Z829" s="5"/>
      <c r="AA829" s="5"/>
    </row>
    <row r="830">
      <c r="A830" s="63"/>
      <c r="B830" s="53"/>
      <c r="G830" s="35"/>
      <c r="N830" s="35">
        <f t="shared" si="1"/>
        <v>0</v>
      </c>
      <c r="O830" s="35">
        <f t="shared" si="2"/>
        <v>0</v>
      </c>
      <c r="P830" s="5"/>
      <c r="Q830" s="5"/>
      <c r="S830" s="56"/>
      <c r="T830" s="5"/>
      <c r="U830" s="5"/>
      <c r="V830" s="5"/>
      <c r="W830" s="5"/>
      <c r="X830" s="5"/>
      <c r="Y830" s="5"/>
      <c r="Z830" s="5"/>
      <c r="AA830" s="5"/>
    </row>
    <row r="831">
      <c r="A831" s="63"/>
      <c r="B831" s="53"/>
      <c r="G831" s="35"/>
      <c r="N831" s="35">
        <f t="shared" si="1"/>
        <v>0</v>
      </c>
      <c r="O831" s="35">
        <f t="shared" si="2"/>
        <v>0</v>
      </c>
      <c r="P831" s="5"/>
      <c r="Q831" s="5"/>
      <c r="S831" s="56"/>
      <c r="T831" s="5"/>
      <c r="U831" s="5"/>
      <c r="V831" s="5"/>
      <c r="W831" s="5"/>
      <c r="X831" s="5"/>
      <c r="Y831" s="5"/>
      <c r="Z831" s="5"/>
      <c r="AA831" s="5"/>
    </row>
    <row r="832">
      <c r="A832" s="63"/>
      <c r="B832" s="53"/>
      <c r="G832" s="35"/>
      <c r="N832" s="35">
        <f t="shared" si="1"/>
        <v>0</v>
      </c>
      <c r="O832" s="35">
        <f t="shared" si="2"/>
        <v>0</v>
      </c>
      <c r="P832" s="5"/>
      <c r="Q832" s="5"/>
      <c r="S832" s="56"/>
      <c r="T832" s="5"/>
      <c r="U832" s="5"/>
      <c r="V832" s="5"/>
      <c r="W832" s="5"/>
      <c r="X832" s="5"/>
      <c r="Y832" s="5"/>
      <c r="Z832" s="5"/>
      <c r="AA832" s="5"/>
    </row>
    <row r="833">
      <c r="A833" s="63"/>
      <c r="B833" s="53"/>
      <c r="G833" s="35"/>
      <c r="N833" s="35">
        <f t="shared" si="1"/>
        <v>0</v>
      </c>
      <c r="O833" s="35">
        <f t="shared" si="2"/>
        <v>0</v>
      </c>
      <c r="P833" s="5"/>
      <c r="Q833" s="5"/>
      <c r="S833" s="56"/>
      <c r="T833" s="5"/>
      <c r="U833" s="5"/>
      <c r="V833" s="5"/>
      <c r="W833" s="5"/>
      <c r="X833" s="5"/>
      <c r="Y833" s="5"/>
      <c r="Z833" s="5"/>
      <c r="AA833" s="5"/>
    </row>
    <row r="834">
      <c r="A834" s="63"/>
      <c r="B834" s="53"/>
      <c r="G834" s="35"/>
      <c r="N834" s="35">
        <f t="shared" si="1"/>
        <v>0</v>
      </c>
      <c r="O834" s="35">
        <f t="shared" si="2"/>
        <v>0</v>
      </c>
      <c r="P834" s="5"/>
      <c r="Q834" s="5"/>
      <c r="S834" s="56"/>
      <c r="T834" s="5"/>
      <c r="U834" s="5"/>
      <c r="V834" s="5"/>
      <c r="W834" s="5"/>
      <c r="X834" s="5"/>
      <c r="Y834" s="5"/>
      <c r="Z834" s="5"/>
      <c r="AA834" s="5"/>
    </row>
    <row r="835">
      <c r="A835" s="63"/>
      <c r="B835" s="53"/>
      <c r="G835" s="35"/>
      <c r="N835" s="35">
        <f t="shared" si="1"/>
        <v>0</v>
      </c>
      <c r="O835" s="35">
        <f t="shared" si="2"/>
        <v>0</v>
      </c>
      <c r="P835" s="5"/>
      <c r="Q835" s="5"/>
      <c r="S835" s="56"/>
      <c r="T835" s="5"/>
      <c r="U835" s="5"/>
      <c r="V835" s="5"/>
      <c r="W835" s="5"/>
      <c r="X835" s="5"/>
      <c r="Y835" s="5"/>
      <c r="Z835" s="5"/>
      <c r="AA835" s="5"/>
    </row>
    <row r="836">
      <c r="A836" s="63"/>
      <c r="B836" s="53"/>
      <c r="G836" s="35"/>
      <c r="N836" s="35">
        <f t="shared" si="1"/>
        <v>0</v>
      </c>
      <c r="O836" s="35">
        <f t="shared" si="2"/>
        <v>0</v>
      </c>
      <c r="P836" s="5"/>
      <c r="Q836" s="5"/>
      <c r="S836" s="56"/>
      <c r="T836" s="5"/>
      <c r="U836" s="5"/>
      <c r="V836" s="5"/>
      <c r="W836" s="5"/>
      <c r="X836" s="5"/>
      <c r="Y836" s="5"/>
      <c r="Z836" s="5"/>
      <c r="AA836" s="5"/>
    </row>
    <row r="837">
      <c r="A837" s="63"/>
      <c r="B837" s="53"/>
      <c r="G837" s="35"/>
      <c r="N837" s="35">
        <f t="shared" si="1"/>
        <v>0</v>
      </c>
      <c r="O837" s="35">
        <f t="shared" si="2"/>
        <v>0</v>
      </c>
      <c r="P837" s="5"/>
      <c r="Q837" s="5"/>
      <c r="S837" s="56"/>
      <c r="T837" s="5"/>
      <c r="U837" s="5"/>
      <c r="V837" s="5"/>
      <c r="W837" s="5"/>
      <c r="X837" s="5"/>
      <c r="Y837" s="5"/>
      <c r="Z837" s="5"/>
      <c r="AA837" s="5"/>
    </row>
    <row r="838">
      <c r="A838" s="63"/>
      <c r="B838" s="53"/>
      <c r="G838" s="35"/>
      <c r="N838" s="35">
        <f t="shared" si="1"/>
        <v>0</v>
      </c>
      <c r="O838" s="35">
        <f t="shared" si="2"/>
        <v>0</v>
      </c>
      <c r="P838" s="5"/>
      <c r="Q838" s="5"/>
      <c r="S838" s="56"/>
      <c r="T838" s="5"/>
      <c r="U838" s="5"/>
      <c r="V838" s="5"/>
      <c r="W838" s="5"/>
      <c r="X838" s="5"/>
      <c r="Y838" s="5"/>
      <c r="Z838" s="5"/>
      <c r="AA838" s="5"/>
    </row>
    <row r="839">
      <c r="A839" s="63"/>
      <c r="B839" s="53"/>
      <c r="G839" s="35"/>
      <c r="N839" s="35">
        <f t="shared" si="1"/>
        <v>0</v>
      </c>
      <c r="O839" s="35">
        <f t="shared" si="2"/>
        <v>0</v>
      </c>
      <c r="P839" s="5"/>
      <c r="Q839" s="5"/>
      <c r="S839" s="56"/>
      <c r="T839" s="5"/>
      <c r="U839" s="5"/>
      <c r="V839" s="5"/>
      <c r="W839" s="5"/>
      <c r="X839" s="5"/>
      <c r="Y839" s="5"/>
      <c r="Z839" s="5"/>
      <c r="AA839" s="5"/>
    </row>
    <row r="840">
      <c r="A840" s="63"/>
      <c r="B840" s="53"/>
      <c r="G840" s="35"/>
      <c r="N840" s="35">
        <f t="shared" si="1"/>
        <v>0</v>
      </c>
      <c r="O840" s="35">
        <f t="shared" si="2"/>
        <v>0</v>
      </c>
      <c r="P840" s="5"/>
      <c r="Q840" s="5"/>
      <c r="S840" s="56"/>
      <c r="T840" s="5"/>
      <c r="U840" s="5"/>
      <c r="V840" s="5"/>
      <c r="W840" s="5"/>
      <c r="X840" s="5"/>
      <c r="Y840" s="5"/>
      <c r="Z840" s="5"/>
      <c r="AA840" s="5"/>
    </row>
    <row r="841">
      <c r="A841" s="63"/>
      <c r="B841" s="53"/>
      <c r="G841" s="35"/>
      <c r="N841" s="35">
        <f t="shared" si="1"/>
        <v>0</v>
      </c>
      <c r="O841" s="35">
        <f t="shared" si="2"/>
        <v>0</v>
      </c>
      <c r="P841" s="5"/>
      <c r="Q841" s="5"/>
      <c r="S841" s="56"/>
      <c r="T841" s="5"/>
      <c r="U841" s="5"/>
      <c r="V841" s="5"/>
      <c r="W841" s="5"/>
      <c r="X841" s="5"/>
      <c r="Y841" s="5"/>
      <c r="Z841" s="5"/>
      <c r="AA841" s="5"/>
    </row>
    <row r="842">
      <c r="A842" s="63"/>
      <c r="B842" s="53"/>
      <c r="G842" s="35"/>
      <c r="N842" s="35">
        <f t="shared" si="1"/>
        <v>0</v>
      </c>
      <c r="O842" s="35">
        <f t="shared" si="2"/>
        <v>0</v>
      </c>
      <c r="P842" s="5"/>
      <c r="Q842" s="5"/>
      <c r="S842" s="56"/>
      <c r="T842" s="5"/>
      <c r="U842" s="5"/>
      <c r="V842" s="5"/>
      <c r="W842" s="5"/>
      <c r="X842" s="5"/>
      <c r="Y842" s="5"/>
      <c r="Z842" s="5"/>
      <c r="AA842" s="5"/>
    </row>
    <row r="843">
      <c r="A843" s="63"/>
      <c r="B843" s="53"/>
      <c r="G843" s="35"/>
      <c r="N843" s="35">
        <f t="shared" si="1"/>
        <v>0</v>
      </c>
      <c r="O843" s="35">
        <f t="shared" si="2"/>
        <v>0</v>
      </c>
      <c r="P843" s="5"/>
      <c r="Q843" s="5"/>
      <c r="S843" s="56"/>
      <c r="T843" s="5"/>
      <c r="U843" s="5"/>
      <c r="V843" s="5"/>
      <c r="W843" s="5"/>
      <c r="X843" s="5"/>
      <c r="Y843" s="5"/>
      <c r="Z843" s="5"/>
      <c r="AA843" s="5"/>
    </row>
    <row r="844">
      <c r="A844" s="63"/>
      <c r="B844" s="53"/>
      <c r="G844" s="35"/>
      <c r="N844" s="35">
        <f t="shared" si="1"/>
        <v>0</v>
      </c>
      <c r="O844" s="35">
        <f t="shared" si="2"/>
        <v>0</v>
      </c>
      <c r="P844" s="5"/>
      <c r="Q844" s="5"/>
      <c r="S844" s="56"/>
      <c r="T844" s="5"/>
      <c r="U844" s="5"/>
      <c r="V844" s="5"/>
      <c r="W844" s="5"/>
      <c r="X844" s="5"/>
      <c r="Y844" s="5"/>
      <c r="Z844" s="5"/>
      <c r="AA844" s="5"/>
    </row>
    <row r="845">
      <c r="A845" s="63"/>
      <c r="B845" s="53"/>
      <c r="G845" s="35"/>
      <c r="N845" s="35">
        <f t="shared" si="1"/>
        <v>0</v>
      </c>
      <c r="O845" s="35">
        <f t="shared" si="2"/>
        <v>0</v>
      </c>
      <c r="P845" s="5"/>
      <c r="Q845" s="5"/>
      <c r="S845" s="56"/>
      <c r="T845" s="5"/>
      <c r="U845" s="5"/>
      <c r="V845" s="5"/>
      <c r="W845" s="5"/>
      <c r="X845" s="5"/>
      <c r="Y845" s="5"/>
      <c r="Z845" s="5"/>
      <c r="AA845" s="5"/>
    </row>
    <row r="846">
      <c r="A846" s="63"/>
      <c r="B846" s="53"/>
      <c r="G846" s="35"/>
      <c r="N846" s="35">
        <f t="shared" si="1"/>
        <v>0</v>
      </c>
      <c r="O846" s="35">
        <f t="shared" si="2"/>
        <v>0</v>
      </c>
      <c r="P846" s="5"/>
      <c r="Q846" s="5"/>
      <c r="S846" s="56"/>
      <c r="T846" s="5"/>
      <c r="U846" s="5"/>
      <c r="V846" s="5"/>
      <c r="W846" s="5"/>
      <c r="X846" s="5"/>
      <c r="Y846" s="5"/>
      <c r="Z846" s="5"/>
      <c r="AA846" s="5"/>
    </row>
    <row r="847">
      <c r="A847" s="63"/>
      <c r="B847" s="53"/>
      <c r="G847" s="35"/>
      <c r="N847" s="35">
        <f t="shared" si="1"/>
        <v>0</v>
      </c>
      <c r="O847" s="35">
        <f t="shared" si="2"/>
        <v>0</v>
      </c>
      <c r="P847" s="5"/>
      <c r="Q847" s="5"/>
      <c r="S847" s="56"/>
      <c r="T847" s="5"/>
      <c r="U847" s="5"/>
      <c r="V847" s="5"/>
      <c r="W847" s="5"/>
      <c r="X847" s="5"/>
      <c r="Y847" s="5"/>
      <c r="Z847" s="5"/>
      <c r="AA847" s="5"/>
    </row>
    <row r="848">
      <c r="A848" s="63"/>
      <c r="B848" s="53"/>
      <c r="G848" s="35"/>
      <c r="N848" s="35">
        <f t="shared" si="1"/>
        <v>0</v>
      </c>
      <c r="O848" s="35">
        <f t="shared" si="2"/>
        <v>0</v>
      </c>
      <c r="P848" s="5"/>
      <c r="Q848" s="5"/>
      <c r="S848" s="56"/>
      <c r="T848" s="5"/>
      <c r="U848" s="5"/>
      <c r="V848" s="5"/>
      <c r="W848" s="5"/>
      <c r="X848" s="5"/>
      <c r="Y848" s="5"/>
      <c r="Z848" s="5"/>
      <c r="AA848" s="5"/>
    </row>
    <row r="849">
      <c r="A849" s="63"/>
      <c r="B849" s="53"/>
      <c r="G849" s="35"/>
      <c r="N849" s="35">
        <f t="shared" si="1"/>
        <v>0</v>
      </c>
      <c r="O849" s="35">
        <f t="shared" si="2"/>
        <v>0</v>
      </c>
      <c r="P849" s="5"/>
      <c r="Q849" s="5"/>
      <c r="S849" s="56"/>
      <c r="T849" s="5"/>
      <c r="U849" s="5"/>
      <c r="V849" s="5"/>
      <c r="W849" s="5"/>
      <c r="X849" s="5"/>
      <c r="Y849" s="5"/>
      <c r="Z849" s="5"/>
      <c r="AA849" s="5"/>
    </row>
    <row r="850">
      <c r="A850" s="63"/>
      <c r="B850" s="53"/>
      <c r="G850" s="35"/>
      <c r="N850" s="35">
        <f t="shared" si="1"/>
        <v>0</v>
      </c>
      <c r="O850" s="35">
        <f t="shared" si="2"/>
        <v>0</v>
      </c>
      <c r="P850" s="5"/>
      <c r="Q850" s="5"/>
      <c r="S850" s="56"/>
      <c r="T850" s="5"/>
      <c r="U850" s="5"/>
      <c r="V850" s="5"/>
      <c r="W850" s="5"/>
      <c r="X850" s="5"/>
      <c r="Y850" s="5"/>
      <c r="Z850" s="5"/>
      <c r="AA850" s="5"/>
    </row>
    <row r="851">
      <c r="A851" s="63"/>
      <c r="B851" s="53"/>
      <c r="G851" s="35"/>
      <c r="N851" s="35">
        <f t="shared" si="1"/>
        <v>0</v>
      </c>
      <c r="O851" s="35">
        <f t="shared" si="2"/>
        <v>0</v>
      </c>
      <c r="P851" s="5"/>
      <c r="Q851" s="5"/>
      <c r="S851" s="56"/>
      <c r="T851" s="5"/>
      <c r="U851" s="5"/>
      <c r="V851" s="5"/>
      <c r="W851" s="5"/>
      <c r="X851" s="5"/>
      <c r="Y851" s="5"/>
      <c r="Z851" s="5"/>
      <c r="AA851" s="5"/>
    </row>
    <row r="852">
      <c r="A852" s="63"/>
      <c r="B852" s="53"/>
      <c r="G852" s="35"/>
      <c r="N852" s="35">
        <f t="shared" si="1"/>
        <v>0</v>
      </c>
      <c r="O852" s="35">
        <f t="shared" si="2"/>
        <v>0</v>
      </c>
      <c r="P852" s="5"/>
      <c r="Q852" s="5"/>
      <c r="S852" s="56"/>
      <c r="T852" s="5"/>
      <c r="U852" s="5"/>
      <c r="V852" s="5"/>
      <c r="W852" s="5"/>
      <c r="X852" s="5"/>
      <c r="Y852" s="5"/>
      <c r="Z852" s="5"/>
      <c r="AA852" s="5"/>
    </row>
    <row r="853">
      <c r="A853" s="63"/>
      <c r="B853" s="53"/>
      <c r="G853" s="35"/>
      <c r="N853" s="35">
        <f t="shared" si="1"/>
        <v>0</v>
      </c>
      <c r="O853" s="35">
        <f t="shared" si="2"/>
        <v>0</v>
      </c>
      <c r="P853" s="5"/>
      <c r="Q853" s="5"/>
      <c r="S853" s="56"/>
      <c r="T853" s="5"/>
      <c r="U853" s="5"/>
      <c r="V853" s="5"/>
      <c r="W853" s="5"/>
      <c r="X853" s="5"/>
      <c r="Y853" s="5"/>
      <c r="Z853" s="5"/>
      <c r="AA853" s="5"/>
    </row>
    <row r="854">
      <c r="A854" s="63"/>
      <c r="B854" s="53"/>
      <c r="G854" s="35"/>
      <c r="N854" s="35">
        <f t="shared" si="1"/>
        <v>0</v>
      </c>
      <c r="O854" s="35">
        <f t="shared" si="2"/>
        <v>0</v>
      </c>
      <c r="P854" s="5"/>
      <c r="Q854" s="5"/>
      <c r="S854" s="56"/>
      <c r="T854" s="5"/>
      <c r="U854" s="5"/>
      <c r="V854" s="5"/>
      <c r="W854" s="5"/>
      <c r="X854" s="5"/>
      <c r="Y854" s="5"/>
      <c r="Z854" s="5"/>
      <c r="AA854" s="5"/>
    </row>
    <row r="855">
      <c r="A855" s="63"/>
      <c r="B855" s="53"/>
      <c r="G855" s="35"/>
      <c r="N855" s="35">
        <f t="shared" si="1"/>
        <v>0</v>
      </c>
      <c r="O855" s="35">
        <f t="shared" si="2"/>
        <v>0</v>
      </c>
      <c r="P855" s="5"/>
      <c r="Q855" s="5"/>
      <c r="S855" s="56"/>
      <c r="T855" s="5"/>
      <c r="U855" s="5"/>
      <c r="V855" s="5"/>
      <c r="W855" s="5"/>
      <c r="X855" s="5"/>
      <c r="Y855" s="5"/>
      <c r="Z855" s="5"/>
      <c r="AA855" s="5"/>
    </row>
    <row r="856">
      <c r="A856" s="63"/>
      <c r="B856" s="53"/>
      <c r="G856" s="35"/>
      <c r="N856" s="35">
        <f t="shared" si="1"/>
        <v>0</v>
      </c>
      <c r="O856" s="35">
        <f t="shared" si="2"/>
        <v>0</v>
      </c>
      <c r="P856" s="5"/>
      <c r="Q856" s="5"/>
      <c r="S856" s="56"/>
      <c r="T856" s="5"/>
      <c r="U856" s="5"/>
      <c r="V856" s="5"/>
      <c r="W856" s="5"/>
      <c r="X856" s="5"/>
      <c r="Y856" s="5"/>
      <c r="Z856" s="5"/>
      <c r="AA856" s="5"/>
    </row>
    <row r="857">
      <c r="A857" s="63"/>
      <c r="B857" s="53"/>
      <c r="G857" s="35"/>
      <c r="N857" s="35">
        <f t="shared" si="1"/>
        <v>0</v>
      </c>
      <c r="O857" s="35">
        <f t="shared" si="2"/>
        <v>0</v>
      </c>
      <c r="P857" s="5"/>
      <c r="Q857" s="5"/>
      <c r="S857" s="56"/>
      <c r="T857" s="5"/>
      <c r="U857" s="5"/>
      <c r="V857" s="5"/>
      <c r="W857" s="5"/>
      <c r="X857" s="5"/>
      <c r="Y857" s="5"/>
      <c r="Z857" s="5"/>
      <c r="AA857" s="5"/>
    </row>
    <row r="858">
      <c r="A858" s="63"/>
      <c r="B858" s="53"/>
      <c r="G858" s="35"/>
      <c r="N858" s="35">
        <f t="shared" si="1"/>
        <v>0</v>
      </c>
      <c r="O858" s="35">
        <f t="shared" si="2"/>
        <v>0</v>
      </c>
      <c r="P858" s="5"/>
      <c r="Q858" s="5"/>
      <c r="S858" s="56"/>
      <c r="T858" s="5"/>
      <c r="U858" s="5"/>
      <c r="V858" s="5"/>
      <c r="W858" s="5"/>
      <c r="X858" s="5"/>
      <c r="Y858" s="5"/>
      <c r="Z858" s="5"/>
      <c r="AA858" s="5"/>
    </row>
    <row r="859">
      <c r="A859" s="63"/>
      <c r="B859" s="53"/>
      <c r="G859" s="35"/>
      <c r="N859" s="35">
        <f t="shared" si="1"/>
        <v>0</v>
      </c>
      <c r="O859" s="35">
        <f t="shared" si="2"/>
        <v>0</v>
      </c>
      <c r="P859" s="5"/>
      <c r="Q859" s="5"/>
      <c r="S859" s="56"/>
      <c r="T859" s="5"/>
      <c r="U859" s="5"/>
      <c r="V859" s="5"/>
      <c r="W859" s="5"/>
      <c r="X859" s="5"/>
      <c r="Y859" s="5"/>
      <c r="Z859" s="5"/>
      <c r="AA859" s="5"/>
    </row>
    <row r="860">
      <c r="A860" s="63"/>
      <c r="B860" s="53"/>
      <c r="G860" s="35"/>
      <c r="N860" s="35">
        <f t="shared" si="1"/>
        <v>0</v>
      </c>
      <c r="O860" s="35">
        <f t="shared" si="2"/>
        <v>0</v>
      </c>
      <c r="P860" s="5"/>
      <c r="Q860" s="5"/>
      <c r="S860" s="56"/>
      <c r="T860" s="5"/>
      <c r="U860" s="5"/>
      <c r="V860" s="5"/>
      <c r="W860" s="5"/>
      <c r="X860" s="5"/>
      <c r="Y860" s="5"/>
      <c r="Z860" s="5"/>
      <c r="AA860" s="5"/>
    </row>
    <row r="861">
      <c r="A861" s="63"/>
      <c r="B861" s="53"/>
      <c r="G861" s="35"/>
      <c r="N861" s="35">
        <f t="shared" si="1"/>
        <v>0</v>
      </c>
      <c r="O861" s="35">
        <f t="shared" si="2"/>
        <v>0</v>
      </c>
      <c r="P861" s="5"/>
      <c r="Q861" s="5"/>
      <c r="S861" s="56"/>
      <c r="T861" s="5"/>
      <c r="U861" s="5"/>
      <c r="V861" s="5"/>
      <c r="W861" s="5"/>
      <c r="X861" s="5"/>
      <c r="Y861" s="5"/>
      <c r="Z861" s="5"/>
      <c r="AA861" s="5"/>
    </row>
    <row r="862">
      <c r="A862" s="63"/>
      <c r="B862" s="53"/>
      <c r="G862" s="35"/>
      <c r="N862" s="35">
        <f t="shared" si="1"/>
        <v>0</v>
      </c>
      <c r="O862" s="35">
        <f t="shared" si="2"/>
        <v>0</v>
      </c>
      <c r="P862" s="5"/>
      <c r="Q862" s="5"/>
      <c r="S862" s="56"/>
      <c r="T862" s="5"/>
      <c r="U862" s="5"/>
      <c r="V862" s="5"/>
      <c r="W862" s="5"/>
      <c r="X862" s="5"/>
      <c r="Y862" s="5"/>
      <c r="Z862" s="5"/>
      <c r="AA862" s="5"/>
    </row>
    <row r="863">
      <c r="A863" s="63"/>
      <c r="B863" s="53"/>
      <c r="G863" s="35"/>
      <c r="N863" s="35">
        <f t="shared" si="1"/>
        <v>0</v>
      </c>
      <c r="O863" s="35">
        <f t="shared" si="2"/>
        <v>0</v>
      </c>
      <c r="P863" s="5"/>
      <c r="Q863" s="5"/>
      <c r="S863" s="56"/>
      <c r="T863" s="5"/>
      <c r="U863" s="5"/>
      <c r="V863" s="5"/>
      <c r="W863" s="5"/>
      <c r="X863" s="5"/>
      <c r="Y863" s="5"/>
      <c r="Z863" s="5"/>
      <c r="AA863" s="5"/>
    </row>
    <row r="864">
      <c r="A864" s="63"/>
      <c r="B864" s="53"/>
      <c r="G864" s="35"/>
      <c r="N864" s="35">
        <f t="shared" si="1"/>
        <v>0</v>
      </c>
      <c r="O864" s="35">
        <f t="shared" si="2"/>
        <v>0</v>
      </c>
      <c r="P864" s="5"/>
      <c r="Q864" s="5"/>
      <c r="S864" s="56"/>
      <c r="T864" s="5"/>
      <c r="U864" s="5"/>
      <c r="V864" s="5"/>
      <c r="W864" s="5"/>
      <c r="X864" s="5"/>
      <c r="Y864" s="5"/>
      <c r="Z864" s="5"/>
      <c r="AA864" s="5"/>
    </row>
    <row r="865">
      <c r="A865" s="63"/>
      <c r="B865" s="53"/>
      <c r="G865" s="35"/>
      <c r="N865" s="35">
        <f t="shared" si="1"/>
        <v>0</v>
      </c>
      <c r="O865" s="35">
        <f t="shared" si="2"/>
        <v>0</v>
      </c>
      <c r="P865" s="5"/>
      <c r="Q865" s="5"/>
      <c r="S865" s="56"/>
      <c r="T865" s="5"/>
      <c r="U865" s="5"/>
      <c r="V865" s="5"/>
      <c r="W865" s="5"/>
      <c r="X865" s="5"/>
      <c r="Y865" s="5"/>
      <c r="Z865" s="5"/>
      <c r="AA865" s="5"/>
    </row>
    <row r="866">
      <c r="A866" s="63"/>
      <c r="B866" s="53"/>
      <c r="G866" s="35"/>
      <c r="N866" s="35">
        <f t="shared" si="1"/>
        <v>0</v>
      </c>
      <c r="O866" s="35">
        <f t="shared" si="2"/>
        <v>0</v>
      </c>
      <c r="P866" s="5"/>
      <c r="Q866" s="5"/>
      <c r="S866" s="56"/>
      <c r="T866" s="5"/>
      <c r="U866" s="5"/>
      <c r="V866" s="5"/>
      <c r="W866" s="5"/>
      <c r="X866" s="5"/>
      <c r="Y866" s="5"/>
      <c r="Z866" s="5"/>
      <c r="AA866" s="5"/>
    </row>
    <row r="867">
      <c r="A867" s="63"/>
      <c r="B867" s="53"/>
      <c r="G867" s="35"/>
      <c r="N867" s="35">
        <f t="shared" si="1"/>
        <v>0</v>
      </c>
      <c r="O867" s="35">
        <f t="shared" si="2"/>
        <v>0</v>
      </c>
      <c r="P867" s="5"/>
      <c r="Q867" s="5"/>
      <c r="S867" s="56"/>
      <c r="T867" s="5"/>
      <c r="U867" s="5"/>
      <c r="V867" s="5"/>
      <c r="W867" s="5"/>
      <c r="X867" s="5"/>
      <c r="Y867" s="5"/>
      <c r="Z867" s="5"/>
      <c r="AA867" s="5"/>
    </row>
    <row r="868">
      <c r="A868" s="63"/>
      <c r="B868" s="53"/>
      <c r="G868" s="35"/>
      <c r="N868" s="35">
        <f t="shared" si="1"/>
        <v>0</v>
      </c>
      <c r="O868" s="35">
        <f t="shared" si="2"/>
        <v>0</v>
      </c>
      <c r="P868" s="5"/>
      <c r="Q868" s="5"/>
      <c r="S868" s="56"/>
      <c r="T868" s="5"/>
      <c r="U868" s="5"/>
      <c r="V868" s="5"/>
      <c r="W868" s="5"/>
      <c r="X868" s="5"/>
      <c r="Y868" s="5"/>
      <c r="Z868" s="5"/>
      <c r="AA868" s="5"/>
    </row>
    <row r="869">
      <c r="A869" s="63"/>
      <c r="B869" s="53"/>
      <c r="G869" s="35"/>
      <c r="N869" s="35">
        <f t="shared" si="1"/>
        <v>0</v>
      </c>
      <c r="O869" s="35">
        <f t="shared" si="2"/>
        <v>0</v>
      </c>
      <c r="P869" s="5"/>
      <c r="Q869" s="5"/>
      <c r="S869" s="56"/>
      <c r="T869" s="5"/>
      <c r="U869" s="5"/>
      <c r="V869" s="5"/>
      <c r="W869" s="5"/>
      <c r="X869" s="5"/>
      <c r="Y869" s="5"/>
      <c r="Z869" s="5"/>
      <c r="AA869" s="5"/>
    </row>
    <row r="870">
      <c r="A870" s="63"/>
      <c r="B870" s="53"/>
      <c r="G870" s="35"/>
      <c r="N870" s="35">
        <f t="shared" si="1"/>
        <v>0</v>
      </c>
      <c r="O870" s="35">
        <f t="shared" si="2"/>
        <v>0</v>
      </c>
      <c r="P870" s="5"/>
      <c r="Q870" s="5"/>
      <c r="S870" s="56"/>
      <c r="T870" s="5"/>
      <c r="U870" s="5"/>
      <c r="V870" s="5"/>
      <c r="W870" s="5"/>
      <c r="X870" s="5"/>
      <c r="Y870" s="5"/>
      <c r="Z870" s="5"/>
      <c r="AA870" s="5"/>
    </row>
    <row r="871">
      <c r="A871" s="63"/>
      <c r="B871" s="53"/>
      <c r="G871" s="35"/>
      <c r="N871" s="35">
        <f t="shared" si="1"/>
        <v>0</v>
      </c>
      <c r="O871" s="35">
        <f t="shared" si="2"/>
        <v>0</v>
      </c>
      <c r="P871" s="5"/>
      <c r="Q871" s="5"/>
      <c r="S871" s="56"/>
      <c r="T871" s="5"/>
      <c r="U871" s="5"/>
      <c r="V871" s="5"/>
      <c r="W871" s="5"/>
      <c r="X871" s="5"/>
      <c r="Y871" s="5"/>
      <c r="Z871" s="5"/>
      <c r="AA871" s="5"/>
    </row>
    <row r="872">
      <c r="A872" s="63"/>
      <c r="B872" s="53"/>
      <c r="G872" s="35"/>
      <c r="N872" s="35">
        <f t="shared" si="1"/>
        <v>0</v>
      </c>
      <c r="O872" s="35">
        <f t="shared" si="2"/>
        <v>0</v>
      </c>
      <c r="P872" s="5"/>
      <c r="Q872" s="5"/>
      <c r="S872" s="56"/>
      <c r="T872" s="5"/>
      <c r="U872" s="5"/>
      <c r="V872" s="5"/>
      <c r="W872" s="5"/>
      <c r="X872" s="5"/>
      <c r="Y872" s="5"/>
      <c r="Z872" s="5"/>
      <c r="AA872" s="5"/>
    </row>
    <row r="873">
      <c r="A873" s="63"/>
      <c r="B873" s="53"/>
      <c r="G873" s="35"/>
      <c r="N873" s="35">
        <f t="shared" si="1"/>
        <v>0</v>
      </c>
      <c r="O873" s="35">
        <f t="shared" si="2"/>
        <v>0</v>
      </c>
      <c r="P873" s="5"/>
      <c r="Q873" s="5"/>
      <c r="S873" s="56"/>
      <c r="T873" s="5"/>
      <c r="U873" s="5"/>
      <c r="V873" s="5"/>
      <c r="W873" s="5"/>
      <c r="X873" s="5"/>
      <c r="Y873" s="5"/>
      <c r="Z873" s="5"/>
      <c r="AA873" s="5"/>
    </row>
    <row r="874">
      <c r="A874" s="63"/>
      <c r="B874" s="53"/>
      <c r="G874" s="35"/>
      <c r="N874" s="35">
        <f t="shared" si="1"/>
        <v>0</v>
      </c>
      <c r="O874" s="35">
        <f t="shared" si="2"/>
        <v>0</v>
      </c>
      <c r="P874" s="5"/>
      <c r="Q874" s="5"/>
      <c r="S874" s="56"/>
      <c r="T874" s="5"/>
      <c r="U874" s="5"/>
      <c r="V874" s="5"/>
      <c r="W874" s="5"/>
      <c r="X874" s="5"/>
      <c r="Y874" s="5"/>
      <c r="Z874" s="5"/>
      <c r="AA874" s="5"/>
    </row>
    <row r="875">
      <c r="A875" s="63"/>
      <c r="B875" s="53"/>
      <c r="G875" s="35"/>
      <c r="N875" s="35">
        <f t="shared" si="1"/>
        <v>0</v>
      </c>
      <c r="O875" s="35">
        <f t="shared" si="2"/>
        <v>0</v>
      </c>
      <c r="P875" s="5"/>
      <c r="Q875" s="5"/>
      <c r="S875" s="56"/>
      <c r="T875" s="5"/>
      <c r="U875" s="5"/>
      <c r="V875" s="5"/>
      <c r="W875" s="5"/>
      <c r="X875" s="5"/>
      <c r="Y875" s="5"/>
      <c r="Z875" s="5"/>
      <c r="AA875" s="5"/>
    </row>
    <row r="876">
      <c r="A876" s="63"/>
      <c r="B876" s="53"/>
      <c r="G876" s="35"/>
      <c r="N876" s="35">
        <f t="shared" si="1"/>
        <v>0</v>
      </c>
      <c r="O876" s="35">
        <f t="shared" si="2"/>
        <v>0</v>
      </c>
      <c r="P876" s="5"/>
      <c r="Q876" s="5"/>
      <c r="S876" s="56"/>
      <c r="T876" s="5"/>
      <c r="U876" s="5"/>
      <c r="V876" s="5"/>
      <c r="W876" s="5"/>
      <c r="X876" s="5"/>
      <c r="Y876" s="5"/>
      <c r="Z876" s="5"/>
      <c r="AA876" s="5"/>
    </row>
    <row r="877">
      <c r="A877" s="63"/>
      <c r="B877" s="53"/>
      <c r="G877" s="35"/>
      <c r="N877" s="35">
        <f t="shared" si="1"/>
        <v>0</v>
      </c>
      <c r="O877" s="35">
        <f t="shared" si="2"/>
        <v>0</v>
      </c>
      <c r="P877" s="5"/>
      <c r="Q877" s="5"/>
      <c r="S877" s="56"/>
      <c r="T877" s="5"/>
      <c r="U877" s="5"/>
      <c r="V877" s="5"/>
      <c r="W877" s="5"/>
      <c r="X877" s="5"/>
      <c r="Y877" s="5"/>
      <c r="Z877" s="5"/>
      <c r="AA877" s="5"/>
    </row>
    <row r="878">
      <c r="A878" s="63"/>
      <c r="B878" s="53"/>
      <c r="G878" s="35"/>
      <c r="N878" s="35">
        <f t="shared" si="1"/>
        <v>0</v>
      </c>
      <c r="O878" s="35">
        <f t="shared" si="2"/>
        <v>0</v>
      </c>
      <c r="P878" s="5"/>
      <c r="Q878" s="5"/>
      <c r="S878" s="56"/>
      <c r="T878" s="5"/>
      <c r="U878" s="5"/>
      <c r="V878" s="5"/>
      <c r="W878" s="5"/>
      <c r="X878" s="5"/>
      <c r="Y878" s="5"/>
      <c r="Z878" s="5"/>
      <c r="AA878" s="5"/>
    </row>
    <row r="879">
      <c r="A879" s="63"/>
      <c r="B879" s="53"/>
      <c r="G879" s="35"/>
      <c r="N879" s="35">
        <f t="shared" si="1"/>
        <v>0</v>
      </c>
      <c r="O879" s="35">
        <f t="shared" si="2"/>
        <v>0</v>
      </c>
      <c r="P879" s="5"/>
      <c r="Q879" s="5"/>
      <c r="S879" s="56"/>
      <c r="T879" s="5"/>
      <c r="U879" s="5"/>
      <c r="V879" s="5"/>
      <c r="W879" s="5"/>
      <c r="X879" s="5"/>
      <c r="Y879" s="5"/>
      <c r="Z879" s="5"/>
      <c r="AA879" s="5"/>
    </row>
    <row r="880">
      <c r="A880" s="63"/>
      <c r="B880" s="53"/>
      <c r="G880" s="35"/>
      <c r="N880" s="35">
        <f t="shared" si="1"/>
        <v>0</v>
      </c>
      <c r="O880" s="35">
        <f t="shared" si="2"/>
        <v>0</v>
      </c>
      <c r="P880" s="5"/>
      <c r="Q880" s="5"/>
      <c r="S880" s="56"/>
      <c r="T880" s="5"/>
      <c r="U880" s="5"/>
      <c r="V880" s="5"/>
      <c r="W880" s="5"/>
      <c r="X880" s="5"/>
      <c r="Y880" s="5"/>
      <c r="Z880" s="5"/>
      <c r="AA880" s="5"/>
    </row>
    <row r="881">
      <c r="A881" s="63"/>
      <c r="B881" s="53"/>
      <c r="G881" s="35"/>
      <c r="N881" s="35">
        <f t="shared" si="1"/>
        <v>0</v>
      </c>
      <c r="O881" s="35">
        <f t="shared" si="2"/>
        <v>0</v>
      </c>
      <c r="P881" s="5"/>
      <c r="Q881" s="5"/>
      <c r="S881" s="56"/>
      <c r="T881" s="5"/>
      <c r="U881" s="5"/>
      <c r="V881" s="5"/>
      <c r="W881" s="5"/>
      <c r="X881" s="5"/>
      <c r="Y881" s="5"/>
      <c r="Z881" s="5"/>
      <c r="AA881" s="5"/>
    </row>
    <row r="882">
      <c r="A882" s="63"/>
      <c r="B882" s="53"/>
      <c r="G882" s="35"/>
      <c r="N882" s="35">
        <f t="shared" si="1"/>
        <v>0</v>
      </c>
      <c r="O882" s="35">
        <f t="shared" si="2"/>
        <v>0</v>
      </c>
      <c r="P882" s="5"/>
      <c r="Q882" s="5"/>
      <c r="S882" s="56"/>
      <c r="T882" s="5"/>
      <c r="U882" s="5"/>
      <c r="V882" s="5"/>
      <c r="W882" s="5"/>
      <c r="X882" s="5"/>
      <c r="Y882" s="5"/>
      <c r="Z882" s="5"/>
      <c r="AA882" s="5"/>
    </row>
    <row r="883">
      <c r="A883" s="63"/>
      <c r="B883" s="53"/>
      <c r="G883" s="35"/>
      <c r="N883" s="35">
        <f t="shared" si="1"/>
        <v>0</v>
      </c>
      <c r="O883" s="35">
        <f t="shared" si="2"/>
        <v>0</v>
      </c>
      <c r="P883" s="5"/>
      <c r="Q883" s="5"/>
      <c r="S883" s="56"/>
      <c r="T883" s="5"/>
      <c r="U883" s="5"/>
      <c r="V883" s="5"/>
      <c r="W883" s="5"/>
      <c r="X883" s="5"/>
      <c r="Y883" s="5"/>
      <c r="Z883" s="5"/>
      <c r="AA883" s="5"/>
    </row>
    <row r="884">
      <c r="A884" s="63"/>
      <c r="B884" s="53"/>
      <c r="G884" s="35"/>
      <c r="N884" s="35">
        <f t="shared" si="1"/>
        <v>0</v>
      </c>
      <c r="O884" s="35">
        <f t="shared" si="2"/>
        <v>0</v>
      </c>
      <c r="P884" s="5"/>
      <c r="Q884" s="5"/>
      <c r="S884" s="56"/>
      <c r="T884" s="5"/>
      <c r="U884" s="5"/>
      <c r="V884" s="5"/>
      <c r="W884" s="5"/>
      <c r="X884" s="5"/>
      <c r="Y884" s="5"/>
      <c r="Z884" s="5"/>
      <c r="AA884" s="5"/>
    </row>
    <row r="885">
      <c r="A885" s="63"/>
      <c r="B885" s="53"/>
      <c r="G885" s="35"/>
      <c r="N885" s="35">
        <f t="shared" si="1"/>
        <v>0</v>
      </c>
      <c r="O885" s="35">
        <f t="shared" si="2"/>
        <v>0</v>
      </c>
      <c r="P885" s="5"/>
      <c r="Q885" s="5"/>
      <c r="S885" s="56"/>
      <c r="T885" s="5"/>
      <c r="U885" s="5"/>
      <c r="V885" s="5"/>
      <c r="W885" s="5"/>
      <c r="X885" s="5"/>
      <c r="Y885" s="5"/>
      <c r="Z885" s="5"/>
      <c r="AA885" s="5"/>
    </row>
    <row r="886">
      <c r="A886" s="63"/>
      <c r="B886" s="53"/>
      <c r="G886" s="35"/>
      <c r="N886" s="35">
        <f t="shared" si="1"/>
        <v>0</v>
      </c>
      <c r="O886" s="35">
        <f t="shared" si="2"/>
        <v>0</v>
      </c>
      <c r="P886" s="5"/>
      <c r="Q886" s="5"/>
      <c r="S886" s="56"/>
      <c r="T886" s="5"/>
      <c r="U886" s="5"/>
      <c r="V886" s="5"/>
      <c r="W886" s="5"/>
      <c r="X886" s="5"/>
      <c r="Y886" s="5"/>
      <c r="Z886" s="5"/>
      <c r="AA886" s="5"/>
    </row>
    <row r="887">
      <c r="A887" s="63"/>
      <c r="B887" s="53"/>
      <c r="G887" s="35"/>
      <c r="N887" s="35">
        <f t="shared" si="1"/>
        <v>0</v>
      </c>
      <c r="O887" s="35">
        <f t="shared" si="2"/>
        <v>0</v>
      </c>
      <c r="P887" s="5"/>
      <c r="Q887" s="5"/>
      <c r="S887" s="56"/>
      <c r="T887" s="5"/>
      <c r="U887" s="5"/>
      <c r="V887" s="5"/>
      <c r="W887" s="5"/>
      <c r="X887" s="5"/>
      <c r="Y887" s="5"/>
      <c r="Z887" s="5"/>
      <c r="AA887" s="5"/>
    </row>
    <row r="888">
      <c r="A888" s="63"/>
      <c r="B888" s="53"/>
      <c r="G888" s="35"/>
      <c r="N888" s="35">
        <f t="shared" si="1"/>
        <v>0</v>
      </c>
      <c r="O888" s="35">
        <f t="shared" si="2"/>
        <v>0</v>
      </c>
      <c r="P888" s="5"/>
      <c r="Q888" s="5"/>
      <c r="S888" s="56"/>
      <c r="T888" s="5"/>
      <c r="U888" s="5"/>
      <c r="V888" s="5"/>
      <c r="W888" s="5"/>
      <c r="X888" s="5"/>
      <c r="Y888" s="5"/>
      <c r="Z888" s="5"/>
      <c r="AA888" s="5"/>
    </row>
    <row r="889">
      <c r="A889" s="63"/>
      <c r="B889" s="53"/>
      <c r="G889" s="35"/>
      <c r="N889" s="35">
        <f t="shared" si="1"/>
        <v>0</v>
      </c>
      <c r="O889" s="35">
        <f t="shared" si="2"/>
        <v>0</v>
      </c>
      <c r="P889" s="5"/>
      <c r="Q889" s="5"/>
      <c r="S889" s="56"/>
      <c r="T889" s="5"/>
      <c r="U889" s="5"/>
      <c r="V889" s="5"/>
      <c r="W889" s="5"/>
      <c r="X889" s="5"/>
      <c r="Y889" s="5"/>
      <c r="Z889" s="5"/>
      <c r="AA889" s="5"/>
    </row>
    <row r="890">
      <c r="A890" s="63"/>
      <c r="B890" s="53"/>
      <c r="G890" s="35"/>
      <c r="N890" s="35">
        <f t="shared" si="1"/>
        <v>0</v>
      </c>
      <c r="O890" s="35">
        <f t="shared" si="2"/>
        <v>0</v>
      </c>
      <c r="P890" s="5"/>
      <c r="Q890" s="5"/>
      <c r="S890" s="56"/>
      <c r="T890" s="5"/>
      <c r="U890" s="5"/>
      <c r="V890" s="5"/>
      <c r="W890" s="5"/>
      <c r="X890" s="5"/>
      <c r="Y890" s="5"/>
      <c r="Z890" s="5"/>
      <c r="AA890" s="5"/>
    </row>
    <row r="891">
      <c r="A891" s="63"/>
      <c r="B891" s="53"/>
      <c r="G891" s="35"/>
      <c r="N891" s="35">
        <f t="shared" si="1"/>
        <v>0</v>
      </c>
      <c r="O891" s="35">
        <f t="shared" si="2"/>
        <v>0</v>
      </c>
      <c r="P891" s="5"/>
      <c r="Q891" s="5"/>
      <c r="S891" s="56"/>
      <c r="T891" s="5"/>
      <c r="U891" s="5"/>
      <c r="V891" s="5"/>
      <c r="W891" s="5"/>
      <c r="X891" s="5"/>
      <c r="Y891" s="5"/>
      <c r="Z891" s="5"/>
      <c r="AA891" s="5"/>
    </row>
    <row r="892">
      <c r="A892" s="63"/>
      <c r="B892" s="53"/>
      <c r="G892" s="35"/>
      <c r="N892" s="35">
        <f t="shared" si="1"/>
        <v>0</v>
      </c>
      <c r="O892" s="35">
        <f t="shared" si="2"/>
        <v>0</v>
      </c>
      <c r="P892" s="5"/>
      <c r="Q892" s="5"/>
      <c r="S892" s="56"/>
      <c r="T892" s="5"/>
      <c r="U892" s="5"/>
      <c r="V892" s="5"/>
      <c r="W892" s="5"/>
      <c r="X892" s="5"/>
      <c r="Y892" s="5"/>
      <c r="Z892" s="5"/>
      <c r="AA892" s="5"/>
    </row>
    <row r="893">
      <c r="A893" s="63"/>
      <c r="B893" s="53"/>
      <c r="G893" s="35"/>
      <c r="N893" s="35">
        <f t="shared" si="1"/>
        <v>0</v>
      </c>
      <c r="O893" s="35">
        <f t="shared" si="2"/>
        <v>0</v>
      </c>
      <c r="P893" s="5"/>
      <c r="Q893" s="5"/>
      <c r="S893" s="56"/>
      <c r="T893" s="5"/>
      <c r="U893" s="5"/>
      <c r="V893" s="5"/>
      <c r="W893" s="5"/>
      <c r="X893" s="5"/>
      <c r="Y893" s="5"/>
      <c r="Z893" s="5"/>
      <c r="AA893" s="5"/>
    </row>
    <row r="894">
      <c r="A894" s="63"/>
      <c r="B894" s="53"/>
      <c r="G894" s="35"/>
      <c r="N894" s="35">
        <f t="shared" si="1"/>
        <v>0</v>
      </c>
      <c r="O894" s="35">
        <f t="shared" si="2"/>
        <v>0</v>
      </c>
      <c r="P894" s="5"/>
      <c r="Q894" s="5"/>
      <c r="S894" s="56"/>
      <c r="T894" s="5"/>
      <c r="U894" s="5"/>
      <c r="V894" s="5"/>
      <c r="W894" s="5"/>
      <c r="X894" s="5"/>
      <c r="Y894" s="5"/>
      <c r="Z894" s="5"/>
      <c r="AA894" s="5"/>
    </row>
    <row r="895">
      <c r="A895" s="63"/>
      <c r="B895" s="53"/>
      <c r="G895" s="35"/>
      <c r="N895" s="35">
        <f t="shared" si="1"/>
        <v>0</v>
      </c>
      <c r="O895" s="35">
        <f t="shared" si="2"/>
        <v>0</v>
      </c>
      <c r="P895" s="5"/>
      <c r="Q895" s="5"/>
      <c r="S895" s="56"/>
      <c r="T895" s="5"/>
      <c r="U895" s="5"/>
      <c r="V895" s="5"/>
      <c r="W895" s="5"/>
      <c r="X895" s="5"/>
      <c r="Y895" s="5"/>
      <c r="Z895" s="5"/>
      <c r="AA895" s="5"/>
    </row>
    <row r="896">
      <c r="A896" s="63"/>
      <c r="B896" s="53"/>
      <c r="G896" s="35"/>
      <c r="N896" s="35">
        <f t="shared" si="1"/>
        <v>0</v>
      </c>
      <c r="O896" s="35">
        <f t="shared" si="2"/>
        <v>0</v>
      </c>
      <c r="P896" s="5"/>
      <c r="Q896" s="5"/>
      <c r="S896" s="56"/>
      <c r="T896" s="5"/>
      <c r="U896" s="5"/>
      <c r="V896" s="5"/>
      <c r="W896" s="5"/>
      <c r="X896" s="5"/>
      <c r="Y896" s="5"/>
      <c r="Z896" s="5"/>
      <c r="AA896" s="5"/>
    </row>
    <row r="897">
      <c r="A897" s="63"/>
      <c r="B897" s="53"/>
      <c r="G897" s="35"/>
      <c r="N897" s="35">
        <f t="shared" si="1"/>
        <v>0</v>
      </c>
      <c r="O897" s="35">
        <f t="shared" si="2"/>
        <v>0</v>
      </c>
      <c r="P897" s="5"/>
      <c r="Q897" s="5"/>
      <c r="S897" s="56"/>
      <c r="T897" s="5"/>
      <c r="U897" s="5"/>
      <c r="V897" s="5"/>
      <c r="W897" s="5"/>
      <c r="X897" s="5"/>
      <c r="Y897" s="5"/>
      <c r="Z897" s="5"/>
      <c r="AA897" s="5"/>
    </row>
    <row r="898">
      <c r="A898" s="63"/>
      <c r="B898" s="53"/>
      <c r="G898" s="35"/>
      <c r="N898" s="35">
        <f t="shared" si="1"/>
        <v>0</v>
      </c>
      <c r="O898" s="35">
        <f t="shared" si="2"/>
        <v>0</v>
      </c>
      <c r="P898" s="5"/>
      <c r="Q898" s="5"/>
      <c r="S898" s="56"/>
      <c r="T898" s="5"/>
      <c r="U898" s="5"/>
      <c r="V898" s="5"/>
      <c r="W898" s="5"/>
      <c r="X898" s="5"/>
      <c r="Y898" s="5"/>
      <c r="Z898" s="5"/>
      <c r="AA898" s="5"/>
    </row>
    <row r="899">
      <c r="A899" s="63"/>
      <c r="B899" s="53"/>
      <c r="G899" s="35"/>
      <c r="N899" s="35">
        <f t="shared" si="1"/>
        <v>0</v>
      </c>
      <c r="O899" s="35">
        <f t="shared" si="2"/>
        <v>0</v>
      </c>
      <c r="P899" s="5"/>
      <c r="Q899" s="5"/>
      <c r="S899" s="56"/>
      <c r="T899" s="5"/>
      <c r="U899" s="5"/>
      <c r="V899" s="5"/>
      <c r="W899" s="5"/>
      <c r="X899" s="5"/>
      <c r="Y899" s="5"/>
      <c r="Z899" s="5"/>
      <c r="AA899" s="5"/>
    </row>
    <row r="900">
      <c r="A900" s="63"/>
      <c r="B900" s="53"/>
      <c r="G900" s="35"/>
      <c r="N900" s="35">
        <f t="shared" si="1"/>
        <v>0</v>
      </c>
      <c r="O900" s="35">
        <f t="shared" si="2"/>
        <v>0</v>
      </c>
      <c r="P900" s="5"/>
      <c r="Q900" s="5"/>
      <c r="S900" s="56"/>
      <c r="T900" s="5"/>
      <c r="U900" s="5"/>
      <c r="V900" s="5"/>
      <c r="W900" s="5"/>
      <c r="X900" s="5"/>
      <c r="Y900" s="5"/>
      <c r="Z900" s="5"/>
      <c r="AA900" s="5"/>
    </row>
    <row r="901">
      <c r="A901" s="63"/>
      <c r="B901" s="53"/>
      <c r="G901" s="35"/>
      <c r="N901" s="35">
        <f t="shared" si="1"/>
        <v>0</v>
      </c>
      <c r="O901" s="35">
        <f t="shared" si="2"/>
        <v>0</v>
      </c>
      <c r="P901" s="5"/>
      <c r="Q901" s="5"/>
      <c r="S901" s="56"/>
      <c r="T901" s="5"/>
      <c r="U901" s="5"/>
      <c r="V901" s="5"/>
      <c r="W901" s="5"/>
      <c r="X901" s="5"/>
      <c r="Y901" s="5"/>
      <c r="Z901" s="5"/>
      <c r="AA901" s="5"/>
    </row>
    <row r="902">
      <c r="A902" s="63"/>
      <c r="B902" s="53"/>
      <c r="G902" s="35"/>
      <c r="N902" s="35">
        <f t="shared" si="1"/>
        <v>0</v>
      </c>
      <c r="O902" s="35">
        <f t="shared" si="2"/>
        <v>0</v>
      </c>
      <c r="P902" s="5"/>
      <c r="Q902" s="5"/>
      <c r="S902" s="56"/>
      <c r="T902" s="5"/>
      <c r="U902" s="5"/>
      <c r="V902" s="5"/>
      <c r="W902" s="5"/>
      <c r="X902" s="5"/>
      <c r="Y902" s="5"/>
      <c r="Z902" s="5"/>
      <c r="AA902" s="5"/>
    </row>
    <row r="903">
      <c r="A903" s="63"/>
      <c r="B903" s="53"/>
      <c r="G903" s="35"/>
      <c r="N903" s="35">
        <f t="shared" si="1"/>
        <v>0</v>
      </c>
      <c r="O903" s="35">
        <f t="shared" si="2"/>
        <v>0</v>
      </c>
      <c r="P903" s="5"/>
      <c r="Q903" s="5"/>
      <c r="S903" s="56"/>
      <c r="T903" s="5"/>
      <c r="U903" s="5"/>
      <c r="V903" s="5"/>
      <c r="W903" s="5"/>
      <c r="X903" s="5"/>
      <c r="Y903" s="5"/>
      <c r="Z903" s="5"/>
      <c r="AA903" s="5"/>
    </row>
    <row r="904">
      <c r="A904" s="63"/>
      <c r="B904" s="53"/>
      <c r="G904" s="35"/>
      <c r="N904" s="35">
        <f t="shared" si="1"/>
        <v>0</v>
      </c>
      <c r="O904" s="35">
        <f t="shared" si="2"/>
        <v>0</v>
      </c>
      <c r="P904" s="5"/>
      <c r="Q904" s="5"/>
      <c r="S904" s="56"/>
      <c r="T904" s="5"/>
      <c r="U904" s="5"/>
      <c r="V904" s="5"/>
      <c r="W904" s="5"/>
      <c r="X904" s="5"/>
      <c r="Y904" s="5"/>
      <c r="Z904" s="5"/>
      <c r="AA904" s="5"/>
    </row>
    <row r="905">
      <c r="A905" s="63"/>
      <c r="B905" s="53"/>
      <c r="G905" s="35"/>
      <c r="N905" s="35">
        <f t="shared" si="1"/>
        <v>0</v>
      </c>
      <c r="O905" s="35">
        <f t="shared" si="2"/>
        <v>0</v>
      </c>
      <c r="P905" s="5"/>
      <c r="Q905" s="5"/>
      <c r="S905" s="56"/>
      <c r="T905" s="5"/>
      <c r="U905" s="5"/>
      <c r="V905" s="5"/>
      <c r="W905" s="5"/>
      <c r="X905" s="5"/>
      <c r="Y905" s="5"/>
      <c r="Z905" s="5"/>
      <c r="AA905" s="5"/>
    </row>
    <row r="906">
      <c r="A906" s="63"/>
      <c r="B906" s="53"/>
      <c r="G906" s="35"/>
      <c r="N906" s="35">
        <f t="shared" si="1"/>
        <v>0</v>
      </c>
      <c r="O906" s="35">
        <f t="shared" si="2"/>
        <v>0</v>
      </c>
      <c r="P906" s="5"/>
      <c r="Q906" s="5"/>
      <c r="S906" s="56"/>
      <c r="T906" s="5"/>
      <c r="U906" s="5"/>
      <c r="V906" s="5"/>
      <c r="W906" s="5"/>
      <c r="X906" s="5"/>
      <c r="Y906" s="5"/>
      <c r="Z906" s="5"/>
      <c r="AA906" s="5"/>
    </row>
    <row r="907">
      <c r="A907" s="63"/>
      <c r="B907" s="53"/>
      <c r="G907" s="35"/>
      <c r="N907" s="35">
        <f t="shared" si="1"/>
        <v>0</v>
      </c>
      <c r="O907" s="35">
        <f t="shared" si="2"/>
        <v>0</v>
      </c>
      <c r="P907" s="5"/>
      <c r="Q907" s="5"/>
      <c r="S907" s="56"/>
      <c r="T907" s="5"/>
      <c r="U907" s="5"/>
      <c r="V907" s="5"/>
      <c r="W907" s="5"/>
      <c r="X907" s="5"/>
      <c r="Y907" s="5"/>
      <c r="Z907" s="5"/>
      <c r="AA907" s="5"/>
    </row>
    <row r="908">
      <c r="A908" s="63"/>
      <c r="B908" s="53"/>
      <c r="G908" s="35"/>
      <c r="N908" s="35">
        <f t="shared" si="1"/>
        <v>0</v>
      </c>
      <c r="O908" s="35">
        <f t="shared" si="2"/>
        <v>0</v>
      </c>
      <c r="P908" s="5"/>
      <c r="Q908" s="5"/>
      <c r="S908" s="56"/>
      <c r="T908" s="5"/>
      <c r="U908" s="5"/>
      <c r="V908" s="5"/>
      <c r="W908" s="5"/>
      <c r="X908" s="5"/>
      <c r="Y908" s="5"/>
      <c r="Z908" s="5"/>
      <c r="AA908" s="5"/>
    </row>
    <row r="909">
      <c r="A909" s="63"/>
      <c r="B909" s="53"/>
      <c r="G909" s="35"/>
      <c r="N909" s="35">
        <f t="shared" si="1"/>
        <v>0</v>
      </c>
      <c r="O909" s="35">
        <f t="shared" si="2"/>
        <v>0</v>
      </c>
      <c r="P909" s="5"/>
      <c r="Q909" s="5"/>
      <c r="S909" s="56"/>
      <c r="T909" s="5"/>
      <c r="U909" s="5"/>
      <c r="V909" s="5"/>
      <c r="W909" s="5"/>
      <c r="X909" s="5"/>
      <c r="Y909" s="5"/>
      <c r="Z909" s="5"/>
      <c r="AA909" s="5"/>
    </row>
    <row r="910">
      <c r="A910" s="63"/>
      <c r="B910" s="53"/>
      <c r="G910" s="35"/>
      <c r="N910" s="35">
        <f t="shared" si="1"/>
        <v>0</v>
      </c>
      <c r="O910" s="35">
        <f t="shared" si="2"/>
        <v>0</v>
      </c>
      <c r="P910" s="5"/>
      <c r="Q910" s="5"/>
      <c r="S910" s="56"/>
      <c r="T910" s="5"/>
      <c r="U910" s="5"/>
      <c r="V910" s="5"/>
      <c r="W910" s="5"/>
      <c r="X910" s="5"/>
      <c r="Y910" s="5"/>
      <c r="Z910" s="5"/>
      <c r="AA910" s="5"/>
    </row>
    <row r="911">
      <c r="A911" s="63"/>
      <c r="B911" s="53"/>
      <c r="G911" s="35"/>
      <c r="N911" s="35">
        <f t="shared" si="1"/>
        <v>0</v>
      </c>
      <c r="O911" s="35">
        <f t="shared" si="2"/>
        <v>0</v>
      </c>
      <c r="P911" s="5"/>
      <c r="Q911" s="5"/>
      <c r="S911" s="56"/>
      <c r="T911" s="5"/>
      <c r="U911" s="5"/>
      <c r="V911" s="5"/>
      <c r="W911" s="5"/>
      <c r="X911" s="5"/>
      <c r="Y911" s="5"/>
      <c r="Z911" s="5"/>
      <c r="AA911" s="5"/>
    </row>
    <row r="912">
      <c r="A912" s="63"/>
      <c r="B912" s="53"/>
      <c r="G912" s="35"/>
      <c r="N912" s="35">
        <f t="shared" si="1"/>
        <v>0</v>
      </c>
      <c r="O912" s="35">
        <f t="shared" si="2"/>
        <v>0</v>
      </c>
      <c r="P912" s="5"/>
      <c r="Q912" s="5"/>
      <c r="S912" s="56"/>
      <c r="T912" s="5"/>
      <c r="U912" s="5"/>
      <c r="V912" s="5"/>
      <c r="W912" s="5"/>
      <c r="X912" s="5"/>
      <c r="Y912" s="5"/>
      <c r="Z912" s="5"/>
      <c r="AA912" s="5"/>
    </row>
    <row r="913">
      <c r="A913" s="63"/>
      <c r="B913" s="53"/>
      <c r="G913" s="35"/>
      <c r="N913" s="35">
        <f t="shared" si="1"/>
        <v>0</v>
      </c>
      <c r="O913" s="35">
        <f t="shared" si="2"/>
        <v>0</v>
      </c>
      <c r="P913" s="5"/>
      <c r="Q913" s="5"/>
      <c r="S913" s="56"/>
      <c r="T913" s="5"/>
      <c r="U913" s="5"/>
      <c r="V913" s="5"/>
      <c r="W913" s="5"/>
      <c r="X913" s="5"/>
      <c r="Y913" s="5"/>
      <c r="Z913" s="5"/>
      <c r="AA913" s="5"/>
    </row>
    <row r="914">
      <c r="A914" s="63"/>
      <c r="B914" s="53"/>
      <c r="G914" s="35"/>
      <c r="N914" s="35">
        <f t="shared" si="1"/>
        <v>0</v>
      </c>
      <c r="O914" s="35">
        <f t="shared" si="2"/>
        <v>0</v>
      </c>
      <c r="P914" s="5"/>
      <c r="Q914" s="5"/>
      <c r="S914" s="56"/>
      <c r="T914" s="5"/>
      <c r="U914" s="5"/>
      <c r="V914" s="5"/>
      <c r="W914" s="5"/>
      <c r="X914" s="5"/>
      <c r="Y914" s="5"/>
      <c r="Z914" s="5"/>
      <c r="AA914" s="5"/>
    </row>
    <row r="915">
      <c r="A915" s="63"/>
      <c r="B915" s="53"/>
      <c r="G915" s="35"/>
      <c r="N915" s="35">
        <f t="shared" si="1"/>
        <v>0</v>
      </c>
      <c r="O915" s="35">
        <f t="shared" si="2"/>
        <v>0</v>
      </c>
      <c r="P915" s="5"/>
      <c r="Q915" s="5"/>
      <c r="S915" s="56"/>
      <c r="T915" s="5"/>
      <c r="U915" s="5"/>
      <c r="V915" s="5"/>
      <c r="W915" s="5"/>
      <c r="X915" s="5"/>
      <c r="Y915" s="5"/>
      <c r="Z915" s="5"/>
      <c r="AA915" s="5"/>
    </row>
    <row r="916">
      <c r="A916" s="63"/>
      <c r="B916" s="53"/>
      <c r="G916" s="35"/>
      <c r="N916" s="35">
        <f t="shared" si="1"/>
        <v>0</v>
      </c>
      <c r="O916" s="35">
        <f t="shared" si="2"/>
        <v>0</v>
      </c>
      <c r="P916" s="5"/>
      <c r="Q916" s="5"/>
      <c r="S916" s="56"/>
      <c r="T916" s="5"/>
      <c r="U916" s="5"/>
      <c r="V916" s="5"/>
      <c r="W916" s="5"/>
      <c r="X916" s="5"/>
      <c r="Y916" s="5"/>
      <c r="Z916" s="5"/>
      <c r="AA916" s="5"/>
    </row>
    <row r="917">
      <c r="A917" s="63"/>
      <c r="B917" s="53"/>
      <c r="G917" s="35"/>
      <c r="N917" s="35">
        <f t="shared" si="1"/>
        <v>0</v>
      </c>
      <c r="O917" s="35">
        <f t="shared" si="2"/>
        <v>0</v>
      </c>
      <c r="P917" s="5"/>
      <c r="Q917" s="5"/>
      <c r="S917" s="56"/>
      <c r="T917" s="5"/>
      <c r="U917" s="5"/>
      <c r="V917" s="5"/>
      <c r="W917" s="5"/>
      <c r="X917" s="5"/>
      <c r="Y917" s="5"/>
      <c r="Z917" s="5"/>
      <c r="AA917" s="5"/>
    </row>
    <row r="918">
      <c r="A918" s="63"/>
      <c r="B918" s="53"/>
      <c r="G918" s="35"/>
      <c r="N918" s="35">
        <f t="shared" si="1"/>
        <v>0</v>
      </c>
      <c r="O918" s="35">
        <f t="shared" si="2"/>
        <v>0</v>
      </c>
      <c r="P918" s="5"/>
      <c r="Q918" s="5"/>
      <c r="S918" s="56"/>
      <c r="T918" s="5"/>
      <c r="U918" s="5"/>
      <c r="V918" s="5"/>
      <c r="W918" s="5"/>
      <c r="X918" s="5"/>
      <c r="Y918" s="5"/>
      <c r="Z918" s="5"/>
      <c r="AA918" s="5"/>
    </row>
    <row r="919">
      <c r="A919" s="63"/>
      <c r="B919" s="53"/>
      <c r="G919" s="35"/>
      <c r="N919" s="35">
        <f t="shared" si="1"/>
        <v>0</v>
      </c>
      <c r="O919" s="35">
        <f t="shared" si="2"/>
        <v>0</v>
      </c>
      <c r="P919" s="5"/>
      <c r="Q919" s="5"/>
      <c r="S919" s="56"/>
      <c r="T919" s="5"/>
      <c r="U919" s="5"/>
      <c r="V919" s="5"/>
      <c r="W919" s="5"/>
      <c r="X919" s="5"/>
      <c r="Y919" s="5"/>
      <c r="Z919" s="5"/>
      <c r="AA919" s="5"/>
    </row>
    <row r="920">
      <c r="A920" s="63"/>
      <c r="B920" s="53"/>
      <c r="G920" s="35"/>
      <c r="N920" s="35">
        <f t="shared" si="1"/>
        <v>0</v>
      </c>
      <c r="O920" s="35">
        <f t="shared" si="2"/>
        <v>0</v>
      </c>
      <c r="P920" s="5"/>
      <c r="Q920" s="5"/>
      <c r="S920" s="56"/>
      <c r="T920" s="5"/>
      <c r="U920" s="5"/>
      <c r="V920" s="5"/>
      <c r="W920" s="5"/>
      <c r="X920" s="5"/>
      <c r="Y920" s="5"/>
      <c r="Z920" s="5"/>
      <c r="AA920" s="5"/>
    </row>
    <row r="921">
      <c r="A921" s="63"/>
      <c r="B921" s="53"/>
      <c r="G921" s="35"/>
      <c r="N921" s="35">
        <f t="shared" si="1"/>
        <v>0</v>
      </c>
      <c r="O921" s="35">
        <f t="shared" si="2"/>
        <v>0</v>
      </c>
      <c r="P921" s="5"/>
      <c r="Q921" s="5"/>
      <c r="S921" s="56"/>
      <c r="T921" s="5"/>
      <c r="U921" s="5"/>
      <c r="V921" s="5"/>
      <c r="W921" s="5"/>
      <c r="X921" s="5"/>
      <c r="Y921" s="5"/>
      <c r="Z921" s="5"/>
      <c r="AA921" s="5"/>
    </row>
    <row r="922">
      <c r="A922" s="63"/>
      <c r="B922" s="53"/>
      <c r="G922" s="35"/>
      <c r="N922" s="35">
        <f t="shared" si="1"/>
        <v>0</v>
      </c>
      <c r="O922" s="35">
        <f t="shared" si="2"/>
        <v>0</v>
      </c>
      <c r="P922" s="5"/>
      <c r="Q922" s="5"/>
      <c r="S922" s="56"/>
      <c r="T922" s="5"/>
      <c r="U922" s="5"/>
      <c r="V922" s="5"/>
      <c r="W922" s="5"/>
      <c r="X922" s="5"/>
      <c r="Y922" s="5"/>
      <c r="Z922" s="5"/>
      <c r="AA922" s="5"/>
    </row>
    <row r="923">
      <c r="A923" s="63"/>
      <c r="B923" s="53"/>
      <c r="G923" s="35"/>
      <c r="N923" s="35">
        <f t="shared" si="1"/>
        <v>0</v>
      </c>
      <c r="O923" s="35">
        <f t="shared" si="2"/>
        <v>0</v>
      </c>
      <c r="P923" s="5"/>
      <c r="Q923" s="5"/>
      <c r="S923" s="56"/>
      <c r="T923" s="5"/>
      <c r="U923" s="5"/>
      <c r="V923" s="5"/>
      <c r="W923" s="5"/>
      <c r="X923" s="5"/>
      <c r="Y923" s="5"/>
      <c r="Z923" s="5"/>
      <c r="AA923" s="5"/>
    </row>
    <row r="924">
      <c r="A924" s="63"/>
      <c r="B924" s="53"/>
      <c r="G924" s="35"/>
      <c r="N924" s="35">
        <f t="shared" si="1"/>
        <v>0</v>
      </c>
      <c r="O924" s="35">
        <f t="shared" si="2"/>
        <v>0</v>
      </c>
      <c r="P924" s="5"/>
      <c r="Q924" s="5"/>
      <c r="S924" s="56"/>
      <c r="T924" s="5"/>
      <c r="U924" s="5"/>
      <c r="V924" s="5"/>
      <c r="W924" s="5"/>
      <c r="X924" s="5"/>
      <c r="Y924" s="5"/>
      <c r="Z924" s="5"/>
      <c r="AA924" s="5"/>
    </row>
    <row r="925">
      <c r="A925" s="63"/>
      <c r="B925" s="53"/>
      <c r="G925" s="35"/>
      <c r="N925" s="35">
        <f t="shared" si="1"/>
        <v>0</v>
      </c>
      <c r="O925" s="35">
        <f t="shared" si="2"/>
        <v>0</v>
      </c>
      <c r="P925" s="5"/>
      <c r="Q925" s="5"/>
      <c r="S925" s="56"/>
      <c r="T925" s="5"/>
      <c r="U925" s="5"/>
      <c r="V925" s="5"/>
      <c r="W925" s="5"/>
      <c r="X925" s="5"/>
      <c r="Y925" s="5"/>
      <c r="Z925" s="5"/>
      <c r="AA925" s="5"/>
    </row>
    <row r="926">
      <c r="A926" s="63"/>
      <c r="B926" s="53"/>
      <c r="G926" s="35"/>
      <c r="N926" s="35">
        <f t="shared" si="1"/>
        <v>0</v>
      </c>
      <c r="O926" s="35">
        <f t="shared" si="2"/>
        <v>0</v>
      </c>
      <c r="P926" s="5"/>
      <c r="Q926" s="5"/>
      <c r="S926" s="56"/>
      <c r="T926" s="5"/>
      <c r="U926" s="5"/>
      <c r="V926" s="5"/>
      <c r="W926" s="5"/>
      <c r="X926" s="5"/>
      <c r="Y926" s="5"/>
      <c r="Z926" s="5"/>
      <c r="AA926" s="5"/>
    </row>
    <row r="927">
      <c r="A927" s="63"/>
      <c r="B927" s="53"/>
      <c r="G927" s="35"/>
      <c r="N927" s="35">
        <f t="shared" si="1"/>
        <v>0</v>
      </c>
      <c r="O927" s="35">
        <f t="shared" si="2"/>
        <v>0</v>
      </c>
      <c r="P927" s="5"/>
      <c r="Q927" s="5"/>
      <c r="S927" s="56"/>
      <c r="T927" s="5"/>
      <c r="U927" s="5"/>
      <c r="V927" s="5"/>
      <c r="W927" s="5"/>
      <c r="X927" s="5"/>
      <c r="Y927" s="5"/>
      <c r="Z927" s="5"/>
      <c r="AA927" s="5"/>
    </row>
    <row r="928">
      <c r="A928" s="63"/>
      <c r="B928" s="53"/>
      <c r="G928" s="35"/>
      <c r="N928" s="35">
        <f t="shared" si="1"/>
        <v>0</v>
      </c>
      <c r="O928" s="35">
        <f t="shared" si="2"/>
        <v>0</v>
      </c>
      <c r="P928" s="5"/>
      <c r="Q928" s="5"/>
      <c r="S928" s="56"/>
      <c r="T928" s="5"/>
      <c r="U928" s="5"/>
      <c r="V928" s="5"/>
      <c r="W928" s="5"/>
      <c r="X928" s="5"/>
      <c r="Y928" s="5"/>
      <c r="Z928" s="5"/>
      <c r="AA928" s="5"/>
    </row>
    <row r="929">
      <c r="A929" s="63"/>
      <c r="B929" s="53"/>
      <c r="G929" s="35"/>
      <c r="N929" s="35">
        <f t="shared" si="1"/>
        <v>0</v>
      </c>
      <c r="O929" s="35">
        <f t="shared" si="2"/>
        <v>0</v>
      </c>
      <c r="P929" s="5"/>
      <c r="Q929" s="5"/>
      <c r="S929" s="56"/>
      <c r="T929" s="5"/>
      <c r="U929" s="5"/>
      <c r="V929" s="5"/>
      <c r="W929" s="5"/>
      <c r="X929" s="5"/>
      <c r="Y929" s="5"/>
      <c r="Z929" s="5"/>
      <c r="AA929" s="5"/>
    </row>
    <row r="930">
      <c r="A930" s="63"/>
      <c r="B930" s="53"/>
      <c r="G930" s="35"/>
      <c r="N930" s="35">
        <f t="shared" si="1"/>
        <v>0</v>
      </c>
      <c r="O930" s="35">
        <f t="shared" si="2"/>
        <v>0</v>
      </c>
      <c r="P930" s="5"/>
      <c r="Q930" s="5"/>
      <c r="S930" s="56"/>
      <c r="T930" s="5"/>
      <c r="U930" s="5"/>
      <c r="V930" s="5"/>
      <c r="W930" s="5"/>
      <c r="X930" s="5"/>
      <c r="Y930" s="5"/>
      <c r="Z930" s="5"/>
      <c r="AA930" s="5"/>
    </row>
    <row r="931">
      <c r="A931" s="63"/>
      <c r="B931" s="53"/>
      <c r="G931" s="35"/>
      <c r="N931" s="35">
        <f t="shared" si="1"/>
        <v>0</v>
      </c>
      <c r="O931" s="35">
        <f t="shared" si="2"/>
        <v>0</v>
      </c>
      <c r="P931" s="5"/>
      <c r="Q931" s="5"/>
      <c r="S931" s="56"/>
      <c r="T931" s="5"/>
      <c r="U931" s="5"/>
      <c r="V931" s="5"/>
      <c r="W931" s="5"/>
      <c r="X931" s="5"/>
      <c r="Y931" s="5"/>
      <c r="Z931" s="5"/>
      <c r="AA931" s="5"/>
    </row>
    <row r="932">
      <c r="A932" s="63"/>
      <c r="B932" s="53"/>
      <c r="G932" s="35"/>
      <c r="N932" s="35">
        <f t="shared" si="1"/>
        <v>0</v>
      </c>
      <c r="O932" s="35">
        <f t="shared" si="2"/>
        <v>0</v>
      </c>
      <c r="P932" s="5"/>
      <c r="Q932" s="5"/>
      <c r="S932" s="56"/>
      <c r="T932" s="5"/>
      <c r="U932" s="5"/>
      <c r="V932" s="5"/>
      <c r="W932" s="5"/>
      <c r="X932" s="5"/>
      <c r="Y932" s="5"/>
      <c r="Z932" s="5"/>
      <c r="AA932" s="5"/>
    </row>
    <row r="933">
      <c r="A933" s="63"/>
      <c r="B933" s="53"/>
      <c r="G933" s="35"/>
      <c r="N933" s="35">
        <f t="shared" si="1"/>
        <v>0</v>
      </c>
      <c r="O933" s="35">
        <f t="shared" si="2"/>
        <v>0</v>
      </c>
      <c r="P933" s="5"/>
      <c r="Q933" s="5"/>
      <c r="S933" s="56"/>
      <c r="T933" s="5"/>
      <c r="U933" s="5"/>
      <c r="V933" s="5"/>
      <c r="W933" s="5"/>
      <c r="X933" s="5"/>
      <c r="Y933" s="5"/>
      <c r="Z933" s="5"/>
      <c r="AA933" s="5"/>
    </row>
    <row r="934">
      <c r="A934" s="63"/>
      <c r="B934" s="53"/>
      <c r="G934" s="35"/>
      <c r="N934" s="35">
        <f t="shared" si="1"/>
        <v>0</v>
      </c>
      <c r="O934" s="35">
        <f t="shared" si="2"/>
        <v>0</v>
      </c>
      <c r="P934" s="5"/>
      <c r="Q934" s="5"/>
      <c r="S934" s="56"/>
      <c r="T934" s="5"/>
      <c r="U934" s="5"/>
      <c r="V934" s="5"/>
      <c r="W934" s="5"/>
      <c r="X934" s="5"/>
      <c r="Y934" s="5"/>
      <c r="Z934" s="5"/>
      <c r="AA934" s="5"/>
    </row>
    <row r="935">
      <c r="A935" s="63"/>
      <c r="B935" s="53"/>
      <c r="G935" s="35"/>
      <c r="N935" s="35">
        <f t="shared" si="1"/>
        <v>0</v>
      </c>
      <c r="O935" s="35">
        <f t="shared" si="2"/>
        <v>0</v>
      </c>
      <c r="P935" s="5"/>
      <c r="Q935" s="5"/>
      <c r="S935" s="56"/>
      <c r="T935" s="5"/>
      <c r="U935" s="5"/>
      <c r="V935" s="5"/>
      <c r="W935" s="5"/>
      <c r="X935" s="5"/>
      <c r="Y935" s="5"/>
      <c r="Z935" s="5"/>
      <c r="AA935" s="5"/>
    </row>
    <row r="936">
      <c r="A936" s="63"/>
      <c r="B936" s="53"/>
      <c r="G936" s="35"/>
      <c r="N936" s="35">
        <f t="shared" si="1"/>
        <v>0</v>
      </c>
      <c r="O936" s="35">
        <f t="shared" si="2"/>
        <v>0</v>
      </c>
      <c r="P936" s="5"/>
      <c r="Q936" s="5"/>
      <c r="S936" s="56"/>
      <c r="T936" s="5"/>
      <c r="U936" s="5"/>
      <c r="V936" s="5"/>
      <c r="W936" s="5"/>
      <c r="X936" s="5"/>
      <c r="Y936" s="5"/>
      <c r="Z936" s="5"/>
      <c r="AA936" s="5"/>
    </row>
    <row r="937">
      <c r="A937" s="63"/>
      <c r="B937" s="53"/>
      <c r="G937" s="35"/>
      <c r="N937" s="35">
        <f t="shared" si="1"/>
        <v>0</v>
      </c>
      <c r="O937" s="35">
        <f t="shared" si="2"/>
        <v>0</v>
      </c>
      <c r="P937" s="5"/>
      <c r="Q937" s="5"/>
      <c r="S937" s="56"/>
      <c r="T937" s="5"/>
      <c r="U937" s="5"/>
      <c r="V937" s="5"/>
      <c r="W937" s="5"/>
      <c r="X937" s="5"/>
      <c r="Y937" s="5"/>
      <c r="Z937" s="5"/>
      <c r="AA937" s="5"/>
    </row>
    <row r="938">
      <c r="A938" s="63"/>
      <c r="B938" s="53"/>
      <c r="G938" s="35"/>
      <c r="N938" s="35">
        <f t="shared" si="1"/>
        <v>0</v>
      </c>
      <c r="O938" s="35">
        <f t="shared" si="2"/>
        <v>0</v>
      </c>
      <c r="P938" s="5"/>
      <c r="Q938" s="5"/>
      <c r="S938" s="56"/>
      <c r="T938" s="5"/>
      <c r="U938" s="5"/>
      <c r="V938" s="5"/>
      <c r="W938" s="5"/>
      <c r="X938" s="5"/>
      <c r="Y938" s="5"/>
      <c r="Z938" s="5"/>
      <c r="AA938" s="5"/>
    </row>
    <row r="939">
      <c r="A939" s="63"/>
      <c r="B939" s="53"/>
      <c r="G939" s="35"/>
      <c r="N939" s="35">
        <f t="shared" si="1"/>
        <v>0</v>
      </c>
      <c r="O939" s="35">
        <f t="shared" si="2"/>
        <v>0</v>
      </c>
      <c r="P939" s="5"/>
      <c r="Q939" s="5"/>
      <c r="S939" s="56"/>
      <c r="T939" s="5"/>
      <c r="U939" s="5"/>
      <c r="V939" s="5"/>
      <c r="W939" s="5"/>
      <c r="X939" s="5"/>
      <c r="Y939" s="5"/>
      <c r="Z939" s="5"/>
      <c r="AA939" s="5"/>
    </row>
    <row r="940">
      <c r="A940" s="63"/>
      <c r="B940" s="53"/>
      <c r="G940" s="35"/>
      <c r="N940" s="35">
        <f t="shared" si="1"/>
        <v>0</v>
      </c>
      <c r="O940" s="35">
        <f t="shared" si="2"/>
        <v>0</v>
      </c>
      <c r="P940" s="5"/>
      <c r="Q940" s="5"/>
      <c r="S940" s="56"/>
      <c r="T940" s="5"/>
      <c r="U940" s="5"/>
      <c r="V940" s="5"/>
      <c r="W940" s="5"/>
      <c r="X940" s="5"/>
      <c r="Y940" s="5"/>
      <c r="Z940" s="5"/>
      <c r="AA940" s="5"/>
    </row>
    <row r="941">
      <c r="A941" s="63"/>
      <c r="B941" s="53"/>
      <c r="G941" s="35"/>
      <c r="N941" s="35">
        <f t="shared" si="1"/>
        <v>0</v>
      </c>
      <c r="O941" s="35">
        <f t="shared" si="2"/>
        <v>0</v>
      </c>
      <c r="P941" s="5"/>
      <c r="Q941" s="5"/>
      <c r="S941" s="56"/>
      <c r="T941" s="5"/>
      <c r="U941" s="5"/>
      <c r="V941" s="5"/>
      <c r="W941" s="5"/>
      <c r="X941" s="5"/>
      <c r="Y941" s="5"/>
      <c r="Z941" s="5"/>
      <c r="AA941" s="5"/>
    </row>
    <row r="942">
      <c r="A942" s="63"/>
      <c r="B942" s="53"/>
      <c r="G942" s="35"/>
      <c r="N942" s="35">
        <f t="shared" si="1"/>
        <v>0</v>
      </c>
      <c r="O942" s="35">
        <f t="shared" si="2"/>
        <v>0</v>
      </c>
      <c r="P942" s="5"/>
      <c r="Q942" s="5"/>
      <c r="S942" s="56"/>
      <c r="T942" s="5"/>
      <c r="U942" s="5"/>
      <c r="V942" s="5"/>
      <c r="W942" s="5"/>
      <c r="X942" s="5"/>
      <c r="Y942" s="5"/>
      <c r="Z942" s="5"/>
      <c r="AA942" s="5"/>
    </row>
    <row r="943">
      <c r="A943" s="63"/>
      <c r="B943" s="53"/>
      <c r="G943" s="35"/>
      <c r="N943" s="35">
        <f t="shared" si="1"/>
        <v>0</v>
      </c>
      <c r="O943" s="35">
        <f t="shared" si="2"/>
        <v>0</v>
      </c>
      <c r="P943" s="5"/>
      <c r="Q943" s="5"/>
      <c r="S943" s="56"/>
      <c r="T943" s="5"/>
      <c r="U943" s="5"/>
      <c r="V943" s="5"/>
      <c r="W943" s="5"/>
      <c r="X943" s="5"/>
      <c r="Y943" s="5"/>
      <c r="Z943" s="5"/>
      <c r="AA943" s="5"/>
    </row>
    <row r="944">
      <c r="A944" s="63"/>
      <c r="B944" s="53"/>
      <c r="G944" s="35"/>
      <c r="N944" s="35">
        <f t="shared" si="1"/>
        <v>0</v>
      </c>
      <c r="O944" s="35">
        <f t="shared" si="2"/>
        <v>0</v>
      </c>
      <c r="P944" s="5"/>
      <c r="Q944" s="5"/>
      <c r="S944" s="56"/>
      <c r="T944" s="5"/>
      <c r="U944" s="5"/>
      <c r="V944" s="5"/>
      <c r="W944" s="5"/>
      <c r="X944" s="5"/>
      <c r="Y944" s="5"/>
      <c r="Z944" s="5"/>
      <c r="AA944" s="5"/>
    </row>
    <row r="945">
      <c r="A945" s="63"/>
      <c r="B945" s="53"/>
      <c r="G945" s="35"/>
      <c r="N945" s="35">
        <f t="shared" si="1"/>
        <v>0</v>
      </c>
      <c r="O945" s="35">
        <f t="shared" si="2"/>
        <v>0</v>
      </c>
      <c r="P945" s="5"/>
      <c r="Q945" s="5"/>
      <c r="S945" s="56"/>
      <c r="T945" s="5"/>
      <c r="U945" s="5"/>
      <c r="V945" s="5"/>
      <c r="W945" s="5"/>
      <c r="X945" s="5"/>
      <c r="Y945" s="5"/>
      <c r="Z945" s="5"/>
      <c r="AA945" s="5"/>
    </row>
    <row r="946">
      <c r="A946" s="63"/>
      <c r="B946" s="53"/>
      <c r="G946" s="35"/>
      <c r="N946" s="35">
        <f t="shared" si="1"/>
        <v>0</v>
      </c>
      <c r="O946" s="35">
        <f t="shared" si="2"/>
        <v>0</v>
      </c>
      <c r="P946" s="5"/>
      <c r="Q946" s="5"/>
      <c r="S946" s="56"/>
      <c r="T946" s="5"/>
      <c r="U946" s="5"/>
      <c r="V946" s="5"/>
      <c r="W946" s="5"/>
      <c r="X946" s="5"/>
      <c r="Y946" s="5"/>
      <c r="Z946" s="5"/>
      <c r="AA946" s="5"/>
    </row>
    <row r="947">
      <c r="A947" s="63"/>
      <c r="B947" s="53"/>
      <c r="G947" s="35"/>
      <c r="N947" s="35">
        <f t="shared" si="1"/>
        <v>0</v>
      </c>
      <c r="O947" s="35">
        <f t="shared" si="2"/>
        <v>0</v>
      </c>
      <c r="P947" s="5"/>
      <c r="Q947" s="5"/>
      <c r="S947" s="56"/>
      <c r="T947" s="5"/>
      <c r="U947" s="5"/>
      <c r="V947" s="5"/>
      <c r="W947" s="5"/>
      <c r="X947" s="5"/>
      <c r="Y947" s="5"/>
      <c r="Z947" s="5"/>
      <c r="AA947" s="5"/>
    </row>
    <row r="948">
      <c r="A948" s="63"/>
      <c r="B948" s="53"/>
      <c r="G948" s="35"/>
      <c r="N948" s="35">
        <f t="shared" si="1"/>
        <v>0</v>
      </c>
      <c r="O948" s="35">
        <f t="shared" si="2"/>
        <v>0</v>
      </c>
      <c r="P948" s="5"/>
      <c r="Q948" s="5"/>
      <c r="S948" s="56"/>
      <c r="T948" s="5"/>
      <c r="U948" s="5"/>
      <c r="V948" s="5"/>
      <c r="W948" s="5"/>
      <c r="X948" s="5"/>
      <c r="Y948" s="5"/>
      <c r="Z948" s="5"/>
      <c r="AA948" s="5"/>
    </row>
    <row r="949">
      <c r="A949" s="63"/>
      <c r="B949" s="53"/>
      <c r="G949" s="35"/>
      <c r="N949" s="35">
        <f t="shared" si="1"/>
        <v>0</v>
      </c>
      <c r="O949" s="35">
        <f t="shared" si="2"/>
        <v>0</v>
      </c>
      <c r="P949" s="5"/>
      <c r="Q949" s="5"/>
      <c r="S949" s="56"/>
      <c r="T949" s="5"/>
      <c r="U949" s="5"/>
      <c r="V949" s="5"/>
      <c r="W949" s="5"/>
      <c r="X949" s="5"/>
      <c r="Y949" s="5"/>
      <c r="Z949" s="5"/>
      <c r="AA949" s="5"/>
    </row>
    <row r="950">
      <c r="A950" s="63"/>
      <c r="B950" s="53"/>
      <c r="G950" s="35"/>
      <c r="N950" s="35">
        <f t="shared" si="1"/>
        <v>0</v>
      </c>
      <c r="O950" s="35">
        <f t="shared" si="2"/>
        <v>0</v>
      </c>
      <c r="P950" s="5"/>
      <c r="Q950" s="5"/>
      <c r="S950" s="56"/>
      <c r="T950" s="5"/>
      <c r="U950" s="5"/>
      <c r="V950" s="5"/>
      <c r="W950" s="5"/>
      <c r="X950" s="5"/>
      <c r="Y950" s="5"/>
      <c r="Z950" s="5"/>
      <c r="AA950" s="5"/>
    </row>
    <row r="951">
      <c r="A951" s="63"/>
      <c r="B951" s="53"/>
      <c r="G951" s="35"/>
      <c r="N951" s="35">
        <f t="shared" si="1"/>
        <v>0</v>
      </c>
      <c r="O951" s="35">
        <f t="shared" si="2"/>
        <v>0</v>
      </c>
      <c r="P951" s="5"/>
      <c r="Q951" s="5"/>
      <c r="S951" s="56"/>
      <c r="T951" s="5"/>
      <c r="U951" s="5"/>
      <c r="V951" s="5"/>
      <c r="W951" s="5"/>
      <c r="X951" s="5"/>
      <c r="Y951" s="5"/>
      <c r="Z951" s="5"/>
      <c r="AA951" s="5"/>
    </row>
    <row r="952">
      <c r="A952" s="63"/>
      <c r="B952" s="53"/>
      <c r="G952" s="35"/>
      <c r="N952" s="35">
        <f t="shared" si="1"/>
        <v>0</v>
      </c>
      <c r="O952" s="35">
        <f t="shared" si="2"/>
        <v>0</v>
      </c>
      <c r="P952" s="5"/>
      <c r="Q952" s="5"/>
      <c r="S952" s="56"/>
      <c r="T952" s="5"/>
      <c r="U952" s="5"/>
      <c r="V952" s="5"/>
      <c r="W952" s="5"/>
      <c r="X952" s="5"/>
      <c r="Y952" s="5"/>
      <c r="Z952" s="5"/>
      <c r="AA952" s="5"/>
    </row>
    <row r="953">
      <c r="A953" s="63"/>
      <c r="B953" s="53"/>
      <c r="G953" s="35"/>
      <c r="N953" s="35">
        <f t="shared" si="1"/>
        <v>0</v>
      </c>
      <c r="O953" s="35">
        <f t="shared" si="2"/>
        <v>0</v>
      </c>
      <c r="P953" s="5"/>
      <c r="Q953" s="5"/>
      <c r="S953" s="56"/>
      <c r="T953" s="5"/>
      <c r="U953" s="5"/>
      <c r="V953" s="5"/>
      <c r="W953" s="5"/>
      <c r="X953" s="5"/>
      <c r="Y953" s="5"/>
      <c r="Z953" s="5"/>
      <c r="AA953" s="5"/>
    </row>
    <row r="954">
      <c r="A954" s="63"/>
      <c r="B954" s="53"/>
      <c r="G954" s="35"/>
      <c r="N954" s="35">
        <f t="shared" si="1"/>
        <v>0</v>
      </c>
      <c r="O954" s="35">
        <f t="shared" si="2"/>
        <v>0</v>
      </c>
      <c r="P954" s="5"/>
      <c r="Q954" s="5"/>
      <c r="S954" s="56"/>
      <c r="T954" s="5"/>
      <c r="U954" s="5"/>
      <c r="V954" s="5"/>
      <c r="W954" s="5"/>
      <c r="X954" s="5"/>
      <c r="Y954" s="5"/>
      <c r="Z954" s="5"/>
      <c r="AA954" s="5"/>
    </row>
    <row r="955">
      <c r="A955" s="63"/>
      <c r="B955" s="53"/>
      <c r="G955" s="35"/>
      <c r="N955" s="35">
        <f t="shared" si="1"/>
        <v>0</v>
      </c>
      <c r="O955" s="35">
        <f t="shared" si="2"/>
        <v>0</v>
      </c>
      <c r="P955" s="5"/>
      <c r="Q955" s="5"/>
      <c r="S955" s="56"/>
      <c r="T955" s="5"/>
      <c r="U955" s="5"/>
      <c r="V955" s="5"/>
      <c r="W955" s="5"/>
      <c r="X955" s="5"/>
      <c r="Y955" s="5"/>
      <c r="Z955" s="5"/>
      <c r="AA955" s="5"/>
    </row>
    <row r="956">
      <c r="A956" s="63"/>
      <c r="B956" s="53"/>
      <c r="G956" s="35"/>
      <c r="N956" s="35">
        <f t="shared" si="1"/>
        <v>0</v>
      </c>
      <c r="O956" s="35">
        <f t="shared" si="2"/>
        <v>0</v>
      </c>
      <c r="P956" s="5"/>
      <c r="Q956" s="5"/>
      <c r="S956" s="56"/>
      <c r="T956" s="5"/>
      <c r="U956" s="5"/>
      <c r="V956" s="5"/>
      <c r="W956" s="5"/>
      <c r="X956" s="5"/>
      <c r="Y956" s="5"/>
      <c r="Z956" s="5"/>
      <c r="AA956" s="5"/>
    </row>
    <row r="957">
      <c r="A957" s="63"/>
      <c r="B957" s="53"/>
      <c r="G957" s="35"/>
      <c r="N957" s="35">
        <f t="shared" si="1"/>
        <v>0</v>
      </c>
      <c r="O957" s="35">
        <f t="shared" si="2"/>
        <v>0</v>
      </c>
      <c r="P957" s="5"/>
      <c r="Q957" s="5"/>
      <c r="S957" s="56"/>
      <c r="T957" s="5"/>
      <c r="U957" s="5"/>
      <c r="V957" s="5"/>
      <c r="W957" s="5"/>
      <c r="X957" s="5"/>
      <c r="Y957" s="5"/>
      <c r="Z957" s="5"/>
      <c r="AA957" s="5"/>
    </row>
    <row r="958">
      <c r="A958" s="63"/>
      <c r="B958" s="53"/>
      <c r="G958" s="35"/>
      <c r="N958" s="35">
        <f t="shared" si="1"/>
        <v>0</v>
      </c>
      <c r="O958" s="35">
        <f t="shared" si="2"/>
        <v>0</v>
      </c>
      <c r="P958" s="5"/>
      <c r="Q958" s="5"/>
      <c r="S958" s="56"/>
      <c r="T958" s="5"/>
      <c r="U958" s="5"/>
      <c r="V958" s="5"/>
      <c r="W958" s="5"/>
      <c r="X958" s="5"/>
      <c r="Y958" s="5"/>
      <c r="Z958" s="5"/>
      <c r="AA958" s="5"/>
    </row>
    <row r="959">
      <c r="A959" s="63"/>
      <c r="B959" s="53"/>
      <c r="G959" s="35"/>
      <c r="N959" s="35">
        <f t="shared" si="1"/>
        <v>0</v>
      </c>
      <c r="O959" s="35">
        <f t="shared" si="2"/>
        <v>0</v>
      </c>
      <c r="P959" s="5"/>
      <c r="Q959" s="5"/>
      <c r="S959" s="56"/>
      <c r="T959" s="5"/>
      <c r="U959" s="5"/>
      <c r="V959" s="5"/>
      <c r="W959" s="5"/>
      <c r="X959" s="5"/>
      <c r="Y959" s="5"/>
      <c r="Z959" s="5"/>
      <c r="AA959" s="5"/>
    </row>
    <row r="960">
      <c r="A960" s="63"/>
      <c r="B960" s="53"/>
      <c r="G960" s="35"/>
      <c r="N960" s="35">
        <f t="shared" si="1"/>
        <v>0</v>
      </c>
      <c r="O960" s="35">
        <f t="shared" si="2"/>
        <v>0</v>
      </c>
      <c r="P960" s="5"/>
      <c r="Q960" s="5"/>
      <c r="S960" s="56"/>
      <c r="T960" s="5"/>
      <c r="U960" s="5"/>
      <c r="V960" s="5"/>
      <c r="W960" s="5"/>
      <c r="X960" s="5"/>
      <c r="Y960" s="5"/>
      <c r="Z960" s="5"/>
      <c r="AA960" s="5"/>
    </row>
    <row r="961">
      <c r="A961" s="63"/>
      <c r="B961" s="53"/>
      <c r="G961" s="35"/>
      <c r="N961" s="35">
        <f t="shared" si="1"/>
        <v>0</v>
      </c>
      <c r="O961" s="35">
        <f t="shared" si="2"/>
        <v>0</v>
      </c>
      <c r="P961" s="5"/>
      <c r="Q961" s="5"/>
      <c r="S961" s="56"/>
      <c r="T961" s="5"/>
      <c r="U961" s="5"/>
      <c r="V961" s="5"/>
      <c r="W961" s="5"/>
      <c r="X961" s="5"/>
      <c r="Y961" s="5"/>
      <c r="Z961" s="5"/>
      <c r="AA961" s="5"/>
    </row>
    <row r="962">
      <c r="A962" s="63"/>
      <c r="B962" s="53"/>
      <c r="G962" s="35"/>
      <c r="N962" s="35">
        <f t="shared" si="1"/>
        <v>0</v>
      </c>
      <c r="O962" s="35">
        <f t="shared" si="2"/>
        <v>0</v>
      </c>
      <c r="P962" s="5"/>
      <c r="Q962" s="5"/>
      <c r="S962" s="56"/>
      <c r="T962" s="5"/>
      <c r="U962" s="5"/>
      <c r="V962" s="5"/>
      <c r="W962" s="5"/>
      <c r="X962" s="5"/>
      <c r="Y962" s="5"/>
      <c r="Z962" s="5"/>
      <c r="AA962" s="5"/>
    </row>
    <row r="963">
      <c r="A963" s="63"/>
      <c r="B963" s="53"/>
      <c r="G963" s="35"/>
      <c r="N963" s="35">
        <f t="shared" si="1"/>
        <v>0</v>
      </c>
      <c r="O963" s="35">
        <f t="shared" si="2"/>
        <v>0</v>
      </c>
      <c r="P963" s="5"/>
      <c r="Q963" s="5"/>
      <c r="S963" s="56"/>
      <c r="T963" s="5"/>
      <c r="U963" s="5"/>
      <c r="V963" s="5"/>
      <c r="W963" s="5"/>
      <c r="X963" s="5"/>
      <c r="Y963" s="5"/>
      <c r="Z963" s="5"/>
      <c r="AA963" s="5"/>
    </row>
    <row r="964">
      <c r="A964" s="63"/>
      <c r="B964" s="53"/>
      <c r="G964" s="35"/>
      <c r="N964" s="35">
        <f t="shared" si="1"/>
        <v>0</v>
      </c>
      <c r="O964" s="35">
        <f t="shared" si="2"/>
        <v>0</v>
      </c>
      <c r="P964" s="5"/>
      <c r="Q964" s="5"/>
      <c r="S964" s="56"/>
      <c r="T964" s="5"/>
      <c r="U964" s="5"/>
      <c r="V964" s="5"/>
      <c r="W964" s="5"/>
      <c r="X964" s="5"/>
      <c r="Y964" s="5"/>
      <c r="Z964" s="5"/>
      <c r="AA964" s="5"/>
    </row>
    <row r="965">
      <c r="A965" s="63"/>
      <c r="B965" s="53"/>
      <c r="G965" s="35"/>
      <c r="N965" s="35">
        <f t="shared" si="1"/>
        <v>0</v>
      </c>
      <c r="O965" s="35">
        <f t="shared" si="2"/>
        <v>0</v>
      </c>
      <c r="P965" s="5"/>
      <c r="Q965" s="5"/>
      <c r="S965" s="56"/>
      <c r="T965" s="5"/>
      <c r="U965" s="5"/>
      <c r="V965" s="5"/>
      <c r="W965" s="5"/>
      <c r="X965" s="5"/>
      <c r="Y965" s="5"/>
      <c r="Z965" s="5"/>
      <c r="AA965" s="5"/>
    </row>
    <row r="966">
      <c r="A966" s="63"/>
      <c r="B966" s="53"/>
      <c r="G966" s="35"/>
      <c r="N966" s="35">
        <f t="shared" si="1"/>
        <v>0</v>
      </c>
      <c r="O966" s="35">
        <f t="shared" si="2"/>
        <v>0</v>
      </c>
      <c r="P966" s="5"/>
      <c r="Q966" s="5"/>
      <c r="S966" s="56"/>
      <c r="T966" s="5"/>
      <c r="U966" s="5"/>
      <c r="V966" s="5"/>
      <c r="W966" s="5"/>
      <c r="X966" s="5"/>
      <c r="Y966" s="5"/>
      <c r="Z966" s="5"/>
      <c r="AA966" s="5"/>
    </row>
    <row r="967">
      <c r="A967" s="63"/>
      <c r="B967" s="53"/>
      <c r="G967" s="35"/>
      <c r="N967" s="35">
        <f t="shared" si="1"/>
        <v>0</v>
      </c>
      <c r="O967" s="35">
        <f t="shared" si="2"/>
        <v>0</v>
      </c>
      <c r="P967" s="5"/>
      <c r="Q967" s="5"/>
      <c r="S967" s="56"/>
      <c r="T967" s="5"/>
      <c r="U967" s="5"/>
      <c r="V967" s="5"/>
      <c r="W967" s="5"/>
      <c r="X967" s="5"/>
      <c r="Y967" s="5"/>
      <c r="Z967" s="5"/>
      <c r="AA967" s="5"/>
    </row>
    <row r="968">
      <c r="A968" s="63"/>
      <c r="B968" s="53"/>
      <c r="G968" s="35"/>
      <c r="N968" s="35">
        <f t="shared" si="1"/>
        <v>0</v>
      </c>
      <c r="O968" s="35">
        <f t="shared" si="2"/>
        <v>0</v>
      </c>
      <c r="P968" s="5"/>
      <c r="Q968" s="5"/>
      <c r="S968" s="56"/>
      <c r="T968" s="5"/>
      <c r="U968" s="5"/>
      <c r="V968" s="5"/>
      <c r="W968" s="5"/>
      <c r="X968" s="5"/>
      <c r="Y968" s="5"/>
      <c r="Z968" s="5"/>
      <c r="AA968" s="5"/>
    </row>
    <row r="969">
      <c r="A969" s="63"/>
      <c r="B969" s="53"/>
      <c r="G969" s="35"/>
      <c r="N969" s="35">
        <f t="shared" si="1"/>
        <v>0</v>
      </c>
      <c r="O969" s="35">
        <f t="shared" si="2"/>
        <v>0</v>
      </c>
      <c r="P969" s="5"/>
      <c r="Q969" s="5"/>
      <c r="S969" s="56"/>
      <c r="T969" s="5"/>
      <c r="U969" s="5"/>
      <c r="V969" s="5"/>
      <c r="W969" s="5"/>
      <c r="X969" s="5"/>
      <c r="Y969" s="5"/>
      <c r="Z969" s="5"/>
      <c r="AA969" s="5"/>
    </row>
    <row r="970">
      <c r="A970" s="63"/>
      <c r="B970" s="53"/>
      <c r="G970" s="35"/>
      <c r="N970" s="35">
        <f t="shared" si="1"/>
        <v>0</v>
      </c>
      <c r="O970" s="35">
        <f t="shared" si="2"/>
        <v>0</v>
      </c>
      <c r="P970" s="5"/>
      <c r="Q970" s="5"/>
      <c r="S970" s="56"/>
      <c r="T970" s="5"/>
      <c r="U970" s="5"/>
      <c r="V970" s="5"/>
      <c r="W970" s="5"/>
      <c r="X970" s="5"/>
      <c r="Y970" s="5"/>
      <c r="Z970" s="5"/>
      <c r="AA970" s="5"/>
    </row>
    <row r="971">
      <c r="A971" s="63"/>
      <c r="B971" s="53"/>
      <c r="G971" s="35"/>
      <c r="N971" s="35">
        <f t="shared" si="1"/>
        <v>0</v>
      </c>
      <c r="O971" s="35">
        <f t="shared" si="2"/>
        <v>0</v>
      </c>
      <c r="P971" s="5"/>
      <c r="Q971" s="5"/>
      <c r="S971" s="56"/>
      <c r="T971" s="5"/>
      <c r="U971" s="5"/>
      <c r="V971" s="5"/>
      <c r="W971" s="5"/>
      <c r="X971" s="5"/>
      <c r="Y971" s="5"/>
      <c r="Z971" s="5"/>
      <c r="AA971" s="5"/>
    </row>
    <row r="972">
      <c r="A972" s="63"/>
      <c r="B972" s="53"/>
      <c r="G972" s="35"/>
      <c r="N972" s="35">
        <f t="shared" si="1"/>
        <v>0</v>
      </c>
      <c r="O972" s="35">
        <f t="shared" si="2"/>
        <v>0</v>
      </c>
      <c r="P972" s="5"/>
      <c r="Q972" s="5"/>
      <c r="S972" s="56"/>
      <c r="T972" s="5"/>
      <c r="U972" s="5"/>
      <c r="V972" s="5"/>
      <c r="W972" s="5"/>
      <c r="X972" s="5"/>
      <c r="Y972" s="5"/>
      <c r="Z972" s="5"/>
      <c r="AA972" s="5"/>
    </row>
    <row r="973">
      <c r="A973" s="63"/>
      <c r="B973" s="53"/>
      <c r="G973" s="35"/>
      <c r="N973" s="35">
        <f t="shared" si="1"/>
        <v>0</v>
      </c>
      <c r="O973" s="35">
        <f t="shared" si="2"/>
        <v>0</v>
      </c>
      <c r="P973" s="5"/>
      <c r="Q973" s="5"/>
      <c r="S973" s="56"/>
      <c r="T973" s="5"/>
      <c r="U973" s="5"/>
      <c r="V973" s="5"/>
      <c r="W973" s="5"/>
      <c r="X973" s="5"/>
      <c r="Y973" s="5"/>
      <c r="Z973" s="5"/>
      <c r="AA973" s="5"/>
    </row>
    <row r="974">
      <c r="A974" s="63"/>
      <c r="B974" s="53"/>
      <c r="G974" s="35"/>
      <c r="N974" s="35">
        <f t="shared" si="1"/>
        <v>0</v>
      </c>
      <c r="O974" s="35">
        <f t="shared" si="2"/>
        <v>0</v>
      </c>
      <c r="P974" s="5"/>
      <c r="Q974" s="5"/>
      <c r="S974" s="56"/>
      <c r="T974" s="5"/>
      <c r="U974" s="5"/>
      <c r="V974" s="5"/>
      <c r="W974" s="5"/>
      <c r="X974" s="5"/>
      <c r="Y974" s="5"/>
      <c r="Z974" s="5"/>
      <c r="AA974" s="5"/>
    </row>
    <row r="975">
      <c r="A975" s="63"/>
      <c r="B975" s="53"/>
      <c r="G975" s="35"/>
      <c r="N975" s="35">
        <f t="shared" si="1"/>
        <v>0</v>
      </c>
      <c r="O975" s="35">
        <f t="shared" si="2"/>
        <v>0</v>
      </c>
      <c r="P975" s="5"/>
      <c r="Q975" s="5"/>
      <c r="S975" s="56"/>
      <c r="T975" s="5"/>
      <c r="U975" s="5"/>
      <c r="V975" s="5"/>
      <c r="W975" s="5"/>
      <c r="X975" s="5"/>
      <c r="Y975" s="5"/>
      <c r="Z975" s="5"/>
      <c r="AA975" s="5"/>
    </row>
    <row r="976">
      <c r="A976" s="63"/>
      <c r="B976" s="53"/>
      <c r="G976" s="35"/>
      <c r="N976" s="35">
        <f t="shared" si="1"/>
        <v>0</v>
      </c>
      <c r="O976" s="35">
        <f t="shared" si="2"/>
        <v>0</v>
      </c>
      <c r="P976" s="5"/>
      <c r="Q976" s="5"/>
      <c r="S976" s="56"/>
      <c r="T976" s="5"/>
      <c r="U976" s="5"/>
      <c r="V976" s="5"/>
      <c r="W976" s="5"/>
      <c r="X976" s="5"/>
      <c r="Y976" s="5"/>
      <c r="Z976" s="5"/>
      <c r="AA976" s="5"/>
    </row>
    <row r="977">
      <c r="A977" s="63"/>
      <c r="B977" s="53"/>
      <c r="G977" s="35"/>
      <c r="N977" s="35">
        <f t="shared" si="1"/>
        <v>0</v>
      </c>
      <c r="O977" s="35">
        <f t="shared" si="2"/>
        <v>0</v>
      </c>
      <c r="P977" s="5"/>
      <c r="Q977" s="5"/>
      <c r="S977" s="56"/>
      <c r="T977" s="5"/>
      <c r="U977" s="5"/>
      <c r="V977" s="5"/>
      <c r="W977" s="5"/>
      <c r="X977" s="5"/>
      <c r="Y977" s="5"/>
      <c r="Z977" s="5"/>
      <c r="AA977" s="5"/>
    </row>
    <row r="978">
      <c r="A978" s="63"/>
      <c r="B978" s="53"/>
      <c r="G978" s="35"/>
      <c r="N978" s="35">
        <f t="shared" si="1"/>
        <v>0</v>
      </c>
      <c r="O978" s="35">
        <f t="shared" si="2"/>
        <v>0</v>
      </c>
      <c r="P978" s="5"/>
      <c r="Q978" s="5"/>
      <c r="S978" s="56"/>
      <c r="T978" s="5"/>
      <c r="U978" s="5"/>
      <c r="V978" s="5"/>
      <c r="W978" s="5"/>
      <c r="X978" s="5"/>
      <c r="Y978" s="5"/>
      <c r="Z978" s="5"/>
      <c r="AA978" s="5"/>
    </row>
    <row r="979">
      <c r="A979" s="63"/>
      <c r="B979" s="53"/>
      <c r="G979" s="35"/>
      <c r="N979" s="35">
        <f t="shared" si="1"/>
        <v>0</v>
      </c>
      <c r="O979" s="35">
        <f t="shared" si="2"/>
        <v>0</v>
      </c>
      <c r="P979" s="5"/>
      <c r="Q979" s="5"/>
      <c r="S979" s="56"/>
      <c r="T979" s="5"/>
      <c r="U979" s="5"/>
      <c r="V979" s="5"/>
      <c r="W979" s="5"/>
      <c r="X979" s="5"/>
      <c r="Y979" s="5"/>
      <c r="Z979" s="5"/>
      <c r="AA979" s="5"/>
    </row>
    <row r="980">
      <c r="A980" s="63"/>
      <c r="B980" s="53"/>
      <c r="G980" s="35"/>
      <c r="N980" s="35">
        <f t="shared" si="1"/>
        <v>0</v>
      </c>
      <c r="O980" s="35">
        <f t="shared" si="2"/>
        <v>0</v>
      </c>
      <c r="P980" s="5"/>
      <c r="Q980" s="5"/>
      <c r="S980" s="56"/>
      <c r="T980" s="5"/>
      <c r="U980" s="5"/>
      <c r="V980" s="5"/>
      <c r="W980" s="5"/>
      <c r="X980" s="5"/>
      <c r="Y980" s="5"/>
      <c r="Z980" s="5"/>
      <c r="AA980" s="5"/>
    </row>
    <row r="981">
      <c r="A981" s="63"/>
      <c r="B981" s="53"/>
      <c r="G981" s="35"/>
      <c r="N981" s="35">
        <f t="shared" si="1"/>
        <v>0</v>
      </c>
      <c r="O981" s="35">
        <f t="shared" si="2"/>
        <v>0</v>
      </c>
      <c r="P981" s="5"/>
      <c r="Q981" s="5"/>
      <c r="S981" s="56"/>
      <c r="T981" s="5"/>
      <c r="U981" s="5"/>
      <c r="V981" s="5"/>
      <c r="W981" s="5"/>
      <c r="X981" s="5"/>
      <c r="Y981" s="5"/>
      <c r="Z981" s="5"/>
      <c r="AA981" s="5"/>
    </row>
    <row r="982">
      <c r="A982" s="63"/>
      <c r="B982" s="53"/>
      <c r="G982" s="35"/>
      <c r="N982" s="35">
        <f t="shared" si="1"/>
        <v>0</v>
      </c>
      <c r="O982" s="35">
        <f t="shared" si="2"/>
        <v>0</v>
      </c>
      <c r="P982" s="5"/>
      <c r="Q982" s="5"/>
      <c r="S982" s="56"/>
      <c r="T982" s="5"/>
      <c r="U982" s="5"/>
      <c r="V982" s="5"/>
      <c r="W982" s="5"/>
      <c r="X982" s="5"/>
      <c r="Y982" s="5"/>
      <c r="Z982" s="5"/>
      <c r="AA982" s="5"/>
    </row>
    <row r="983">
      <c r="A983" s="63"/>
      <c r="B983" s="53"/>
      <c r="G983" s="35"/>
      <c r="N983" s="35">
        <f t="shared" si="1"/>
        <v>0</v>
      </c>
      <c r="O983" s="35">
        <f t="shared" si="2"/>
        <v>0</v>
      </c>
      <c r="P983" s="5"/>
      <c r="Q983" s="5"/>
      <c r="S983" s="56"/>
      <c r="T983" s="5"/>
      <c r="U983" s="5"/>
      <c r="V983" s="5"/>
      <c r="W983" s="5"/>
      <c r="X983" s="5"/>
      <c r="Y983" s="5"/>
      <c r="Z983" s="5"/>
      <c r="AA983" s="5"/>
    </row>
    <row r="984">
      <c r="A984" s="63"/>
      <c r="B984" s="53"/>
      <c r="G984" s="35"/>
      <c r="N984" s="35">
        <f t="shared" si="1"/>
        <v>0</v>
      </c>
      <c r="O984" s="35">
        <f t="shared" si="2"/>
        <v>0</v>
      </c>
      <c r="P984" s="5"/>
      <c r="Q984" s="5"/>
      <c r="S984" s="56"/>
      <c r="T984" s="5"/>
      <c r="U984" s="5"/>
      <c r="V984" s="5"/>
      <c r="W984" s="5"/>
      <c r="X984" s="5"/>
      <c r="Y984" s="5"/>
      <c r="Z984" s="5"/>
      <c r="AA984" s="5"/>
    </row>
    <row r="985">
      <c r="A985" s="63"/>
      <c r="B985" s="53"/>
      <c r="G985" s="35"/>
      <c r="N985" s="35">
        <f t="shared" si="1"/>
        <v>0</v>
      </c>
      <c r="O985" s="35">
        <f t="shared" si="2"/>
        <v>0</v>
      </c>
      <c r="P985" s="5"/>
      <c r="Q985" s="5"/>
      <c r="S985" s="56"/>
      <c r="T985" s="5"/>
      <c r="U985" s="5"/>
      <c r="V985" s="5"/>
      <c r="W985" s="5"/>
      <c r="X985" s="5"/>
      <c r="Y985" s="5"/>
      <c r="Z985" s="5"/>
      <c r="AA985" s="5"/>
    </row>
    <row r="986">
      <c r="A986" s="63"/>
      <c r="B986" s="53"/>
      <c r="G986" s="35"/>
      <c r="N986" s="35">
        <f t="shared" si="1"/>
        <v>0</v>
      </c>
      <c r="O986" s="35">
        <f t="shared" si="2"/>
        <v>0</v>
      </c>
      <c r="P986" s="5"/>
      <c r="Q986" s="5"/>
      <c r="S986" s="56"/>
      <c r="T986" s="5"/>
      <c r="U986" s="5"/>
      <c r="V986" s="5"/>
      <c r="W986" s="5"/>
      <c r="X986" s="5"/>
      <c r="Y986" s="5"/>
      <c r="Z986" s="5"/>
      <c r="AA986" s="5"/>
    </row>
    <row r="987">
      <c r="A987" s="63"/>
      <c r="B987" s="53"/>
      <c r="G987" s="35"/>
      <c r="N987" s="35">
        <f t="shared" si="1"/>
        <v>0</v>
      </c>
      <c r="O987" s="35">
        <f t="shared" si="2"/>
        <v>0</v>
      </c>
      <c r="P987" s="5"/>
      <c r="Q987" s="5"/>
      <c r="S987" s="56"/>
      <c r="T987" s="5"/>
      <c r="U987" s="5"/>
      <c r="V987" s="5"/>
      <c r="W987" s="5"/>
      <c r="X987" s="5"/>
      <c r="Y987" s="5"/>
      <c r="Z987" s="5"/>
      <c r="AA987" s="5"/>
    </row>
    <row r="988">
      <c r="A988" s="63"/>
      <c r="B988" s="53"/>
      <c r="G988" s="35"/>
      <c r="N988" s="35">
        <f t="shared" si="1"/>
        <v>0</v>
      </c>
      <c r="O988" s="35">
        <f t="shared" si="2"/>
        <v>0</v>
      </c>
      <c r="P988" s="5"/>
      <c r="Q988" s="5"/>
      <c r="S988" s="56"/>
      <c r="T988" s="5"/>
      <c r="U988" s="5"/>
      <c r="V988" s="5"/>
      <c r="W988" s="5"/>
      <c r="X988" s="5"/>
      <c r="Y988" s="5"/>
      <c r="Z988" s="5"/>
      <c r="AA988" s="5"/>
    </row>
    <row r="989">
      <c r="A989" s="63"/>
      <c r="B989" s="53"/>
      <c r="G989" s="35"/>
      <c r="N989" s="35">
        <f t="shared" si="1"/>
        <v>0</v>
      </c>
      <c r="O989" s="35">
        <f t="shared" si="2"/>
        <v>0</v>
      </c>
      <c r="P989" s="5"/>
      <c r="Q989" s="5"/>
      <c r="S989" s="56"/>
      <c r="T989" s="5"/>
      <c r="U989" s="5"/>
      <c r="V989" s="5"/>
      <c r="W989" s="5"/>
      <c r="X989" s="5"/>
      <c r="Y989" s="5"/>
      <c r="Z989" s="5"/>
      <c r="AA989" s="5"/>
    </row>
    <row r="990">
      <c r="A990" s="63"/>
      <c r="B990" s="53"/>
      <c r="G990" s="35"/>
      <c r="N990" s="35">
        <f t="shared" si="1"/>
        <v>0</v>
      </c>
      <c r="O990" s="35">
        <f t="shared" si="2"/>
        <v>0</v>
      </c>
      <c r="P990" s="5"/>
      <c r="Q990" s="5"/>
      <c r="S990" s="56"/>
      <c r="T990" s="5"/>
      <c r="U990" s="5"/>
      <c r="V990" s="5"/>
      <c r="W990" s="5"/>
      <c r="X990" s="5"/>
      <c r="Y990" s="5"/>
      <c r="Z990" s="5"/>
      <c r="AA990" s="5"/>
    </row>
    <row r="991">
      <c r="A991" s="63"/>
      <c r="B991" s="52" t="s">
        <v>291</v>
      </c>
      <c r="G991" s="35"/>
      <c r="N991" s="35">
        <f t="shared" si="1"/>
        <v>0</v>
      </c>
      <c r="O991" s="35">
        <f t="shared" si="2"/>
        <v>0</v>
      </c>
      <c r="P991" s="5"/>
      <c r="Q991" s="5"/>
      <c r="S991" s="56"/>
      <c r="T991" s="5"/>
      <c r="U991" s="5"/>
      <c r="V991" s="5"/>
      <c r="W991" s="5"/>
      <c r="X991" s="5"/>
      <c r="Y991" s="5"/>
      <c r="Z991" s="5"/>
      <c r="AA991" s="5"/>
    </row>
    <row r="992">
      <c r="A992" s="63"/>
      <c r="B992" s="53"/>
      <c r="G992" s="35"/>
      <c r="N992" s="35">
        <f t="shared" si="1"/>
        <v>0</v>
      </c>
      <c r="O992" s="35">
        <f t="shared" si="2"/>
        <v>0</v>
      </c>
      <c r="P992" s="5"/>
      <c r="Q992" s="5"/>
      <c r="S992" s="56"/>
      <c r="T992" s="5"/>
      <c r="U992" s="5"/>
      <c r="V992" s="5"/>
      <c r="W992" s="5"/>
      <c r="X992" s="5"/>
      <c r="Y992" s="5"/>
      <c r="Z992" s="5"/>
      <c r="AA992" s="5"/>
    </row>
    <row r="993">
      <c r="A993" s="63"/>
      <c r="B993" s="53"/>
      <c r="G993" s="35"/>
      <c r="N993" s="35">
        <f t="shared" si="1"/>
        <v>0</v>
      </c>
      <c r="O993" s="35">
        <f t="shared" si="2"/>
        <v>0</v>
      </c>
      <c r="P993" s="5"/>
      <c r="Q993" s="5"/>
      <c r="S993" s="56"/>
      <c r="T993" s="5"/>
      <c r="U993" s="5"/>
      <c r="V993" s="5"/>
      <c r="W993" s="5"/>
      <c r="X993" s="5"/>
      <c r="Y993" s="5"/>
      <c r="Z993" s="5"/>
      <c r="AA993" s="5"/>
    </row>
    <row r="994">
      <c r="A994" s="63"/>
      <c r="B994" s="53"/>
      <c r="G994" s="35"/>
      <c r="N994" s="35">
        <f t="shared" si="1"/>
        <v>0</v>
      </c>
      <c r="O994" s="35">
        <f t="shared" si="2"/>
        <v>0</v>
      </c>
      <c r="P994" s="5"/>
      <c r="Q994" s="5"/>
      <c r="S994" s="56"/>
      <c r="T994" s="5"/>
      <c r="U994" s="5"/>
      <c r="V994" s="5"/>
      <c r="W994" s="5"/>
      <c r="X994" s="5"/>
      <c r="Y994" s="5"/>
      <c r="Z994" s="5"/>
      <c r="AA994" s="5"/>
    </row>
    <row r="995">
      <c r="A995" s="63"/>
      <c r="B995" s="53"/>
      <c r="G995" s="35"/>
      <c r="N995" s="35">
        <f t="shared" si="1"/>
        <v>0</v>
      </c>
      <c r="O995" s="35">
        <f t="shared" si="2"/>
        <v>0</v>
      </c>
      <c r="P995" s="5"/>
      <c r="Q995" s="5"/>
      <c r="S995" s="56"/>
      <c r="T995" s="5"/>
      <c r="U995" s="5"/>
      <c r="V995" s="5"/>
      <c r="W995" s="5"/>
      <c r="X995" s="5"/>
      <c r="Y995" s="5"/>
      <c r="Z995" s="5"/>
      <c r="AA995" s="5"/>
    </row>
    <row r="996">
      <c r="A996" s="63"/>
      <c r="B996" s="53"/>
      <c r="G996" s="35"/>
      <c r="N996" s="35">
        <f t="shared" si="1"/>
        <v>0</v>
      </c>
      <c r="O996" s="35">
        <f t="shared" si="2"/>
        <v>0</v>
      </c>
      <c r="P996" s="5"/>
      <c r="Q996" s="5"/>
      <c r="S996" s="56"/>
      <c r="T996" s="5"/>
      <c r="U996" s="5"/>
      <c r="V996" s="5"/>
      <c r="W996" s="5"/>
      <c r="X996" s="5"/>
      <c r="Y996" s="5"/>
      <c r="Z996" s="5"/>
      <c r="AA996" s="5"/>
    </row>
    <row r="997">
      <c r="A997" s="63"/>
      <c r="B997" s="53"/>
      <c r="G997" s="35"/>
      <c r="N997" s="35">
        <f t="shared" si="1"/>
        <v>0</v>
      </c>
      <c r="O997" s="35">
        <f t="shared" si="2"/>
        <v>0</v>
      </c>
      <c r="P997" s="5"/>
      <c r="Q997" s="5"/>
      <c r="S997" s="56"/>
      <c r="T997" s="5"/>
      <c r="U997" s="5"/>
      <c r="V997" s="5"/>
      <c r="W997" s="5"/>
      <c r="X997" s="5"/>
      <c r="Y997" s="5"/>
      <c r="Z997" s="5"/>
      <c r="AA997" s="5"/>
    </row>
    <row r="998">
      <c r="A998" s="63"/>
      <c r="B998" s="53"/>
      <c r="G998" s="35"/>
      <c r="N998" s="35">
        <f t="shared" si="1"/>
        <v>0</v>
      </c>
      <c r="O998" s="35">
        <f t="shared" si="2"/>
        <v>0</v>
      </c>
      <c r="P998" s="5"/>
      <c r="Q998" s="5"/>
      <c r="S998" s="56"/>
      <c r="T998" s="5"/>
      <c r="U998" s="5"/>
      <c r="V998" s="5"/>
      <c r="W998" s="5"/>
      <c r="X998" s="5"/>
      <c r="Y998" s="5"/>
      <c r="Z998" s="5"/>
      <c r="AA998" s="5"/>
    </row>
    <row r="999">
      <c r="A999" s="63"/>
      <c r="B999" s="53"/>
      <c r="G999" s="35"/>
      <c r="N999" s="35">
        <f t="shared" si="1"/>
        <v>0</v>
      </c>
      <c r="O999" s="35">
        <f t="shared" si="2"/>
        <v>0</v>
      </c>
      <c r="P999" s="5"/>
      <c r="Q999" s="5"/>
      <c r="S999" s="56"/>
      <c r="T999" s="5"/>
      <c r="U999" s="5"/>
      <c r="V999" s="5"/>
      <c r="W999" s="5"/>
      <c r="X999" s="5"/>
      <c r="Y999" s="5"/>
      <c r="Z999" s="5"/>
      <c r="AA999" s="5"/>
    </row>
    <row r="1000">
      <c r="A1000" s="63"/>
      <c r="B1000" s="53"/>
      <c r="G1000" s="35"/>
      <c r="N1000" s="35">
        <f t="shared" si="1"/>
        <v>0</v>
      </c>
      <c r="O1000" s="35">
        <f t="shared" si="2"/>
        <v>0</v>
      </c>
      <c r="P1000" s="5"/>
      <c r="Q1000" s="5"/>
      <c r="S1000" s="56"/>
      <c r="T1000" s="5"/>
      <c r="U1000" s="5"/>
      <c r="V1000" s="5"/>
      <c r="W1000" s="5"/>
      <c r="X1000" s="5"/>
      <c r="Y1000" s="5"/>
      <c r="Z1000" s="5"/>
      <c r="AA1000" s="5"/>
    </row>
    <row r="1001">
      <c r="A1001" s="63"/>
      <c r="B1001" s="53"/>
      <c r="G1001" s="35"/>
      <c r="N1001" s="35">
        <f t="shared" si="1"/>
        <v>0</v>
      </c>
      <c r="O1001" s="35">
        <f t="shared" si="2"/>
        <v>0</v>
      </c>
      <c r="P1001" s="5"/>
      <c r="Q1001" s="5"/>
      <c r="S1001" s="56"/>
      <c r="T1001" s="5"/>
      <c r="U1001" s="5"/>
      <c r="V1001" s="5"/>
      <c r="W1001" s="5"/>
      <c r="X1001" s="5"/>
      <c r="Y1001" s="5"/>
      <c r="Z1001" s="5"/>
      <c r="AA1001" s="5"/>
    </row>
    <row r="1002">
      <c r="A1002" s="63"/>
      <c r="B1002" s="53"/>
      <c r="G1002" s="35"/>
      <c r="N1002" s="35">
        <f t="shared" si="1"/>
        <v>0</v>
      </c>
      <c r="O1002" s="35">
        <f t="shared" si="2"/>
        <v>0</v>
      </c>
      <c r="P1002" s="5"/>
      <c r="Q1002" s="5"/>
      <c r="S1002" s="56"/>
      <c r="T1002" s="5"/>
      <c r="U1002" s="5"/>
      <c r="V1002" s="5"/>
      <c r="W1002" s="5"/>
      <c r="X1002" s="5"/>
      <c r="Y1002" s="5"/>
      <c r="Z1002" s="5"/>
      <c r="AA1002" s="5"/>
    </row>
    <row r="1003">
      <c r="A1003" s="63"/>
      <c r="B1003" s="53"/>
      <c r="G1003" s="35"/>
      <c r="N1003" s="35">
        <f t="shared" si="1"/>
        <v>0</v>
      </c>
      <c r="O1003" s="35">
        <f t="shared" si="2"/>
        <v>0</v>
      </c>
      <c r="P1003" s="5"/>
      <c r="Q1003" s="5"/>
      <c r="S1003" s="56"/>
      <c r="T1003" s="5"/>
      <c r="U1003" s="5"/>
      <c r="V1003" s="5"/>
      <c r="W1003" s="5"/>
      <c r="X1003" s="5"/>
      <c r="Y1003" s="5"/>
      <c r="Z1003" s="5"/>
      <c r="AA1003" s="5"/>
    </row>
    <row r="1004">
      <c r="A1004" s="63"/>
      <c r="B1004" s="53"/>
      <c r="G1004" s="35"/>
      <c r="N1004" s="35">
        <f t="shared" si="1"/>
        <v>0</v>
      </c>
      <c r="O1004" s="35">
        <f t="shared" si="2"/>
        <v>0</v>
      </c>
      <c r="P1004" s="5"/>
      <c r="Q1004" s="5"/>
      <c r="S1004" s="56"/>
      <c r="T1004" s="5"/>
      <c r="U1004" s="5"/>
      <c r="V1004" s="5"/>
      <c r="W1004" s="5"/>
      <c r="X1004" s="5"/>
      <c r="Y1004" s="5"/>
      <c r="Z1004" s="5"/>
      <c r="AA1004" s="5"/>
    </row>
    <row r="1005">
      <c r="A1005" s="63"/>
      <c r="B1005" s="53"/>
      <c r="G1005" s="35"/>
      <c r="N1005" s="35">
        <f t="shared" si="1"/>
        <v>0</v>
      </c>
      <c r="O1005" s="35">
        <f t="shared" si="2"/>
        <v>0</v>
      </c>
      <c r="P1005" s="5"/>
      <c r="Q1005" s="5"/>
      <c r="S1005" s="56"/>
      <c r="T1005" s="5"/>
      <c r="U1005" s="5"/>
      <c r="V1005" s="5"/>
      <c r="W1005" s="5"/>
      <c r="X1005" s="5"/>
      <c r="Y1005" s="5"/>
      <c r="Z1005" s="5"/>
      <c r="AA1005" s="5"/>
    </row>
    <row r="1006">
      <c r="A1006" s="63"/>
      <c r="B1006" s="53"/>
      <c r="G1006" s="35"/>
      <c r="N1006" s="35">
        <f t="shared" si="1"/>
        <v>0</v>
      </c>
      <c r="O1006" s="35">
        <f t="shared" si="2"/>
        <v>0</v>
      </c>
      <c r="P1006" s="5"/>
      <c r="Q1006" s="5"/>
      <c r="S1006" s="56"/>
      <c r="T1006" s="5"/>
      <c r="U1006" s="5"/>
      <c r="V1006" s="5"/>
      <c r="W1006" s="5"/>
      <c r="X1006" s="5"/>
      <c r="Y1006" s="5"/>
      <c r="Z1006" s="5"/>
      <c r="AA1006" s="5"/>
    </row>
    <row r="1007">
      <c r="A1007" s="63"/>
      <c r="B1007" s="53"/>
      <c r="G1007" s="35"/>
      <c r="N1007" s="35">
        <f t="shared" si="1"/>
        <v>0</v>
      </c>
      <c r="O1007" s="35">
        <f t="shared" si="2"/>
        <v>0</v>
      </c>
      <c r="P1007" s="5"/>
      <c r="Q1007" s="5"/>
      <c r="S1007" s="56"/>
      <c r="T1007" s="5"/>
      <c r="U1007" s="5"/>
      <c r="V1007" s="5"/>
      <c r="W1007" s="5"/>
      <c r="X1007" s="5"/>
      <c r="Y1007" s="5"/>
      <c r="Z1007" s="5"/>
      <c r="AA1007" s="5"/>
    </row>
    <row r="1008">
      <c r="A1008" s="63"/>
      <c r="B1008" s="53"/>
      <c r="G1008" s="35"/>
      <c r="N1008" s="35">
        <f t="shared" si="1"/>
        <v>0</v>
      </c>
      <c r="O1008" s="35">
        <f t="shared" si="2"/>
        <v>0</v>
      </c>
      <c r="P1008" s="5"/>
      <c r="Q1008" s="5"/>
      <c r="S1008" s="56"/>
      <c r="T1008" s="5"/>
      <c r="U1008" s="5"/>
      <c r="V1008" s="5"/>
      <c r="W1008" s="5"/>
      <c r="X1008" s="5"/>
      <c r="Y1008" s="5"/>
      <c r="Z1008" s="5"/>
      <c r="AA1008" s="5"/>
    </row>
    <row r="1009">
      <c r="A1009" s="63"/>
      <c r="B1009" s="53"/>
      <c r="G1009" s="35"/>
      <c r="N1009" s="35">
        <f t="shared" si="1"/>
        <v>0</v>
      </c>
      <c r="O1009" s="35">
        <f t="shared" si="2"/>
        <v>0</v>
      </c>
      <c r="P1009" s="5"/>
      <c r="Q1009" s="5"/>
      <c r="S1009" s="56"/>
      <c r="T1009" s="5"/>
      <c r="U1009" s="5"/>
      <c r="V1009" s="5"/>
      <c r="W1009" s="5"/>
      <c r="X1009" s="5"/>
      <c r="Y1009" s="5"/>
      <c r="Z1009" s="5"/>
      <c r="AA1009" s="5"/>
    </row>
    <row r="1010">
      <c r="A1010" s="63"/>
      <c r="B1010" s="53"/>
      <c r="G1010" s="35"/>
      <c r="N1010" s="35">
        <f t="shared" si="1"/>
        <v>0</v>
      </c>
      <c r="O1010" s="35">
        <f t="shared" si="2"/>
        <v>0</v>
      </c>
      <c r="P1010" s="5"/>
      <c r="Q1010" s="5"/>
      <c r="S1010" s="56"/>
      <c r="T1010" s="5"/>
      <c r="U1010" s="5"/>
      <c r="V1010" s="5"/>
      <c r="W1010" s="5"/>
      <c r="X1010" s="5"/>
      <c r="Y1010" s="5"/>
      <c r="Z1010" s="5"/>
      <c r="AA1010" s="5"/>
    </row>
    <row r="1011">
      <c r="A1011" s="63"/>
      <c r="B1011" s="53"/>
      <c r="G1011" s="35"/>
      <c r="N1011" s="35">
        <f t="shared" si="1"/>
        <v>0</v>
      </c>
      <c r="O1011" s="35">
        <f t="shared" si="2"/>
        <v>0</v>
      </c>
      <c r="P1011" s="5"/>
      <c r="Q1011" s="5"/>
      <c r="S1011" s="56"/>
      <c r="T1011" s="5"/>
      <c r="U1011" s="5"/>
      <c r="V1011" s="5"/>
      <c r="W1011" s="5"/>
      <c r="X1011" s="5"/>
      <c r="Y1011" s="5"/>
      <c r="Z1011" s="5"/>
      <c r="AA1011" s="5"/>
    </row>
    <row r="1012">
      <c r="A1012" s="63"/>
      <c r="B1012" s="53"/>
      <c r="G1012" s="35"/>
      <c r="N1012" s="35">
        <f t="shared" si="1"/>
        <v>0</v>
      </c>
      <c r="O1012" s="35">
        <f t="shared" si="2"/>
        <v>0</v>
      </c>
      <c r="P1012" s="5"/>
      <c r="Q1012" s="5"/>
      <c r="S1012" s="56"/>
      <c r="T1012" s="5"/>
      <c r="U1012" s="5"/>
      <c r="V1012" s="5"/>
      <c r="W1012" s="5"/>
      <c r="X1012" s="5"/>
      <c r="Y1012" s="5"/>
      <c r="Z1012" s="5"/>
      <c r="AA1012" s="5"/>
    </row>
    <row r="1013">
      <c r="A1013" s="63"/>
      <c r="B1013" s="53"/>
      <c r="G1013" s="35"/>
      <c r="N1013" s="35">
        <f t="shared" si="1"/>
        <v>0</v>
      </c>
      <c r="O1013" s="35">
        <f t="shared" si="2"/>
        <v>0</v>
      </c>
      <c r="P1013" s="5"/>
      <c r="Q1013" s="5"/>
      <c r="S1013" s="56"/>
      <c r="T1013" s="5"/>
      <c r="U1013" s="5"/>
      <c r="V1013" s="5"/>
      <c r="W1013" s="5"/>
      <c r="X1013" s="5"/>
      <c r="Y1013" s="5"/>
      <c r="Z1013" s="5"/>
      <c r="AA1013" s="5"/>
    </row>
    <row r="1014">
      <c r="A1014" s="63"/>
      <c r="B1014" s="53"/>
      <c r="G1014" s="35"/>
      <c r="N1014" s="35">
        <f t="shared" si="1"/>
        <v>0</v>
      </c>
      <c r="O1014" s="35">
        <f t="shared" si="2"/>
        <v>0</v>
      </c>
      <c r="P1014" s="5"/>
      <c r="Q1014" s="5"/>
      <c r="S1014" s="56"/>
      <c r="T1014" s="5"/>
      <c r="U1014" s="5"/>
      <c r="V1014" s="5"/>
      <c r="W1014" s="5"/>
      <c r="X1014" s="5"/>
      <c r="Y1014" s="5"/>
      <c r="Z1014" s="5"/>
      <c r="AA1014" s="5"/>
    </row>
    <row r="1015">
      <c r="A1015" s="63"/>
      <c r="B1015" s="53"/>
      <c r="G1015" s="35"/>
      <c r="N1015" s="35">
        <f t="shared" si="1"/>
        <v>0</v>
      </c>
      <c r="O1015" s="35">
        <f t="shared" si="2"/>
        <v>0</v>
      </c>
      <c r="P1015" s="5"/>
      <c r="Q1015" s="5"/>
      <c r="S1015" s="56"/>
      <c r="T1015" s="5"/>
      <c r="U1015" s="5"/>
      <c r="V1015" s="5"/>
      <c r="W1015" s="5"/>
      <c r="X1015" s="5"/>
      <c r="Y1015" s="5"/>
      <c r="Z1015" s="5"/>
      <c r="AA1015" s="5"/>
    </row>
    <row r="1016">
      <c r="A1016" s="63"/>
      <c r="B1016" s="53"/>
      <c r="G1016" s="35"/>
      <c r="N1016" s="35">
        <f t="shared" si="1"/>
        <v>0</v>
      </c>
      <c r="O1016" s="35">
        <f t="shared" si="2"/>
        <v>0</v>
      </c>
      <c r="P1016" s="5"/>
      <c r="Q1016" s="5"/>
      <c r="S1016" s="56"/>
      <c r="X1016" s="53"/>
      <c r="AA1016" s="53"/>
    </row>
    <row r="1017">
      <c r="A1017" s="63"/>
      <c r="B1017" s="53"/>
      <c r="G1017" s="35"/>
      <c r="N1017" s="35">
        <f t="shared" si="1"/>
        <v>0</v>
      </c>
      <c r="O1017" s="35">
        <f t="shared" si="2"/>
        <v>0</v>
      </c>
      <c r="P1017" s="5"/>
      <c r="Q1017" s="5"/>
      <c r="S1017" s="56"/>
      <c r="X1017" s="53"/>
      <c r="AA1017" s="53"/>
    </row>
  </sheetData>
  <conditionalFormatting sqref="A2:A1017">
    <cfRule type="notContainsBlanks" dxfId="10" priority="1">
      <formula>LEN(TRIM(A2))&gt;0</formula>
    </cfRule>
  </conditionalFormatting>
  <conditionalFormatting sqref="A2:S1017">
    <cfRule type="expression" dxfId="0" priority="2">
      <formula>$L2="sp"</formula>
    </cfRule>
  </conditionalFormatting>
  <conditionalFormatting sqref="A2:S1017">
    <cfRule type="expression" dxfId="1" priority="3">
      <formula>$M2="완료"</formula>
    </cfRule>
  </conditionalFormatting>
  <conditionalFormatting sqref="A2:S1017">
    <cfRule type="expression" dxfId="2" priority="4">
      <formula>$I2&lt;&gt;""</formula>
    </cfRule>
  </conditionalFormatting>
  <conditionalFormatting sqref="AA2:AA1017">
    <cfRule type="expression" dxfId="11" priority="5">
      <formula>$AA2="변동비"</formula>
    </cfRule>
  </conditionalFormatting>
  <conditionalFormatting sqref="T2:AA1017">
    <cfRule type="expression" dxfId="10" priority="6">
      <formula>$Z2="입금"</formula>
    </cfRule>
  </conditionalFormatting>
  <conditionalFormatting sqref="M1">
    <cfRule type="notContainsBlanks" dxfId="12" priority="7">
      <formula>LEN(TRIM(M1))&gt;0</formula>
    </cfRule>
  </conditionalFormatting>
  <dataValidations>
    <dataValidation type="list" allowBlank="1" showErrorMessage="1" sqref="Z27:Z149">
      <formula1>"출금,입금"</formula1>
    </dataValidation>
    <dataValidation type="list" allowBlank="1" showErrorMessage="1" sqref="Z2:Z26">
      <formula1>"출금,입금"</formula1>
    </dataValidation>
    <dataValidation type="list" allowBlank="1" showErrorMessage="1" sqref="B2:B1017">
      <formula1>"디오트,누죤,APM,럭스,플레이스,남평화,제일평화,청평화,신발상가,퀸즈스퀘어"</formula1>
    </dataValidation>
    <dataValidation type="custom" allowBlank="1" showDropDown="1" sqref="W2:W26">
      <formula1>AND(ISNUMBER(W2),(NOT(OR(NOT(ISERROR(DATEVALUE(W2))), AND(ISNUMBER(W2), LEFT(CELL("format", W2))="D")))))</formula1>
    </dataValidation>
    <dataValidation type="list" allowBlank="1" showErrorMessage="1" sqref="X2:X26">
      <formula1>"계좌이체,체크카드,현금"</formula1>
    </dataValidation>
    <dataValidation type="list" allowBlank="1" showErrorMessage="1" sqref="AA2:AA1017">
      <formula1>"변동비,광고비,고정비"</formula1>
    </dataValidation>
    <dataValidation type="list" allowBlank="1" showErrorMessage="1" sqref="X27:X1017">
      <formula1>"계좌이체,체크카드,현금"</formula1>
    </dataValidation>
  </dataValidations>
  <drawing r:id="rId1"/>
  <tableParts count="2"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9" max="19" width="12.63"/>
    <col customWidth="1" min="24" max="24" width="14.88"/>
    <col customWidth="1" min="25" max="25" width="14.25"/>
    <col customWidth="1" min="26" max="26" width="16.88"/>
  </cols>
  <sheetData>
    <row r="1" ht="15.75" customHeight="1">
      <c r="A1" s="46" t="s">
        <v>660</v>
      </c>
      <c r="B1" s="44" t="s">
        <v>266</v>
      </c>
      <c r="C1" s="44" t="s">
        <v>267</v>
      </c>
      <c r="D1" s="44" t="s">
        <v>268</v>
      </c>
      <c r="E1" s="44" t="s">
        <v>269</v>
      </c>
      <c r="F1" s="44" t="s">
        <v>270</v>
      </c>
      <c r="G1" s="45" t="s">
        <v>271</v>
      </c>
      <c r="H1" s="44" t="s">
        <v>272</v>
      </c>
      <c r="I1" s="44" t="s">
        <v>273</v>
      </c>
      <c r="J1" s="46" t="s">
        <v>274</v>
      </c>
      <c r="K1" s="44" t="s">
        <v>275</v>
      </c>
      <c r="L1" s="46" t="s">
        <v>276</v>
      </c>
      <c r="M1" s="191" t="s">
        <v>277</v>
      </c>
      <c r="N1" s="44" t="s">
        <v>278</v>
      </c>
      <c r="O1" s="44" t="s">
        <v>279</v>
      </c>
      <c r="P1" s="48" t="s">
        <v>280</v>
      </c>
      <c r="Q1" s="48" t="s">
        <v>281</v>
      </c>
      <c r="R1" s="48" t="s">
        <v>282</v>
      </c>
      <c r="S1" s="48"/>
      <c r="T1" s="49" t="s">
        <v>661</v>
      </c>
      <c r="U1" s="49" t="s">
        <v>284</v>
      </c>
      <c r="V1" s="49" t="s">
        <v>285</v>
      </c>
      <c r="W1" s="50" t="s">
        <v>286</v>
      </c>
      <c r="X1" s="50" t="s">
        <v>287</v>
      </c>
      <c r="Y1" s="49" t="s">
        <v>288</v>
      </c>
      <c r="Z1" s="50" t="s">
        <v>289</v>
      </c>
      <c r="AA1" s="49" t="s">
        <v>290</v>
      </c>
    </row>
    <row r="2" ht="15.75" customHeight="1">
      <c r="A2" s="51">
        <v>46055.0</v>
      </c>
      <c r="B2" s="52" t="s">
        <v>322</v>
      </c>
      <c r="C2" s="197">
        <v>46167.0</v>
      </c>
      <c r="D2" s="52" t="s">
        <v>176</v>
      </c>
      <c r="E2" s="52" t="s">
        <v>498</v>
      </c>
      <c r="F2" s="52" t="s">
        <v>497</v>
      </c>
      <c r="G2" s="36">
        <v>54000.0</v>
      </c>
      <c r="H2" s="52">
        <v>1.0</v>
      </c>
      <c r="J2" s="52">
        <v>1000.0</v>
      </c>
      <c r="K2" s="52">
        <v>1000.0</v>
      </c>
      <c r="N2" s="35">
        <f t="shared" ref="N2:N1019" si="1">G2*H2</f>
        <v>54000</v>
      </c>
      <c r="O2" s="35">
        <f t="shared" ref="O2:O1019" si="2">SUM(N2,J2,K2)</f>
        <v>56000</v>
      </c>
      <c r="P2" s="35">
        <f>SUM(J:J,K:K)</f>
        <v>170000</v>
      </c>
      <c r="Q2" s="54">
        <f>SUM(N:N)</f>
        <v>6065000</v>
      </c>
      <c r="R2" s="55">
        <f>'2026 거래처별 부가세'!A38</f>
        <v>6065000</v>
      </c>
      <c r="S2" s="56"/>
      <c r="T2" s="272">
        <v>46054.0</v>
      </c>
      <c r="U2" s="273" t="s">
        <v>578</v>
      </c>
      <c r="V2" s="273" t="s">
        <v>579</v>
      </c>
      <c r="W2" s="274">
        <v>39285.0</v>
      </c>
      <c r="X2" s="275" t="s">
        <v>298</v>
      </c>
      <c r="Y2" s="276" t="s">
        <v>580</v>
      </c>
      <c r="Z2" s="275" t="s">
        <v>307</v>
      </c>
      <c r="AA2" s="277" t="s">
        <v>330</v>
      </c>
    </row>
    <row r="3" ht="15.75" customHeight="1">
      <c r="A3" s="63"/>
      <c r="B3" s="52" t="s">
        <v>335</v>
      </c>
      <c r="C3" s="52" t="s">
        <v>479</v>
      </c>
      <c r="D3" s="52" t="s">
        <v>31</v>
      </c>
      <c r="E3" s="52" t="s">
        <v>480</v>
      </c>
      <c r="F3" s="52" t="s">
        <v>401</v>
      </c>
      <c r="G3" s="36">
        <v>36000.0</v>
      </c>
      <c r="H3" s="52">
        <v>2.0</v>
      </c>
      <c r="J3" s="52">
        <v>1000.0</v>
      </c>
      <c r="K3" s="52">
        <v>1000.0</v>
      </c>
      <c r="N3" s="35">
        <f t="shared" si="1"/>
        <v>72000</v>
      </c>
      <c r="O3" s="35">
        <f t="shared" si="2"/>
        <v>74000</v>
      </c>
      <c r="P3" s="135"/>
      <c r="Q3" s="5"/>
      <c r="S3" s="56"/>
      <c r="T3" s="272">
        <v>46055.0</v>
      </c>
      <c r="U3" s="58" t="s">
        <v>296</v>
      </c>
      <c r="V3" s="58" t="s">
        <v>297</v>
      </c>
      <c r="W3" s="60">
        <v>191000.0</v>
      </c>
      <c r="X3" s="61" t="s">
        <v>298</v>
      </c>
      <c r="Y3" s="58" t="s">
        <v>299</v>
      </c>
      <c r="Z3" s="61" t="s">
        <v>300</v>
      </c>
      <c r="AA3" s="261"/>
    </row>
    <row r="4" ht="15.75" customHeight="1">
      <c r="A4" s="51"/>
      <c r="B4" s="52" t="s">
        <v>291</v>
      </c>
      <c r="C4" s="52" t="s">
        <v>531</v>
      </c>
      <c r="D4" s="52" t="s">
        <v>1</v>
      </c>
      <c r="E4" s="52" t="s">
        <v>662</v>
      </c>
      <c r="F4" s="52" t="s">
        <v>663</v>
      </c>
      <c r="G4" s="36">
        <v>32000.0</v>
      </c>
      <c r="H4" s="52">
        <v>1.0</v>
      </c>
      <c r="J4" s="52">
        <v>1000.0</v>
      </c>
      <c r="K4" s="52">
        <v>1000.0</v>
      </c>
      <c r="N4" s="35">
        <f t="shared" si="1"/>
        <v>32000</v>
      </c>
      <c r="O4" s="35">
        <f t="shared" si="2"/>
        <v>34000</v>
      </c>
      <c r="P4" s="5"/>
      <c r="Q4" s="5"/>
      <c r="S4" s="56"/>
      <c r="T4" s="278"/>
      <c r="U4" s="64" t="s">
        <v>641</v>
      </c>
      <c r="V4" s="64" t="s">
        <v>446</v>
      </c>
      <c r="W4" s="65">
        <v>20000.0</v>
      </c>
      <c r="X4" s="66" t="s">
        <v>298</v>
      </c>
      <c r="Y4" s="279"/>
      <c r="Z4" s="66" t="s">
        <v>307</v>
      </c>
      <c r="AA4" s="261"/>
    </row>
    <row r="5" ht="15.75" customHeight="1">
      <c r="A5" s="63"/>
      <c r="B5" s="52" t="s">
        <v>291</v>
      </c>
      <c r="C5" s="52" t="s">
        <v>517</v>
      </c>
      <c r="D5" s="52" t="s">
        <v>150</v>
      </c>
      <c r="E5" s="52" t="s">
        <v>518</v>
      </c>
      <c r="F5" s="52" t="s">
        <v>562</v>
      </c>
      <c r="G5" s="36">
        <v>25000.0</v>
      </c>
      <c r="H5" s="52">
        <v>1.0</v>
      </c>
      <c r="J5" s="52">
        <v>1000.0</v>
      </c>
      <c r="K5" s="52">
        <v>1000.0</v>
      </c>
      <c r="N5" s="35">
        <f t="shared" si="1"/>
        <v>25000</v>
      </c>
      <c r="O5" s="35">
        <f t="shared" si="2"/>
        <v>27000</v>
      </c>
      <c r="P5" s="137"/>
      <c r="Q5" s="5"/>
      <c r="S5" s="56"/>
      <c r="T5" s="278"/>
      <c r="U5" s="64" t="s">
        <v>641</v>
      </c>
      <c r="V5" s="64" t="s">
        <v>644</v>
      </c>
      <c r="W5" s="65">
        <v>20000.0</v>
      </c>
      <c r="X5" s="66" t="s">
        <v>298</v>
      </c>
      <c r="Y5" s="279"/>
      <c r="Z5" s="66" t="s">
        <v>307</v>
      </c>
      <c r="AA5" s="261"/>
    </row>
    <row r="6" ht="15.75" customHeight="1">
      <c r="A6" s="51">
        <v>46056.0</v>
      </c>
      <c r="B6" s="52" t="s">
        <v>322</v>
      </c>
      <c r="C6" s="52" t="s">
        <v>323</v>
      </c>
      <c r="D6" s="52" t="s">
        <v>129</v>
      </c>
      <c r="E6" s="52" t="s">
        <v>326</v>
      </c>
      <c r="F6" s="52" t="s">
        <v>597</v>
      </c>
      <c r="G6" s="36">
        <v>24000.0</v>
      </c>
      <c r="H6" s="52">
        <v>1.0</v>
      </c>
      <c r="J6" s="52">
        <v>1000.0</v>
      </c>
      <c r="K6" s="52">
        <v>1000.0</v>
      </c>
      <c r="N6" s="35">
        <f t="shared" si="1"/>
        <v>24000</v>
      </c>
      <c r="O6" s="35">
        <f t="shared" si="2"/>
        <v>26000</v>
      </c>
      <c r="P6" s="5"/>
      <c r="Q6" s="5"/>
      <c r="S6" s="56"/>
      <c r="T6" s="278"/>
      <c r="U6" s="90" t="s">
        <v>339</v>
      </c>
      <c r="V6" s="90" t="s">
        <v>340</v>
      </c>
      <c r="W6" s="91">
        <v>191000.0</v>
      </c>
      <c r="X6" s="92" t="s">
        <v>298</v>
      </c>
      <c r="Y6" s="90" t="s">
        <v>341</v>
      </c>
      <c r="Z6" s="92" t="s">
        <v>307</v>
      </c>
      <c r="AA6" s="118"/>
    </row>
    <row r="7" ht="15.75" customHeight="1">
      <c r="A7" s="63"/>
      <c r="B7" s="52" t="s">
        <v>477</v>
      </c>
      <c r="C7" s="52" t="s">
        <v>664</v>
      </c>
      <c r="D7" s="52" t="s">
        <v>114</v>
      </c>
      <c r="E7" s="52" t="s">
        <v>665</v>
      </c>
      <c r="F7" s="52" t="s">
        <v>666</v>
      </c>
      <c r="G7" s="36"/>
      <c r="H7" s="53"/>
      <c r="I7" s="53"/>
      <c r="J7" s="53"/>
      <c r="K7" s="52">
        <v>1000.0</v>
      </c>
      <c r="L7" s="52" t="s">
        <v>318</v>
      </c>
      <c r="M7" s="52" t="s">
        <v>510</v>
      </c>
      <c r="N7" s="35">
        <f t="shared" si="1"/>
        <v>0</v>
      </c>
      <c r="O7" s="35">
        <f t="shared" si="2"/>
        <v>1000</v>
      </c>
      <c r="P7" s="5"/>
      <c r="Q7" s="5"/>
      <c r="R7" s="53"/>
      <c r="S7" s="56"/>
      <c r="T7" s="280">
        <v>46056.0</v>
      </c>
      <c r="U7" s="90" t="s">
        <v>319</v>
      </c>
      <c r="V7" s="90" t="s">
        <v>320</v>
      </c>
      <c r="W7" s="91">
        <v>10200.0</v>
      </c>
      <c r="X7" s="92" t="s">
        <v>298</v>
      </c>
      <c r="Y7" s="90" t="s">
        <v>321</v>
      </c>
      <c r="Z7" s="92" t="s">
        <v>307</v>
      </c>
      <c r="AA7" s="118"/>
    </row>
    <row r="8" ht="15.75" customHeight="1">
      <c r="A8" s="63"/>
      <c r="B8" s="52" t="s">
        <v>477</v>
      </c>
      <c r="C8" s="192">
        <v>46078.0</v>
      </c>
      <c r="D8" s="52" t="s">
        <v>18</v>
      </c>
      <c r="E8" s="52" t="s">
        <v>478</v>
      </c>
      <c r="F8" s="52" t="s">
        <v>356</v>
      </c>
      <c r="G8" s="36">
        <v>35000.0</v>
      </c>
      <c r="H8" s="52">
        <v>3.0</v>
      </c>
      <c r="J8" s="52">
        <v>1000.0</v>
      </c>
      <c r="K8" s="52">
        <v>1000.0</v>
      </c>
      <c r="N8" s="35">
        <f t="shared" si="1"/>
        <v>105000</v>
      </c>
      <c r="O8" s="35">
        <f t="shared" si="2"/>
        <v>107000</v>
      </c>
      <c r="P8" s="5"/>
      <c r="Q8" s="5"/>
      <c r="S8" s="56"/>
      <c r="T8" s="280"/>
      <c r="U8" s="58" t="s">
        <v>296</v>
      </c>
      <c r="V8" s="58" t="s">
        <v>297</v>
      </c>
      <c r="W8" s="60">
        <v>111426.0</v>
      </c>
      <c r="X8" s="61" t="s">
        <v>298</v>
      </c>
      <c r="Y8" s="58" t="s">
        <v>299</v>
      </c>
      <c r="Z8" s="61" t="s">
        <v>300</v>
      </c>
      <c r="AA8" s="118"/>
    </row>
    <row r="9" ht="15.75" customHeight="1">
      <c r="A9" s="51"/>
      <c r="B9" s="52" t="s">
        <v>291</v>
      </c>
      <c r="C9" s="52" t="s">
        <v>508</v>
      </c>
      <c r="D9" s="52" t="s">
        <v>14</v>
      </c>
      <c r="E9" s="52" t="s">
        <v>667</v>
      </c>
      <c r="F9" s="52" t="s">
        <v>668</v>
      </c>
      <c r="G9" s="36"/>
      <c r="H9" s="53"/>
      <c r="I9" s="53"/>
      <c r="J9" s="52">
        <v>1000.0</v>
      </c>
      <c r="K9" s="52">
        <v>1000.0</v>
      </c>
      <c r="L9" s="52" t="s">
        <v>318</v>
      </c>
      <c r="M9" s="52" t="s">
        <v>510</v>
      </c>
      <c r="N9" s="35">
        <f t="shared" si="1"/>
        <v>0</v>
      </c>
      <c r="O9" s="35">
        <f t="shared" si="2"/>
        <v>2000</v>
      </c>
      <c r="P9" s="5"/>
      <c r="Q9" s="5"/>
      <c r="R9" s="53"/>
      <c r="S9" s="56"/>
      <c r="T9" s="280"/>
      <c r="U9" s="79" t="s">
        <v>328</v>
      </c>
      <c r="V9" s="79" t="s">
        <v>329</v>
      </c>
      <c r="W9" s="204">
        <v>50000.0</v>
      </c>
      <c r="X9" s="81" t="s">
        <v>298</v>
      </c>
      <c r="Y9" s="82" t="s">
        <v>330</v>
      </c>
      <c r="Z9" s="81" t="s">
        <v>307</v>
      </c>
      <c r="AA9" s="83" t="s">
        <v>330</v>
      </c>
    </row>
    <row r="10" ht="15.75" customHeight="1">
      <c r="A10" s="63"/>
      <c r="B10" s="52" t="s">
        <v>291</v>
      </c>
      <c r="C10" s="52" t="s">
        <v>669</v>
      </c>
      <c r="D10" s="52" t="s">
        <v>670</v>
      </c>
      <c r="E10" s="52" t="s">
        <v>671</v>
      </c>
      <c r="F10" s="52" t="s">
        <v>374</v>
      </c>
      <c r="G10" s="36"/>
      <c r="H10" s="53"/>
      <c r="I10" s="53"/>
      <c r="J10" s="52">
        <v>1000.0</v>
      </c>
      <c r="K10" s="52">
        <v>1000.0</v>
      </c>
      <c r="L10" s="52" t="s">
        <v>318</v>
      </c>
      <c r="M10" s="52" t="s">
        <v>510</v>
      </c>
      <c r="N10" s="35">
        <f t="shared" si="1"/>
        <v>0</v>
      </c>
      <c r="O10" s="35">
        <f t="shared" si="2"/>
        <v>2000</v>
      </c>
      <c r="P10" s="5"/>
      <c r="Q10" s="5"/>
      <c r="R10" s="53"/>
      <c r="S10" s="56"/>
      <c r="T10" s="280"/>
      <c r="U10" s="64" t="s">
        <v>641</v>
      </c>
      <c r="V10" s="64" t="s">
        <v>446</v>
      </c>
      <c r="W10" s="65">
        <v>10000.0</v>
      </c>
      <c r="X10" s="66" t="s">
        <v>298</v>
      </c>
      <c r="Y10" s="279"/>
      <c r="Z10" s="66" t="s">
        <v>307</v>
      </c>
      <c r="AA10" s="281"/>
    </row>
    <row r="11" ht="15.75" customHeight="1">
      <c r="A11" s="63"/>
      <c r="B11" s="52" t="s">
        <v>291</v>
      </c>
      <c r="C11" s="52" t="s">
        <v>642</v>
      </c>
      <c r="D11" s="52" t="s">
        <v>74</v>
      </c>
      <c r="E11" s="52" t="s">
        <v>672</v>
      </c>
      <c r="F11" s="52" t="s">
        <v>673</v>
      </c>
      <c r="G11" s="36"/>
      <c r="H11" s="53"/>
      <c r="I11" s="53"/>
      <c r="J11" s="52">
        <v>1000.0</v>
      </c>
      <c r="K11" s="52">
        <v>1000.0</v>
      </c>
      <c r="L11" s="52" t="s">
        <v>318</v>
      </c>
      <c r="M11" s="52" t="s">
        <v>510</v>
      </c>
      <c r="N11" s="35">
        <f t="shared" si="1"/>
        <v>0</v>
      </c>
      <c r="O11" s="35">
        <f t="shared" si="2"/>
        <v>2000</v>
      </c>
      <c r="P11" s="5"/>
      <c r="Q11" s="5"/>
      <c r="R11" s="53"/>
      <c r="S11" s="56"/>
      <c r="T11" s="280"/>
      <c r="U11" s="64" t="s">
        <v>641</v>
      </c>
      <c r="V11" s="64" t="s">
        <v>644</v>
      </c>
      <c r="W11" s="65">
        <v>10000.0</v>
      </c>
      <c r="X11" s="66" t="s">
        <v>298</v>
      </c>
      <c r="Y11" s="279"/>
      <c r="Z11" s="66" t="s">
        <v>307</v>
      </c>
      <c r="AA11" s="281"/>
    </row>
    <row r="12" ht="15.75" customHeight="1">
      <c r="A12" s="51">
        <v>46057.0</v>
      </c>
      <c r="B12" s="52" t="s">
        <v>322</v>
      </c>
      <c r="C12" s="52" t="s">
        <v>323</v>
      </c>
      <c r="D12" s="52" t="s">
        <v>129</v>
      </c>
      <c r="E12" s="52" t="s">
        <v>550</v>
      </c>
      <c r="F12" s="52" t="s">
        <v>327</v>
      </c>
      <c r="G12" s="36">
        <v>24000.0</v>
      </c>
      <c r="H12" s="52">
        <v>2.0</v>
      </c>
      <c r="J12" s="52">
        <v>1000.0</v>
      </c>
      <c r="K12" s="52">
        <v>1000.0</v>
      </c>
      <c r="N12" s="35">
        <f t="shared" si="1"/>
        <v>48000</v>
      </c>
      <c r="O12" s="35">
        <f t="shared" si="2"/>
        <v>50000</v>
      </c>
      <c r="P12" s="5"/>
      <c r="Q12" s="5"/>
      <c r="S12" s="56"/>
      <c r="T12" s="280"/>
      <c r="U12" s="64" t="s">
        <v>674</v>
      </c>
      <c r="V12" s="64" t="s">
        <v>675</v>
      </c>
      <c r="W12" s="65">
        <v>15100.0</v>
      </c>
      <c r="X12" s="66" t="s">
        <v>386</v>
      </c>
      <c r="Y12" s="279"/>
      <c r="Z12" s="66" t="s">
        <v>307</v>
      </c>
      <c r="AA12" s="73" t="s">
        <v>308</v>
      </c>
    </row>
    <row r="13" ht="15.75" customHeight="1">
      <c r="A13" s="63"/>
      <c r="B13" s="52" t="s">
        <v>335</v>
      </c>
      <c r="C13" s="52" t="s">
        <v>559</v>
      </c>
      <c r="D13" s="52" t="s">
        <v>173</v>
      </c>
      <c r="E13" s="52" t="s">
        <v>560</v>
      </c>
      <c r="F13" s="52" t="s">
        <v>356</v>
      </c>
      <c r="G13" s="36">
        <v>38000.0</v>
      </c>
      <c r="H13" s="52">
        <v>1.0</v>
      </c>
      <c r="J13" s="52">
        <v>1000.0</v>
      </c>
      <c r="K13" s="52">
        <v>1000.0</v>
      </c>
      <c r="N13" s="35">
        <f t="shared" si="1"/>
        <v>38000</v>
      </c>
      <c r="O13" s="35">
        <f t="shared" si="2"/>
        <v>40000</v>
      </c>
      <c r="P13" s="5"/>
      <c r="Q13" s="5"/>
      <c r="S13" s="56"/>
      <c r="T13" s="280"/>
      <c r="U13" s="64" t="s">
        <v>674</v>
      </c>
      <c r="V13" s="64" t="s">
        <v>676</v>
      </c>
      <c r="W13" s="65">
        <v>5000.0</v>
      </c>
      <c r="X13" s="66" t="s">
        <v>386</v>
      </c>
      <c r="Y13" s="279"/>
      <c r="Z13" s="66" t="s">
        <v>307</v>
      </c>
      <c r="AA13" s="73" t="s">
        <v>308</v>
      </c>
    </row>
    <row r="14" ht="15.75" customHeight="1">
      <c r="A14" s="63"/>
      <c r="B14" s="52" t="s">
        <v>291</v>
      </c>
      <c r="C14" s="52" t="s">
        <v>342</v>
      </c>
      <c r="D14" s="52" t="s">
        <v>59</v>
      </c>
      <c r="E14" s="52" t="s">
        <v>343</v>
      </c>
      <c r="F14" s="52" t="s">
        <v>344</v>
      </c>
      <c r="G14" s="36">
        <v>24000.0</v>
      </c>
      <c r="H14" s="52">
        <v>3.0</v>
      </c>
      <c r="I14" s="52">
        <v>2.0</v>
      </c>
      <c r="J14" s="52">
        <v>1000.0</v>
      </c>
      <c r="K14" s="52">
        <v>1000.0</v>
      </c>
      <c r="L14" s="53"/>
      <c r="M14" s="52" t="s">
        <v>295</v>
      </c>
      <c r="N14" s="35">
        <f t="shared" si="1"/>
        <v>72000</v>
      </c>
      <c r="O14" s="35">
        <f t="shared" si="2"/>
        <v>74000</v>
      </c>
      <c r="P14" s="137"/>
      <c r="Q14" s="5"/>
      <c r="R14" s="53"/>
      <c r="S14" s="56"/>
      <c r="T14" s="280"/>
      <c r="U14" s="90" t="s">
        <v>339</v>
      </c>
      <c r="V14" s="90" t="s">
        <v>340</v>
      </c>
      <c r="W14" s="91">
        <v>140000.0</v>
      </c>
      <c r="X14" s="92" t="s">
        <v>298</v>
      </c>
      <c r="Y14" s="90" t="s">
        <v>341</v>
      </c>
      <c r="Z14" s="92" t="s">
        <v>307</v>
      </c>
      <c r="AA14" s="73"/>
    </row>
    <row r="15" ht="15.75" customHeight="1">
      <c r="A15" s="63"/>
      <c r="B15" s="52" t="s">
        <v>291</v>
      </c>
      <c r="C15" s="52" t="s">
        <v>582</v>
      </c>
      <c r="D15" s="52" t="s">
        <v>136</v>
      </c>
      <c r="E15" s="52" t="s">
        <v>677</v>
      </c>
      <c r="F15" s="52" t="s">
        <v>356</v>
      </c>
      <c r="G15" s="36">
        <v>21000.0</v>
      </c>
      <c r="H15" s="52">
        <v>1.0</v>
      </c>
      <c r="I15" s="52">
        <v>1.0</v>
      </c>
      <c r="J15" s="52">
        <v>1000.0</v>
      </c>
      <c r="K15" s="52">
        <v>1000.0</v>
      </c>
      <c r="L15" s="53"/>
      <c r="M15" s="52" t="s">
        <v>295</v>
      </c>
      <c r="N15" s="35">
        <f t="shared" si="1"/>
        <v>21000</v>
      </c>
      <c r="O15" s="35">
        <f t="shared" si="2"/>
        <v>23000</v>
      </c>
      <c r="P15" s="5"/>
      <c r="Q15" s="5"/>
      <c r="R15" s="53"/>
      <c r="S15" s="56"/>
      <c r="T15" s="280">
        <v>46057.0</v>
      </c>
      <c r="U15" s="90" t="s">
        <v>319</v>
      </c>
      <c r="V15" s="90" t="s">
        <v>320</v>
      </c>
      <c r="W15" s="91">
        <v>10600.0</v>
      </c>
      <c r="X15" s="92" t="s">
        <v>298</v>
      </c>
      <c r="Y15" s="90" t="s">
        <v>321</v>
      </c>
      <c r="Z15" s="92" t="s">
        <v>307</v>
      </c>
      <c r="AA15" s="73"/>
    </row>
    <row r="16" ht="15.75" customHeight="1">
      <c r="A16" s="63"/>
      <c r="B16" s="52" t="s">
        <v>291</v>
      </c>
      <c r="C16" s="225">
        <v>2.0E27</v>
      </c>
      <c r="D16" s="52" t="s">
        <v>179</v>
      </c>
      <c r="E16" s="52" t="s">
        <v>678</v>
      </c>
      <c r="F16" s="52" t="s">
        <v>374</v>
      </c>
      <c r="G16" s="36">
        <v>19000.0</v>
      </c>
      <c r="H16" s="52">
        <v>1.0</v>
      </c>
      <c r="J16" s="52">
        <v>1000.0</v>
      </c>
      <c r="K16" s="52">
        <v>1000.0</v>
      </c>
      <c r="N16" s="35">
        <f t="shared" si="1"/>
        <v>19000</v>
      </c>
      <c r="O16" s="35">
        <f t="shared" si="2"/>
        <v>21000</v>
      </c>
      <c r="P16" s="5"/>
      <c r="Q16" s="5"/>
      <c r="S16" s="56"/>
      <c r="T16" s="280"/>
      <c r="U16" s="90" t="s">
        <v>397</v>
      </c>
      <c r="V16" s="90" t="s">
        <v>398</v>
      </c>
      <c r="W16" s="91">
        <v>31900.0</v>
      </c>
      <c r="X16" s="92" t="s">
        <v>298</v>
      </c>
      <c r="Y16" s="90" t="s">
        <v>399</v>
      </c>
      <c r="Z16" s="92" t="s">
        <v>307</v>
      </c>
      <c r="AA16" s="92" t="s">
        <v>400</v>
      </c>
    </row>
    <row r="17" ht="15.75" customHeight="1">
      <c r="A17" s="63"/>
      <c r="B17" s="52" t="s">
        <v>291</v>
      </c>
      <c r="C17" s="52" t="s">
        <v>531</v>
      </c>
      <c r="D17" s="52" t="s">
        <v>1</v>
      </c>
      <c r="E17" s="52" t="s">
        <v>679</v>
      </c>
      <c r="F17" s="52" t="s">
        <v>533</v>
      </c>
      <c r="G17" s="36">
        <v>29000.0</v>
      </c>
      <c r="H17" s="52">
        <v>1.0</v>
      </c>
      <c r="J17" s="52">
        <v>1000.0</v>
      </c>
      <c r="K17" s="52">
        <v>1000.0</v>
      </c>
      <c r="N17" s="35">
        <f t="shared" si="1"/>
        <v>29000</v>
      </c>
      <c r="O17" s="35">
        <f t="shared" si="2"/>
        <v>31000</v>
      </c>
      <c r="P17" s="5"/>
      <c r="Q17" s="5"/>
      <c r="S17" s="56"/>
      <c r="T17" s="280"/>
      <c r="U17" s="90" t="s">
        <v>319</v>
      </c>
      <c r="V17" s="90" t="s">
        <v>320</v>
      </c>
      <c r="W17" s="91">
        <v>1700.0</v>
      </c>
      <c r="X17" s="92" t="s">
        <v>298</v>
      </c>
      <c r="Y17" s="90" t="s">
        <v>321</v>
      </c>
      <c r="Z17" s="92" t="s">
        <v>307</v>
      </c>
      <c r="AA17" s="73"/>
    </row>
    <row r="18" ht="15.75" customHeight="1">
      <c r="A18" s="51"/>
      <c r="B18" s="52" t="s">
        <v>291</v>
      </c>
      <c r="C18" s="52" t="s">
        <v>642</v>
      </c>
      <c r="D18" s="52" t="s">
        <v>74</v>
      </c>
      <c r="E18" s="52" t="s">
        <v>643</v>
      </c>
      <c r="F18" s="52" t="s">
        <v>525</v>
      </c>
      <c r="G18" s="36">
        <v>42000.0</v>
      </c>
      <c r="H18" s="52">
        <v>1.0</v>
      </c>
      <c r="J18" s="52">
        <v>1000.0</v>
      </c>
      <c r="K18" s="52">
        <v>1000.0</v>
      </c>
      <c r="N18" s="35">
        <f t="shared" si="1"/>
        <v>42000</v>
      </c>
      <c r="O18" s="35">
        <f t="shared" si="2"/>
        <v>44000</v>
      </c>
      <c r="P18" s="5"/>
      <c r="Q18" s="5"/>
      <c r="S18" s="56"/>
      <c r="T18" s="280"/>
      <c r="U18" s="58" t="s">
        <v>296</v>
      </c>
      <c r="V18" s="58" t="s">
        <v>297</v>
      </c>
      <c r="W18" s="60">
        <v>320000.0</v>
      </c>
      <c r="X18" s="61" t="s">
        <v>298</v>
      </c>
      <c r="Y18" s="58" t="s">
        <v>299</v>
      </c>
      <c r="Z18" s="61" t="s">
        <v>300</v>
      </c>
      <c r="AA18" s="118"/>
    </row>
    <row r="19" ht="15.75" customHeight="1">
      <c r="A19" s="51">
        <v>46058.0</v>
      </c>
      <c r="B19" s="52" t="s">
        <v>335</v>
      </c>
      <c r="C19" s="52" t="s">
        <v>559</v>
      </c>
      <c r="D19" s="52" t="s">
        <v>173</v>
      </c>
      <c r="E19" s="52" t="s">
        <v>560</v>
      </c>
      <c r="F19" s="52" t="s">
        <v>356</v>
      </c>
      <c r="G19" s="36">
        <v>38000.0</v>
      </c>
      <c r="H19" s="52">
        <v>1.0</v>
      </c>
      <c r="J19" s="52">
        <v>1000.0</v>
      </c>
      <c r="K19" s="52">
        <v>1000.0</v>
      </c>
      <c r="N19" s="35">
        <f t="shared" si="1"/>
        <v>38000</v>
      </c>
      <c r="O19" s="35">
        <f t="shared" si="2"/>
        <v>40000</v>
      </c>
      <c r="P19" s="5"/>
      <c r="Q19" s="5"/>
      <c r="S19" s="56"/>
      <c r="T19" s="280"/>
      <c r="U19" s="64" t="s">
        <v>641</v>
      </c>
      <c r="V19" s="64" t="s">
        <v>446</v>
      </c>
      <c r="W19" s="65">
        <v>32000.0</v>
      </c>
      <c r="X19" s="66" t="s">
        <v>298</v>
      </c>
      <c r="Y19" s="279"/>
      <c r="Z19" s="66" t="s">
        <v>307</v>
      </c>
      <c r="AA19" s="281"/>
    </row>
    <row r="20" ht="15.75" customHeight="1">
      <c r="A20" s="51"/>
      <c r="B20" s="52" t="s">
        <v>376</v>
      </c>
      <c r="C20" s="52" t="s">
        <v>377</v>
      </c>
      <c r="D20" s="52" t="s">
        <v>38</v>
      </c>
      <c r="E20" s="52" t="s">
        <v>378</v>
      </c>
      <c r="F20" s="52" t="s">
        <v>565</v>
      </c>
      <c r="G20" s="36">
        <v>12000.0</v>
      </c>
      <c r="H20" s="52">
        <v>11.0</v>
      </c>
      <c r="I20" s="52">
        <v>11.0</v>
      </c>
      <c r="J20" s="52">
        <v>1000.0</v>
      </c>
      <c r="K20" s="52">
        <v>1000.0</v>
      </c>
      <c r="L20" s="53"/>
      <c r="M20" s="52" t="s">
        <v>295</v>
      </c>
      <c r="N20" s="35">
        <f t="shared" si="1"/>
        <v>132000</v>
      </c>
      <c r="O20" s="35">
        <f t="shared" si="2"/>
        <v>134000</v>
      </c>
      <c r="P20" s="5"/>
      <c r="Q20" s="5"/>
      <c r="R20" s="53"/>
      <c r="S20" s="56"/>
      <c r="T20" s="280"/>
      <c r="U20" s="64" t="s">
        <v>641</v>
      </c>
      <c r="V20" s="64" t="s">
        <v>644</v>
      </c>
      <c r="W20" s="65">
        <v>32000.0</v>
      </c>
      <c r="X20" s="66" t="s">
        <v>298</v>
      </c>
      <c r="Y20" s="279"/>
      <c r="Z20" s="66" t="s">
        <v>307</v>
      </c>
      <c r="AA20" s="281"/>
    </row>
    <row r="21" ht="15.75" customHeight="1">
      <c r="A21" s="63"/>
      <c r="B21" s="52" t="s">
        <v>291</v>
      </c>
      <c r="C21" s="52" t="s">
        <v>680</v>
      </c>
      <c r="D21" s="52" t="s">
        <v>175</v>
      </c>
      <c r="E21" s="52" t="s">
        <v>681</v>
      </c>
      <c r="F21" s="52" t="s">
        <v>497</v>
      </c>
      <c r="G21" s="36">
        <v>18000.0</v>
      </c>
      <c r="H21" s="52">
        <v>1.0</v>
      </c>
      <c r="I21" s="52">
        <v>1.0</v>
      </c>
      <c r="J21" s="52">
        <v>1000.0</v>
      </c>
      <c r="K21" s="52">
        <v>1000.0</v>
      </c>
      <c r="L21" s="53"/>
      <c r="M21" s="52" t="s">
        <v>295</v>
      </c>
      <c r="N21" s="35">
        <f t="shared" si="1"/>
        <v>18000</v>
      </c>
      <c r="O21" s="35">
        <f t="shared" si="2"/>
        <v>20000</v>
      </c>
      <c r="P21" s="5"/>
      <c r="Q21" s="5"/>
      <c r="R21" s="53"/>
      <c r="S21" s="56"/>
      <c r="T21" s="280"/>
      <c r="U21" s="79" t="s">
        <v>328</v>
      </c>
      <c r="V21" s="79" t="s">
        <v>329</v>
      </c>
      <c r="W21" s="80">
        <v>30000.0</v>
      </c>
      <c r="X21" s="81" t="s">
        <v>298</v>
      </c>
      <c r="Y21" s="82" t="s">
        <v>330</v>
      </c>
      <c r="Z21" s="81" t="s">
        <v>307</v>
      </c>
      <c r="AA21" s="83" t="s">
        <v>330</v>
      </c>
    </row>
    <row r="22" ht="15.75" customHeight="1">
      <c r="A22" s="63"/>
      <c r="B22" s="52" t="s">
        <v>291</v>
      </c>
      <c r="C22" s="52" t="s">
        <v>301</v>
      </c>
      <c r="D22" s="52" t="s">
        <v>302</v>
      </c>
      <c r="E22" s="52" t="s">
        <v>630</v>
      </c>
      <c r="F22" s="52" t="s">
        <v>631</v>
      </c>
      <c r="G22" s="36">
        <v>34000.0</v>
      </c>
      <c r="H22" s="52">
        <v>1.0</v>
      </c>
      <c r="J22" s="52">
        <v>1000.0</v>
      </c>
      <c r="K22" s="52">
        <v>1000.0</v>
      </c>
      <c r="N22" s="35">
        <f t="shared" si="1"/>
        <v>34000</v>
      </c>
      <c r="O22" s="35">
        <f t="shared" si="2"/>
        <v>36000</v>
      </c>
      <c r="P22" s="5"/>
      <c r="Q22" s="5"/>
      <c r="S22" s="56"/>
      <c r="T22" s="280">
        <v>46058.0</v>
      </c>
      <c r="U22" s="90" t="s">
        <v>319</v>
      </c>
      <c r="V22" s="90" t="s">
        <v>320</v>
      </c>
      <c r="W22" s="91">
        <v>10200.0</v>
      </c>
      <c r="X22" s="92" t="s">
        <v>298</v>
      </c>
      <c r="Y22" s="90" t="s">
        <v>321</v>
      </c>
      <c r="Z22" s="92" t="s">
        <v>307</v>
      </c>
      <c r="AA22" s="281"/>
    </row>
    <row r="23" ht="15.75" customHeight="1">
      <c r="A23" s="51">
        <v>46059.0</v>
      </c>
      <c r="B23" s="52" t="s">
        <v>322</v>
      </c>
      <c r="C23" s="52" t="s">
        <v>323</v>
      </c>
      <c r="D23" s="52" t="s">
        <v>129</v>
      </c>
      <c r="E23" s="52" t="s">
        <v>550</v>
      </c>
      <c r="F23" s="52" t="s">
        <v>682</v>
      </c>
      <c r="G23" s="36">
        <v>24000.0</v>
      </c>
      <c r="H23" s="52">
        <v>2.0</v>
      </c>
      <c r="J23" s="52">
        <v>1000.0</v>
      </c>
      <c r="K23" s="52">
        <v>1000.0</v>
      </c>
      <c r="N23" s="35">
        <f t="shared" si="1"/>
        <v>48000</v>
      </c>
      <c r="O23" s="35">
        <f t="shared" si="2"/>
        <v>50000</v>
      </c>
      <c r="P23" s="5"/>
      <c r="Q23" s="5"/>
      <c r="S23" s="56"/>
      <c r="T23" s="280"/>
      <c r="U23" s="58" t="s">
        <v>296</v>
      </c>
      <c r="V23" s="58" t="s">
        <v>297</v>
      </c>
      <c r="W23" s="60">
        <v>155000.0</v>
      </c>
      <c r="X23" s="61" t="s">
        <v>298</v>
      </c>
      <c r="Y23" s="58" t="s">
        <v>299</v>
      </c>
      <c r="Z23" s="61" t="s">
        <v>300</v>
      </c>
      <c r="AA23" s="281"/>
    </row>
    <row r="24" ht="15.75" customHeight="1">
      <c r="A24" s="63"/>
      <c r="B24" s="52" t="s">
        <v>322</v>
      </c>
      <c r="C24" s="197">
        <v>46167.0</v>
      </c>
      <c r="D24" s="52" t="s">
        <v>176</v>
      </c>
      <c r="E24" s="52" t="s">
        <v>498</v>
      </c>
      <c r="F24" s="52" t="s">
        <v>497</v>
      </c>
      <c r="G24" s="36">
        <v>54000.0</v>
      </c>
      <c r="H24" s="52">
        <v>2.0</v>
      </c>
      <c r="J24" s="52">
        <v>1000.0</v>
      </c>
      <c r="K24" s="52">
        <v>1000.0</v>
      </c>
      <c r="N24" s="35">
        <f t="shared" si="1"/>
        <v>108000</v>
      </c>
      <c r="O24" s="35">
        <f t="shared" si="2"/>
        <v>110000</v>
      </c>
      <c r="P24" s="5"/>
      <c r="Q24" s="5"/>
      <c r="S24" s="56"/>
      <c r="T24" s="280"/>
      <c r="U24" s="64" t="s">
        <v>641</v>
      </c>
      <c r="V24" s="282" t="s">
        <v>334</v>
      </c>
      <c r="W24" s="65">
        <v>60000.0</v>
      </c>
      <c r="X24" s="66" t="s">
        <v>298</v>
      </c>
      <c r="Y24" s="67" t="s">
        <v>658</v>
      </c>
      <c r="Z24" s="66" t="s">
        <v>300</v>
      </c>
      <c r="AA24" s="281"/>
    </row>
    <row r="25" ht="15.75" customHeight="1">
      <c r="A25" s="63"/>
      <c r="B25" s="52" t="s">
        <v>291</v>
      </c>
      <c r="C25" s="52" t="s">
        <v>342</v>
      </c>
      <c r="D25" s="52" t="s">
        <v>59</v>
      </c>
      <c r="E25" s="52" t="s">
        <v>343</v>
      </c>
      <c r="F25" s="52" t="s">
        <v>344</v>
      </c>
      <c r="G25" s="36"/>
      <c r="K25" s="52">
        <v>1000.0</v>
      </c>
      <c r="L25" s="52" t="s">
        <v>312</v>
      </c>
      <c r="N25" s="35">
        <f t="shared" si="1"/>
        <v>0</v>
      </c>
      <c r="O25" s="35">
        <f t="shared" si="2"/>
        <v>1000</v>
      </c>
      <c r="P25" s="5"/>
      <c r="Q25" s="5"/>
      <c r="S25" s="56"/>
      <c r="T25" s="280"/>
      <c r="U25" s="90" t="s">
        <v>339</v>
      </c>
      <c r="V25" s="90" t="s">
        <v>340</v>
      </c>
      <c r="W25" s="91">
        <v>230000.0</v>
      </c>
      <c r="X25" s="92" t="s">
        <v>298</v>
      </c>
      <c r="Y25" s="90" t="s">
        <v>341</v>
      </c>
      <c r="Z25" s="92" t="s">
        <v>307</v>
      </c>
      <c r="AA25" s="73"/>
    </row>
    <row r="26" ht="15.75" customHeight="1">
      <c r="A26" s="51">
        <v>46062.0</v>
      </c>
      <c r="B26" s="52" t="s">
        <v>322</v>
      </c>
      <c r="C26" s="52" t="s">
        <v>323</v>
      </c>
      <c r="D26" s="52" t="s">
        <v>129</v>
      </c>
      <c r="E26" s="52" t="s">
        <v>326</v>
      </c>
      <c r="F26" s="52" t="s">
        <v>682</v>
      </c>
      <c r="G26" s="36">
        <v>24000.0</v>
      </c>
      <c r="H26" s="52">
        <v>2.0</v>
      </c>
      <c r="I26" s="52">
        <v>1.0</v>
      </c>
      <c r="J26" s="52">
        <v>1000.0</v>
      </c>
      <c r="K26" s="52">
        <v>1000.0</v>
      </c>
      <c r="L26" s="53"/>
      <c r="M26" s="52" t="s">
        <v>295</v>
      </c>
      <c r="N26" s="35">
        <f t="shared" si="1"/>
        <v>48000</v>
      </c>
      <c r="O26" s="35">
        <f t="shared" si="2"/>
        <v>50000</v>
      </c>
      <c r="P26" s="5"/>
      <c r="Q26" s="5"/>
      <c r="R26" s="53"/>
      <c r="S26" s="56"/>
      <c r="T26" s="280">
        <v>46059.0</v>
      </c>
      <c r="U26" s="90" t="s">
        <v>319</v>
      </c>
      <c r="V26" s="90" t="s">
        <v>320</v>
      </c>
      <c r="W26" s="91">
        <v>6800.0</v>
      </c>
      <c r="X26" s="92" t="s">
        <v>298</v>
      </c>
      <c r="Y26" s="90" t="s">
        <v>321</v>
      </c>
      <c r="Z26" s="92" t="s">
        <v>307</v>
      </c>
      <c r="AA26" s="281"/>
    </row>
    <row r="27" ht="15.75" customHeight="1">
      <c r="A27" s="51"/>
      <c r="B27" s="53"/>
      <c r="C27" s="52" t="s">
        <v>323</v>
      </c>
      <c r="D27" s="53"/>
      <c r="E27" s="52" t="s">
        <v>326</v>
      </c>
      <c r="F27" s="52" t="s">
        <v>683</v>
      </c>
      <c r="G27" s="36"/>
      <c r="H27" s="53"/>
      <c r="I27" s="53"/>
      <c r="J27" s="52">
        <v>1000.0</v>
      </c>
      <c r="K27" s="52">
        <v>1000.0</v>
      </c>
      <c r="L27" s="52" t="s">
        <v>318</v>
      </c>
      <c r="M27" s="52" t="s">
        <v>510</v>
      </c>
      <c r="N27" s="35">
        <f t="shared" si="1"/>
        <v>0</v>
      </c>
      <c r="O27" s="35">
        <f t="shared" si="2"/>
        <v>2000</v>
      </c>
      <c r="P27" s="5"/>
      <c r="Q27" s="5"/>
      <c r="R27" s="53"/>
      <c r="S27" s="56"/>
      <c r="T27" s="280"/>
      <c r="U27" s="58" t="s">
        <v>296</v>
      </c>
      <c r="V27" s="58" t="s">
        <v>297</v>
      </c>
      <c r="W27" s="60">
        <v>288000.0</v>
      </c>
      <c r="X27" s="61" t="s">
        <v>298</v>
      </c>
      <c r="Y27" s="58" t="s">
        <v>299</v>
      </c>
      <c r="Z27" s="61" t="s">
        <v>300</v>
      </c>
      <c r="AA27" s="281"/>
    </row>
    <row r="28" ht="15.75" customHeight="1">
      <c r="A28" s="63"/>
      <c r="B28" s="52" t="s">
        <v>322</v>
      </c>
      <c r="C28" s="197">
        <v>46167.0</v>
      </c>
      <c r="D28" s="52" t="s">
        <v>176</v>
      </c>
      <c r="E28" s="52" t="s">
        <v>498</v>
      </c>
      <c r="F28" s="52" t="s">
        <v>497</v>
      </c>
      <c r="G28" s="36">
        <v>54000.0</v>
      </c>
      <c r="H28" s="52">
        <v>1.0</v>
      </c>
      <c r="J28" s="52">
        <v>1000.0</v>
      </c>
      <c r="K28" s="52">
        <v>1000.0</v>
      </c>
      <c r="N28" s="35">
        <f t="shared" si="1"/>
        <v>54000</v>
      </c>
      <c r="O28" s="35">
        <f t="shared" si="2"/>
        <v>56000</v>
      </c>
      <c r="P28" s="137"/>
      <c r="Q28" s="5"/>
      <c r="S28" s="56"/>
      <c r="T28" s="280"/>
      <c r="U28" s="64" t="s">
        <v>641</v>
      </c>
      <c r="V28" s="64" t="s">
        <v>446</v>
      </c>
      <c r="W28" s="65">
        <v>80000.0</v>
      </c>
      <c r="X28" s="66" t="s">
        <v>298</v>
      </c>
      <c r="Y28" s="279"/>
      <c r="Z28" s="66" t="s">
        <v>307</v>
      </c>
      <c r="AA28" s="281"/>
    </row>
    <row r="29" ht="15.75" customHeight="1">
      <c r="A29" s="63"/>
      <c r="B29" s="52" t="s">
        <v>537</v>
      </c>
      <c r="C29" s="52" t="s">
        <v>538</v>
      </c>
      <c r="D29" s="52" t="s">
        <v>160</v>
      </c>
      <c r="E29" s="52" t="s">
        <v>539</v>
      </c>
      <c r="F29" s="52" t="s">
        <v>394</v>
      </c>
      <c r="G29" s="36">
        <v>25000.0</v>
      </c>
      <c r="H29" s="52">
        <v>1.0</v>
      </c>
      <c r="J29" s="52">
        <v>1000.0</v>
      </c>
      <c r="K29" s="52">
        <v>1000.0</v>
      </c>
      <c r="N29" s="35">
        <f t="shared" si="1"/>
        <v>25000</v>
      </c>
      <c r="O29" s="35">
        <f t="shared" si="2"/>
        <v>27000</v>
      </c>
      <c r="P29" s="5"/>
      <c r="Q29" s="5"/>
      <c r="S29" s="56"/>
      <c r="T29" s="280"/>
      <c r="U29" s="64" t="s">
        <v>641</v>
      </c>
      <c r="V29" s="64" t="s">
        <v>644</v>
      </c>
      <c r="W29" s="65">
        <v>20000.0</v>
      </c>
      <c r="X29" s="66" t="s">
        <v>298</v>
      </c>
      <c r="Y29" s="279"/>
      <c r="Z29" s="66" t="s">
        <v>307</v>
      </c>
      <c r="AA29" s="281"/>
    </row>
    <row r="30" ht="15.75" customHeight="1">
      <c r="A30" s="63"/>
      <c r="B30" s="52" t="s">
        <v>684</v>
      </c>
      <c r="C30" s="225" t="s">
        <v>685</v>
      </c>
      <c r="D30" s="52" t="s">
        <v>191</v>
      </c>
      <c r="E30" s="52" t="s">
        <v>686</v>
      </c>
      <c r="F30" s="52" t="s">
        <v>687</v>
      </c>
      <c r="G30" s="36"/>
      <c r="H30" s="53"/>
      <c r="I30" s="53"/>
      <c r="J30" s="52">
        <v>1000.0</v>
      </c>
      <c r="K30" s="52">
        <v>1000.0</v>
      </c>
      <c r="L30" s="52" t="s">
        <v>318</v>
      </c>
      <c r="M30" s="52" t="s">
        <v>510</v>
      </c>
      <c r="N30" s="35">
        <f t="shared" si="1"/>
        <v>0</v>
      </c>
      <c r="O30" s="35">
        <f t="shared" si="2"/>
        <v>2000</v>
      </c>
      <c r="P30" s="5"/>
      <c r="Q30" s="5"/>
      <c r="R30" s="53"/>
      <c r="S30" s="56"/>
      <c r="T30" s="280"/>
      <c r="U30" s="79" t="s">
        <v>328</v>
      </c>
      <c r="V30" s="79" t="s">
        <v>329</v>
      </c>
      <c r="W30" s="80">
        <v>30000.0</v>
      </c>
      <c r="X30" s="81" t="s">
        <v>298</v>
      </c>
      <c r="Y30" s="82" t="s">
        <v>330</v>
      </c>
      <c r="Z30" s="81" t="s">
        <v>307</v>
      </c>
      <c r="AA30" s="83" t="s">
        <v>330</v>
      </c>
    </row>
    <row r="31" ht="15.75" customHeight="1">
      <c r="A31" s="63"/>
      <c r="B31" s="52" t="s">
        <v>477</v>
      </c>
      <c r="C31" s="192">
        <v>46078.0</v>
      </c>
      <c r="D31" s="52" t="s">
        <v>18</v>
      </c>
      <c r="E31" s="52" t="s">
        <v>478</v>
      </c>
      <c r="F31" s="52" t="s">
        <v>356</v>
      </c>
      <c r="G31" s="36">
        <v>35000.0</v>
      </c>
      <c r="H31" s="52">
        <v>3.0</v>
      </c>
      <c r="J31" s="52">
        <v>1000.0</v>
      </c>
      <c r="K31" s="52">
        <v>1000.0</v>
      </c>
      <c r="N31" s="35">
        <f t="shared" si="1"/>
        <v>105000</v>
      </c>
      <c r="O31" s="35">
        <f t="shared" si="2"/>
        <v>107000</v>
      </c>
      <c r="P31" s="5"/>
      <c r="Q31" s="5"/>
      <c r="S31" s="56"/>
      <c r="T31" s="280"/>
      <c r="U31" s="79" t="s">
        <v>328</v>
      </c>
      <c r="V31" s="79" t="s">
        <v>329</v>
      </c>
      <c r="W31" s="80">
        <v>50000.0</v>
      </c>
      <c r="X31" s="81" t="s">
        <v>298</v>
      </c>
      <c r="Y31" s="82" t="s">
        <v>330</v>
      </c>
      <c r="Z31" s="81" t="s">
        <v>307</v>
      </c>
      <c r="AA31" s="83" t="s">
        <v>330</v>
      </c>
    </row>
    <row r="32" ht="15.75" customHeight="1">
      <c r="A32" s="51"/>
      <c r="B32" s="52" t="s">
        <v>604</v>
      </c>
      <c r="C32" s="52" t="s">
        <v>605</v>
      </c>
      <c r="D32" s="52" t="s">
        <v>169</v>
      </c>
      <c r="E32" s="52" t="s">
        <v>606</v>
      </c>
      <c r="F32" s="52" t="s">
        <v>394</v>
      </c>
      <c r="G32" s="36">
        <v>29000.0</v>
      </c>
      <c r="H32" s="52">
        <v>1.0</v>
      </c>
      <c r="J32" s="52">
        <v>1000.0</v>
      </c>
      <c r="K32" s="52">
        <v>1000.0</v>
      </c>
      <c r="N32" s="35">
        <f t="shared" si="1"/>
        <v>29000</v>
      </c>
      <c r="O32" s="35">
        <f t="shared" si="2"/>
        <v>31000</v>
      </c>
      <c r="P32" s="5"/>
      <c r="Q32" s="5"/>
      <c r="S32" s="56"/>
      <c r="T32" s="280"/>
      <c r="U32" s="64" t="s">
        <v>641</v>
      </c>
      <c r="V32" s="282" t="s">
        <v>334</v>
      </c>
      <c r="W32" s="65">
        <v>60000.0</v>
      </c>
      <c r="X32" s="66" t="s">
        <v>298</v>
      </c>
      <c r="Y32" s="67" t="s">
        <v>658</v>
      </c>
      <c r="Z32" s="66" t="s">
        <v>300</v>
      </c>
      <c r="AA32" s="281"/>
    </row>
    <row r="33" ht="15.75" customHeight="1">
      <c r="A33" s="63"/>
      <c r="B33" s="52" t="s">
        <v>291</v>
      </c>
      <c r="C33" s="52" t="s">
        <v>517</v>
      </c>
      <c r="D33" s="52" t="s">
        <v>150</v>
      </c>
      <c r="E33" s="52" t="s">
        <v>535</v>
      </c>
      <c r="F33" s="52" t="s">
        <v>356</v>
      </c>
      <c r="G33" s="36">
        <v>64000.0</v>
      </c>
      <c r="H33" s="52">
        <v>1.0</v>
      </c>
      <c r="J33" s="52">
        <v>1000.0</v>
      </c>
      <c r="K33" s="52">
        <v>1000.0</v>
      </c>
      <c r="N33" s="35">
        <f t="shared" si="1"/>
        <v>64000</v>
      </c>
      <c r="O33" s="35">
        <f t="shared" si="2"/>
        <v>66000</v>
      </c>
      <c r="P33" s="5"/>
      <c r="Q33" s="5"/>
      <c r="S33" s="56"/>
      <c r="T33" s="280"/>
      <c r="U33" s="90" t="s">
        <v>339</v>
      </c>
      <c r="V33" s="90" t="s">
        <v>340</v>
      </c>
      <c r="W33" s="91">
        <v>163000.0</v>
      </c>
      <c r="X33" s="92" t="s">
        <v>298</v>
      </c>
      <c r="Y33" s="90" t="s">
        <v>341</v>
      </c>
      <c r="Z33" s="92" t="s">
        <v>307</v>
      </c>
      <c r="AA33" s="73"/>
    </row>
    <row r="34" ht="15.75" customHeight="1">
      <c r="A34" s="63"/>
      <c r="B34" s="52" t="s">
        <v>291</v>
      </c>
      <c r="C34" s="225">
        <v>2.0E27</v>
      </c>
      <c r="D34" s="52" t="s">
        <v>179</v>
      </c>
      <c r="E34" s="52" t="s">
        <v>589</v>
      </c>
      <c r="F34" s="52" t="s">
        <v>495</v>
      </c>
      <c r="G34" s="36">
        <v>52000.0</v>
      </c>
      <c r="H34" s="52">
        <v>1.0</v>
      </c>
      <c r="J34" s="52">
        <v>1000.0</v>
      </c>
      <c r="K34" s="52">
        <v>1000.0</v>
      </c>
      <c r="N34" s="35">
        <f t="shared" si="1"/>
        <v>52000</v>
      </c>
      <c r="O34" s="35">
        <f t="shared" si="2"/>
        <v>54000</v>
      </c>
      <c r="P34" s="5"/>
      <c r="Q34" s="5"/>
      <c r="S34" s="56"/>
      <c r="T34" s="280">
        <v>46060.0</v>
      </c>
      <c r="U34" s="58" t="s">
        <v>296</v>
      </c>
      <c r="V34" s="58" t="s">
        <v>297</v>
      </c>
      <c r="W34" s="60">
        <v>326000.0</v>
      </c>
      <c r="X34" s="61" t="s">
        <v>298</v>
      </c>
      <c r="Y34" s="58" t="s">
        <v>299</v>
      </c>
      <c r="Z34" s="61" t="s">
        <v>300</v>
      </c>
      <c r="AA34" s="73"/>
    </row>
    <row r="35" ht="15.75" customHeight="1">
      <c r="A35" s="63"/>
      <c r="B35" s="52" t="s">
        <v>291</v>
      </c>
      <c r="C35" s="52" t="s">
        <v>620</v>
      </c>
      <c r="D35" s="52" t="s">
        <v>174</v>
      </c>
      <c r="E35" s="52">
        <v>1102.0</v>
      </c>
      <c r="F35" s="52" t="s">
        <v>688</v>
      </c>
      <c r="G35" s="36">
        <v>17000.0</v>
      </c>
      <c r="H35" s="52">
        <v>1.0</v>
      </c>
      <c r="J35" s="52">
        <v>1000.0</v>
      </c>
      <c r="K35" s="52">
        <v>1000.0</v>
      </c>
      <c r="N35" s="35">
        <f t="shared" si="1"/>
        <v>17000</v>
      </c>
      <c r="O35" s="35">
        <f t="shared" si="2"/>
        <v>19000</v>
      </c>
      <c r="P35" s="5"/>
      <c r="Q35" s="5"/>
      <c r="S35" s="56"/>
      <c r="T35" s="280"/>
      <c r="U35" s="90" t="s">
        <v>529</v>
      </c>
      <c r="V35" s="90" t="s">
        <v>398</v>
      </c>
      <c r="W35" s="91">
        <v>29700.0</v>
      </c>
      <c r="X35" s="92" t="s">
        <v>298</v>
      </c>
      <c r="Y35" s="90" t="s">
        <v>429</v>
      </c>
      <c r="Z35" s="92" t="s">
        <v>307</v>
      </c>
      <c r="AA35" s="118" t="s">
        <v>400</v>
      </c>
    </row>
    <row r="36" ht="15.75" customHeight="1">
      <c r="A36" s="63"/>
      <c r="B36" s="52" t="s">
        <v>291</v>
      </c>
      <c r="C36" s="52" t="s">
        <v>508</v>
      </c>
      <c r="D36" s="52" t="s">
        <v>14</v>
      </c>
      <c r="E36" s="52" t="s">
        <v>629</v>
      </c>
      <c r="F36" s="52" t="s">
        <v>356</v>
      </c>
      <c r="G36" s="36">
        <v>76000.0</v>
      </c>
      <c r="H36" s="52">
        <v>1.0</v>
      </c>
      <c r="J36" s="52">
        <v>1000.0</v>
      </c>
      <c r="K36" s="52">
        <v>1000.0</v>
      </c>
      <c r="N36" s="35">
        <f t="shared" si="1"/>
        <v>76000</v>
      </c>
      <c r="O36" s="35">
        <f t="shared" si="2"/>
        <v>78000</v>
      </c>
      <c r="P36" s="5"/>
      <c r="Q36" s="5"/>
      <c r="S36" s="56"/>
      <c r="T36" s="280"/>
      <c r="U36" s="64" t="s">
        <v>641</v>
      </c>
      <c r="V36" s="64" t="s">
        <v>446</v>
      </c>
      <c r="W36" s="65">
        <v>80000.0</v>
      </c>
      <c r="X36" s="66" t="s">
        <v>298</v>
      </c>
      <c r="Y36" s="279"/>
      <c r="Z36" s="66" t="s">
        <v>307</v>
      </c>
      <c r="AA36" s="281"/>
    </row>
    <row r="37" ht="15.75" customHeight="1">
      <c r="A37" s="63"/>
      <c r="B37" s="52" t="s">
        <v>291</v>
      </c>
      <c r="C37" s="52" t="s">
        <v>680</v>
      </c>
      <c r="D37" s="52" t="s">
        <v>175</v>
      </c>
      <c r="E37" s="52" t="s">
        <v>681</v>
      </c>
      <c r="F37" s="52" t="s">
        <v>497</v>
      </c>
      <c r="G37" s="36"/>
      <c r="K37" s="52">
        <v>1000.0</v>
      </c>
      <c r="L37" s="52" t="s">
        <v>312</v>
      </c>
      <c r="N37" s="35">
        <f t="shared" si="1"/>
        <v>0</v>
      </c>
      <c r="O37" s="35">
        <f t="shared" si="2"/>
        <v>1000</v>
      </c>
      <c r="P37" s="5"/>
      <c r="Q37" s="5"/>
      <c r="S37" s="56"/>
      <c r="T37" s="280"/>
      <c r="U37" s="64" t="s">
        <v>641</v>
      </c>
      <c r="V37" s="64" t="s">
        <v>644</v>
      </c>
      <c r="W37" s="65">
        <v>20000.0</v>
      </c>
      <c r="X37" s="66" t="s">
        <v>298</v>
      </c>
      <c r="Y37" s="279"/>
      <c r="Z37" s="66" t="s">
        <v>307</v>
      </c>
      <c r="AA37" s="281"/>
    </row>
    <row r="38" ht="15.75" customHeight="1">
      <c r="A38" s="51">
        <v>46063.0</v>
      </c>
      <c r="B38" s="52" t="s">
        <v>376</v>
      </c>
      <c r="C38" s="52" t="s">
        <v>377</v>
      </c>
      <c r="D38" s="52" t="s">
        <v>38</v>
      </c>
      <c r="G38" s="36"/>
      <c r="J38" s="52">
        <v>1000.0</v>
      </c>
      <c r="K38" s="52">
        <v>2000.0</v>
      </c>
      <c r="N38" s="35">
        <f t="shared" si="1"/>
        <v>0</v>
      </c>
      <c r="O38" s="35">
        <f t="shared" si="2"/>
        <v>3000</v>
      </c>
      <c r="P38" s="5"/>
      <c r="Q38" s="5"/>
      <c r="S38" s="56"/>
      <c r="T38" s="280">
        <v>46062.0</v>
      </c>
      <c r="U38" s="90" t="s">
        <v>319</v>
      </c>
      <c r="V38" s="90" t="s">
        <v>320</v>
      </c>
      <c r="W38" s="91">
        <v>10600.0</v>
      </c>
      <c r="X38" s="92" t="s">
        <v>298</v>
      </c>
      <c r="Y38" s="90" t="s">
        <v>321</v>
      </c>
      <c r="Z38" s="92" t="s">
        <v>307</v>
      </c>
      <c r="AA38" s="281"/>
    </row>
    <row r="39" ht="15.75" customHeight="1">
      <c r="A39" s="63"/>
      <c r="B39" s="52" t="s">
        <v>537</v>
      </c>
      <c r="C39" s="52" t="s">
        <v>538</v>
      </c>
      <c r="D39" s="52" t="s">
        <v>160</v>
      </c>
      <c r="E39" s="52" t="s">
        <v>539</v>
      </c>
      <c r="F39" s="52" t="s">
        <v>394</v>
      </c>
      <c r="G39" s="36">
        <v>25000.0</v>
      </c>
      <c r="H39" s="52">
        <v>1.0</v>
      </c>
      <c r="J39" s="52">
        <v>1000.0</v>
      </c>
      <c r="K39" s="52">
        <v>1000.0</v>
      </c>
      <c r="N39" s="35">
        <f t="shared" si="1"/>
        <v>25000</v>
      </c>
      <c r="O39" s="35">
        <f t="shared" si="2"/>
        <v>27000</v>
      </c>
      <c r="P39" s="5"/>
      <c r="Q39" s="5"/>
      <c r="S39" s="56"/>
      <c r="T39" s="280"/>
      <c r="U39" s="58" t="s">
        <v>296</v>
      </c>
      <c r="V39" s="58" t="s">
        <v>297</v>
      </c>
      <c r="W39" s="60">
        <v>430000.0</v>
      </c>
      <c r="X39" s="61" t="s">
        <v>298</v>
      </c>
      <c r="Y39" s="58" t="s">
        <v>299</v>
      </c>
      <c r="Z39" s="61" t="s">
        <v>300</v>
      </c>
      <c r="AA39" s="73"/>
    </row>
    <row r="40" ht="15.75" customHeight="1">
      <c r="A40" s="51"/>
      <c r="B40" s="52" t="s">
        <v>322</v>
      </c>
      <c r="C40" s="52" t="s">
        <v>323</v>
      </c>
      <c r="D40" s="52" t="s">
        <v>129</v>
      </c>
      <c r="E40" s="52" t="s">
        <v>550</v>
      </c>
      <c r="F40" s="52" t="s">
        <v>689</v>
      </c>
      <c r="G40" s="36">
        <v>24000.0</v>
      </c>
      <c r="H40" s="52">
        <v>1.0</v>
      </c>
      <c r="J40" s="52">
        <v>1000.0</v>
      </c>
      <c r="K40" s="52">
        <v>1000.0</v>
      </c>
      <c r="N40" s="35">
        <f t="shared" si="1"/>
        <v>24000</v>
      </c>
      <c r="O40" s="35">
        <f t="shared" si="2"/>
        <v>26000</v>
      </c>
      <c r="P40" s="5"/>
      <c r="Q40" s="5"/>
      <c r="S40" s="56"/>
      <c r="T40" s="280"/>
      <c r="U40" s="58" t="s">
        <v>296</v>
      </c>
      <c r="V40" s="59" t="s">
        <v>297</v>
      </c>
      <c r="W40" s="60">
        <v>1700.0</v>
      </c>
      <c r="X40" s="61" t="s">
        <v>298</v>
      </c>
      <c r="Y40" s="58" t="s">
        <v>299</v>
      </c>
      <c r="Z40" s="61" t="s">
        <v>300</v>
      </c>
      <c r="AA40" s="202"/>
    </row>
    <row r="41" ht="15.75" customHeight="1">
      <c r="A41" s="63"/>
      <c r="B41" s="52" t="s">
        <v>477</v>
      </c>
      <c r="C41" s="52" t="s">
        <v>664</v>
      </c>
      <c r="D41" s="52" t="s">
        <v>114</v>
      </c>
      <c r="E41" s="52" t="s">
        <v>665</v>
      </c>
      <c r="F41" s="52" t="s">
        <v>690</v>
      </c>
      <c r="G41" s="36">
        <v>28000.0</v>
      </c>
      <c r="H41" s="52">
        <v>2.0</v>
      </c>
      <c r="I41" s="53"/>
      <c r="J41" s="52">
        <v>1000.0</v>
      </c>
      <c r="K41" s="52">
        <v>1000.0</v>
      </c>
      <c r="L41" s="52" t="s">
        <v>318</v>
      </c>
      <c r="M41" s="52" t="s">
        <v>510</v>
      </c>
      <c r="N41" s="35">
        <f t="shared" si="1"/>
        <v>56000</v>
      </c>
      <c r="O41" s="35">
        <f t="shared" si="2"/>
        <v>58000</v>
      </c>
      <c r="P41" s="5"/>
      <c r="Q41" s="5"/>
      <c r="R41" s="53"/>
      <c r="S41" s="56"/>
      <c r="T41" s="280"/>
      <c r="U41" s="90" t="s">
        <v>305</v>
      </c>
      <c r="V41" s="64" t="s">
        <v>274</v>
      </c>
      <c r="W41" s="65">
        <v>26000.0</v>
      </c>
      <c r="X41" s="66" t="s">
        <v>298</v>
      </c>
      <c r="Y41" s="67" t="s">
        <v>691</v>
      </c>
      <c r="Z41" s="66" t="s">
        <v>307</v>
      </c>
      <c r="AA41" s="281"/>
    </row>
    <row r="42" ht="15.75" customHeight="1">
      <c r="A42" s="63"/>
      <c r="B42" s="52" t="s">
        <v>477</v>
      </c>
      <c r="C42" s="192">
        <v>46078.0</v>
      </c>
      <c r="D42" s="52" t="s">
        <v>18</v>
      </c>
      <c r="E42" s="52" t="s">
        <v>478</v>
      </c>
      <c r="F42" s="52" t="s">
        <v>356</v>
      </c>
      <c r="G42" s="36">
        <v>35000.0</v>
      </c>
      <c r="H42" s="52">
        <v>1.0</v>
      </c>
      <c r="J42" s="52">
        <v>1000.0</v>
      </c>
      <c r="K42" s="52">
        <v>1000.0</v>
      </c>
      <c r="N42" s="35">
        <f t="shared" si="1"/>
        <v>35000</v>
      </c>
      <c r="O42" s="35">
        <f t="shared" si="2"/>
        <v>37000</v>
      </c>
      <c r="P42" s="5"/>
      <c r="Q42" s="5"/>
      <c r="S42" s="56"/>
      <c r="T42" s="280"/>
      <c r="U42" s="90" t="s">
        <v>357</v>
      </c>
      <c r="V42" s="90" t="s">
        <v>358</v>
      </c>
      <c r="W42" s="91">
        <v>101200.0</v>
      </c>
      <c r="X42" s="92" t="s">
        <v>298</v>
      </c>
      <c r="Y42" s="90" t="s">
        <v>359</v>
      </c>
      <c r="Z42" s="92" t="s">
        <v>307</v>
      </c>
      <c r="AA42" s="283"/>
    </row>
    <row r="43" ht="15.75" customHeight="1">
      <c r="A43" s="51">
        <v>46064.0</v>
      </c>
      <c r="B43" s="52" t="s">
        <v>322</v>
      </c>
      <c r="C43" s="52" t="s">
        <v>323</v>
      </c>
      <c r="D43" s="52" t="s">
        <v>129</v>
      </c>
      <c r="E43" s="52" t="s">
        <v>550</v>
      </c>
      <c r="F43" s="52" t="s">
        <v>692</v>
      </c>
      <c r="G43" s="36">
        <v>24000.0</v>
      </c>
      <c r="H43" s="52">
        <v>2.0</v>
      </c>
      <c r="J43" s="52">
        <v>1000.0</v>
      </c>
      <c r="K43" s="52">
        <v>1000.0</v>
      </c>
      <c r="N43" s="35">
        <f t="shared" si="1"/>
        <v>48000</v>
      </c>
      <c r="O43" s="35">
        <f t="shared" si="2"/>
        <v>50000</v>
      </c>
      <c r="P43" s="5"/>
      <c r="Q43" s="5"/>
      <c r="S43" s="56"/>
      <c r="T43" s="280"/>
      <c r="U43" s="64" t="s">
        <v>641</v>
      </c>
      <c r="V43" s="282" t="s">
        <v>334</v>
      </c>
      <c r="W43" s="65">
        <v>50000.0</v>
      </c>
      <c r="X43" s="66" t="s">
        <v>298</v>
      </c>
      <c r="Y43" s="67" t="s">
        <v>658</v>
      </c>
      <c r="Z43" s="66" t="s">
        <v>300</v>
      </c>
      <c r="AA43" s="281"/>
    </row>
    <row r="44" ht="15.75" customHeight="1">
      <c r="A44" s="51"/>
      <c r="B44" s="52" t="s">
        <v>322</v>
      </c>
      <c r="C44" s="197">
        <v>46167.0</v>
      </c>
      <c r="D44" s="52" t="s">
        <v>176</v>
      </c>
      <c r="E44" s="52" t="s">
        <v>693</v>
      </c>
      <c r="F44" s="52" t="s">
        <v>374</v>
      </c>
      <c r="G44" s="36">
        <v>29000.0</v>
      </c>
      <c r="H44" s="52">
        <v>1.0</v>
      </c>
      <c r="J44" s="52">
        <v>1000.0</v>
      </c>
      <c r="K44" s="52">
        <v>1000.0</v>
      </c>
      <c r="N44" s="35">
        <f t="shared" si="1"/>
        <v>29000</v>
      </c>
      <c r="O44" s="35">
        <f t="shared" si="2"/>
        <v>31000</v>
      </c>
      <c r="P44" s="5"/>
      <c r="Q44" s="5"/>
      <c r="S44" s="56"/>
      <c r="T44" s="280"/>
      <c r="U44" s="90" t="s">
        <v>339</v>
      </c>
      <c r="V44" s="90" t="s">
        <v>340</v>
      </c>
      <c r="W44" s="91">
        <v>493000.0</v>
      </c>
      <c r="X44" s="92" t="s">
        <v>298</v>
      </c>
      <c r="Y44" s="90" t="s">
        <v>341</v>
      </c>
      <c r="Z44" s="92" t="s">
        <v>307</v>
      </c>
      <c r="AA44" s="281"/>
    </row>
    <row r="45" ht="15.75" customHeight="1">
      <c r="A45" s="51"/>
      <c r="B45" s="52" t="s">
        <v>477</v>
      </c>
      <c r="C45" s="192">
        <v>46078.0</v>
      </c>
      <c r="D45" s="52" t="s">
        <v>18</v>
      </c>
      <c r="E45" s="52" t="s">
        <v>478</v>
      </c>
      <c r="F45" s="52" t="s">
        <v>356</v>
      </c>
      <c r="G45" s="36">
        <v>35000.0</v>
      </c>
      <c r="H45" s="52">
        <v>3.0</v>
      </c>
      <c r="J45" s="52">
        <v>1000.0</v>
      </c>
      <c r="K45" s="52">
        <v>1000.0</v>
      </c>
      <c r="N45" s="35">
        <f t="shared" si="1"/>
        <v>105000</v>
      </c>
      <c r="O45" s="35">
        <f t="shared" si="2"/>
        <v>107000</v>
      </c>
      <c r="P45" s="5"/>
      <c r="Q45" s="5"/>
      <c r="S45" s="56"/>
      <c r="T45" s="280">
        <v>46063.0</v>
      </c>
      <c r="U45" s="90" t="s">
        <v>319</v>
      </c>
      <c r="V45" s="90" t="s">
        <v>320</v>
      </c>
      <c r="W45" s="91">
        <v>22100.0</v>
      </c>
      <c r="X45" s="92" t="s">
        <v>298</v>
      </c>
      <c r="Y45" s="90" t="s">
        <v>321</v>
      </c>
      <c r="Z45" s="92" t="s">
        <v>307</v>
      </c>
      <c r="AA45" s="281"/>
    </row>
    <row r="46" ht="15.75" customHeight="1">
      <c r="A46" s="63"/>
      <c r="B46" s="52" t="s">
        <v>291</v>
      </c>
      <c r="C46" s="52" t="s">
        <v>694</v>
      </c>
      <c r="D46" s="52" t="s">
        <v>136</v>
      </c>
      <c r="E46" s="52" t="s">
        <v>677</v>
      </c>
      <c r="F46" s="52" t="s">
        <v>356</v>
      </c>
      <c r="G46" s="36">
        <v>21000.0</v>
      </c>
      <c r="H46" s="52">
        <v>2.0</v>
      </c>
      <c r="J46" s="52">
        <v>1000.0</v>
      </c>
      <c r="K46" s="52">
        <v>1000.0</v>
      </c>
      <c r="N46" s="35">
        <f t="shared" si="1"/>
        <v>42000</v>
      </c>
      <c r="O46" s="35">
        <f t="shared" si="2"/>
        <v>44000</v>
      </c>
      <c r="P46" s="5"/>
      <c r="Q46" s="5"/>
      <c r="S46" s="56"/>
      <c r="T46" s="280"/>
      <c r="U46" s="284" t="s">
        <v>422</v>
      </c>
      <c r="V46" s="284" t="s">
        <v>563</v>
      </c>
      <c r="W46" s="285">
        <v>23189.0</v>
      </c>
      <c r="X46" s="286" t="s">
        <v>298</v>
      </c>
      <c r="Y46" s="284" t="s">
        <v>564</v>
      </c>
      <c r="Z46" s="118" t="s">
        <v>300</v>
      </c>
      <c r="AA46" s="287"/>
    </row>
    <row r="47" ht="15.75" customHeight="1">
      <c r="A47" s="63"/>
      <c r="B47" s="52" t="s">
        <v>291</v>
      </c>
      <c r="C47" s="52" t="s">
        <v>695</v>
      </c>
      <c r="D47" s="52" t="s">
        <v>186</v>
      </c>
      <c r="E47" s="52" t="s">
        <v>696</v>
      </c>
      <c r="F47" s="52" t="s">
        <v>697</v>
      </c>
      <c r="G47" s="36">
        <v>15000.0</v>
      </c>
      <c r="H47" s="52">
        <v>3.0</v>
      </c>
      <c r="J47" s="52">
        <v>1000.0</v>
      </c>
      <c r="K47" s="52">
        <v>1000.0</v>
      </c>
      <c r="N47" s="35">
        <f t="shared" si="1"/>
        <v>45000</v>
      </c>
      <c r="O47" s="35">
        <f t="shared" si="2"/>
        <v>47000</v>
      </c>
      <c r="P47" s="5"/>
      <c r="Q47" s="5"/>
      <c r="S47" s="56"/>
      <c r="T47" s="280"/>
      <c r="U47" s="58" t="s">
        <v>296</v>
      </c>
      <c r="V47" s="59" t="s">
        <v>297</v>
      </c>
      <c r="W47" s="60">
        <v>285000.0</v>
      </c>
      <c r="X47" s="61" t="s">
        <v>298</v>
      </c>
      <c r="Y47" s="58" t="s">
        <v>299</v>
      </c>
      <c r="Z47" s="61" t="s">
        <v>300</v>
      </c>
      <c r="AA47" s="281"/>
    </row>
    <row r="48" ht="15.75" customHeight="1">
      <c r="A48" s="63"/>
      <c r="B48" s="52"/>
      <c r="C48" s="52" t="s">
        <v>695</v>
      </c>
      <c r="D48" s="52"/>
      <c r="E48" s="52" t="s">
        <v>698</v>
      </c>
      <c r="F48" s="52" t="s">
        <v>699</v>
      </c>
      <c r="G48" s="36">
        <v>20000.0</v>
      </c>
      <c r="H48" s="52">
        <v>3.0</v>
      </c>
      <c r="N48" s="35">
        <f t="shared" si="1"/>
        <v>60000</v>
      </c>
      <c r="O48" s="35">
        <f t="shared" si="2"/>
        <v>60000</v>
      </c>
      <c r="P48" s="5"/>
      <c r="Q48" s="5"/>
      <c r="S48" s="56"/>
      <c r="T48" s="280"/>
      <c r="U48" s="90" t="s">
        <v>339</v>
      </c>
      <c r="V48" s="90" t="s">
        <v>340</v>
      </c>
      <c r="W48" s="91">
        <v>151000.0</v>
      </c>
      <c r="X48" s="92" t="s">
        <v>298</v>
      </c>
      <c r="Y48" s="90" t="s">
        <v>341</v>
      </c>
      <c r="Z48" s="92" t="s">
        <v>307</v>
      </c>
      <c r="AA48" s="281"/>
    </row>
    <row r="49" ht="15.75" customHeight="1">
      <c r="A49" s="63"/>
      <c r="B49" s="52"/>
      <c r="C49" s="52" t="s">
        <v>695</v>
      </c>
      <c r="D49" s="52"/>
      <c r="E49" s="52" t="s">
        <v>700</v>
      </c>
      <c r="F49" s="52" t="s">
        <v>701</v>
      </c>
      <c r="G49" s="36">
        <v>15000.0</v>
      </c>
      <c r="H49" s="52">
        <v>2.0</v>
      </c>
      <c r="N49" s="35">
        <f t="shared" si="1"/>
        <v>30000</v>
      </c>
      <c r="O49" s="35">
        <f t="shared" si="2"/>
        <v>30000</v>
      </c>
      <c r="P49" s="5"/>
      <c r="Q49" s="5"/>
      <c r="S49" s="56"/>
      <c r="T49" s="280"/>
      <c r="U49" s="90"/>
      <c r="V49" s="90"/>
      <c r="W49" s="91"/>
      <c r="X49" s="92"/>
      <c r="Y49" s="90"/>
      <c r="Z49" s="92"/>
      <c r="AA49" s="281"/>
    </row>
    <row r="50" ht="15.75" customHeight="1">
      <c r="A50" s="63"/>
      <c r="B50" s="52" t="s">
        <v>291</v>
      </c>
      <c r="C50" s="52" t="s">
        <v>702</v>
      </c>
      <c r="D50" s="52" t="s">
        <v>187</v>
      </c>
      <c r="E50" s="53"/>
      <c r="F50" s="53"/>
      <c r="G50" s="36"/>
      <c r="H50" s="53"/>
      <c r="I50" s="53"/>
      <c r="J50" s="52">
        <v>1000.0</v>
      </c>
      <c r="K50" s="52">
        <v>1000.0</v>
      </c>
      <c r="L50" s="52" t="s">
        <v>318</v>
      </c>
      <c r="M50" s="52" t="s">
        <v>510</v>
      </c>
      <c r="N50" s="35">
        <f t="shared" si="1"/>
        <v>0</v>
      </c>
      <c r="O50" s="35">
        <f t="shared" si="2"/>
        <v>2000</v>
      </c>
      <c r="P50" s="5"/>
      <c r="Q50" s="5"/>
      <c r="R50" s="53"/>
      <c r="S50" s="56"/>
      <c r="T50" s="280"/>
      <c r="U50" s="90" t="s">
        <v>319</v>
      </c>
      <c r="V50" s="90" t="s">
        <v>320</v>
      </c>
      <c r="W50" s="91">
        <v>1700.0</v>
      </c>
      <c r="X50" s="92" t="s">
        <v>298</v>
      </c>
      <c r="Y50" s="90" t="s">
        <v>321</v>
      </c>
      <c r="Z50" s="92" t="s">
        <v>307</v>
      </c>
      <c r="AA50" s="281"/>
    </row>
    <row r="51" ht="15.75" customHeight="1">
      <c r="A51" s="51">
        <v>46065.0</v>
      </c>
      <c r="B51" s="52" t="s">
        <v>291</v>
      </c>
      <c r="C51" s="52" t="s">
        <v>703</v>
      </c>
      <c r="D51" s="52" t="s">
        <v>189</v>
      </c>
      <c r="E51" s="53"/>
      <c r="F51" s="53"/>
      <c r="G51" s="36"/>
      <c r="H51" s="53"/>
      <c r="I51" s="53"/>
      <c r="J51" s="52">
        <v>1000.0</v>
      </c>
      <c r="K51" s="52">
        <v>1000.0</v>
      </c>
      <c r="L51" s="52" t="s">
        <v>318</v>
      </c>
      <c r="M51" s="52" t="s">
        <v>510</v>
      </c>
      <c r="N51" s="35">
        <f t="shared" si="1"/>
        <v>0</v>
      </c>
      <c r="O51" s="35">
        <f t="shared" si="2"/>
        <v>2000</v>
      </c>
      <c r="P51" s="5"/>
      <c r="Q51" s="5"/>
      <c r="R51" s="53"/>
      <c r="S51" s="56"/>
      <c r="T51" s="280"/>
      <c r="U51" s="288" t="s">
        <v>704</v>
      </c>
      <c r="V51" s="64" t="s">
        <v>705</v>
      </c>
      <c r="W51" s="65">
        <v>66000.0</v>
      </c>
      <c r="X51" s="66" t="s">
        <v>298</v>
      </c>
      <c r="Y51" s="67" t="s">
        <v>706</v>
      </c>
      <c r="Z51" s="66" t="s">
        <v>307</v>
      </c>
      <c r="AA51" s="73" t="s">
        <v>308</v>
      </c>
    </row>
    <row r="52" ht="15.75" customHeight="1">
      <c r="A52" s="51">
        <v>46066.0</v>
      </c>
      <c r="B52" s="52" t="s">
        <v>322</v>
      </c>
      <c r="C52" s="197">
        <v>46167.0</v>
      </c>
      <c r="D52" s="52" t="s">
        <v>176</v>
      </c>
      <c r="E52" s="52" t="s">
        <v>693</v>
      </c>
      <c r="F52" s="52" t="s">
        <v>356</v>
      </c>
      <c r="G52" s="36">
        <v>29000.0</v>
      </c>
      <c r="H52" s="52">
        <v>1.0</v>
      </c>
      <c r="J52" s="52">
        <v>1000.0</v>
      </c>
      <c r="K52" s="52">
        <v>1000.0</v>
      </c>
      <c r="N52" s="35">
        <f t="shared" si="1"/>
        <v>29000</v>
      </c>
      <c r="O52" s="35">
        <f t="shared" si="2"/>
        <v>31000</v>
      </c>
      <c r="P52" s="5"/>
      <c r="Q52" s="5"/>
      <c r="S52" s="56"/>
      <c r="T52" s="280">
        <v>46064.0</v>
      </c>
      <c r="U52" s="58" t="s">
        <v>296</v>
      </c>
      <c r="V52" s="59" t="s">
        <v>297</v>
      </c>
      <c r="W52" s="60">
        <v>460000.0</v>
      </c>
      <c r="X52" s="61" t="s">
        <v>298</v>
      </c>
      <c r="Y52" s="58" t="s">
        <v>299</v>
      </c>
      <c r="Z52" s="61" t="s">
        <v>300</v>
      </c>
      <c r="AA52" s="281"/>
    </row>
    <row r="53" ht="15.75" customHeight="1">
      <c r="A53" s="63"/>
      <c r="B53" s="53"/>
      <c r="C53" s="197">
        <v>46167.0</v>
      </c>
      <c r="E53" s="52" t="s">
        <v>707</v>
      </c>
      <c r="F53" s="52" t="s">
        <v>356</v>
      </c>
      <c r="G53" s="36">
        <v>24000.0</v>
      </c>
      <c r="H53" s="52">
        <v>1.0</v>
      </c>
      <c r="N53" s="35">
        <f t="shared" si="1"/>
        <v>24000</v>
      </c>
      <c r="O53" s="35">
        <f t="shared" si="2"/>
        <v>24000</v>
      </c>
      <c r="P53" s="5"/>
      <c r="Q53" s="5"/>
      <c r="S53" s="56"/>
      <c r="T53" s="280"/>
      <c r="U53" s="110" t="s">
        <v>357</v>
      </c>
      <c r="V53" s="110" t="s">
        <v>708</v>
      </c>
      <c r="W53" s="111">
        <v>127200.0</v>
      </c>
      <c r="X53" s="112" t="s">
        <v>298</v>
      </c>
      <c r="Y53" s="110" t="s">
        <v>709</v>
      </c>
      <c r="Z53" s="112" t="s">
        <v>307</v>
      </c>
      <c r="AA53" s="289"/>
    </row>
    <row r="54" ht="15.75" customHeight="1">
      <c r="A54" s="63"/>
      <c r="B54" s="52" t="s">
        <v>477</v>
      </c>
      <c r="C54" s="192">
        <v>46078.0</v>
      </c>
      <c r="D54" s="52" t="s">
        <v>18</v>
      </c>
      <c r="E54" s="52" t="s">
        <v>478</v>
      </c>
      <c r="F54" s="52" t="s">
        <v>356</v>
      </c>
      <c r="G54" s="36">
        <v>35000.0</v>
      </c>
      <c r="H54" s="52">
        <v>3.0</v>
      </c>
      <c r="J54" s="52">
        <v>1000.0</v>
      </c>
      <c r="K54" s="52">
        <v>1000.0</v>
      </c>
      <c r="N54" s="35">
        <f t="shared" si="1"/>
        <v>105000</v>
      </c>
      <c r="O54" s="35">
        <f t="shared" si="2"/>
        <v>107000</v>
      </c>
      <c r="P54" s="4"/>
      <c r="Q54" s="5"/>
      <c r="S54" s="56"/>
      <c r="T54" s="280"/>
      <c r="U54" s="90" t="s">
        <v>319</v>
      </c>
      <c r="V54" s="90" t="s">
        <v>320</v>
      </c>
      <c r="W54" s="91">
        <v>23800.0</v>
      </c>
      <c r="X54" s="92" t="s">
        <v>298</v>
      </c>
      <c r="Y54" s="90" t="s">
        <v>321</v>
      </c>
      <c r="Z54" s="92" t="s">
        <v>307</v>
      </c>
      <c r="AA54" s="290"/>
    </row>
    <row r="55" ht="15.75" customHeight="1">
      <c r="A55" s="63"/>
      <c r="B55" s="52" t="s">
        <v>322</v>
      </c>
      <c r="C55" s="52" t="s">
        <v>323</v>
      </c>
      <c r="D55" s="52" t="s">
        <v>129</v>
      </c>
      <c r="E55" s="52" t="s">
        <v>550</v>
      </c>
      <c r="F55" s="52" t="s">
        <v>533</v>
      </c>
      <c r="G55" s="36">
        <v>24000.0</v>
      </c>
      <c r="H55" s="52">
        <v>1.0</v>
      </c>
      <c r="J55" s="52">
        <v>1000.0</v>
      </c>
      <c r="K55" s="52">
        <v>1000.0</v>
      </c>
      <c r="N55" s="35">
        <f t="shared" si="1"/>
        <v>24000</v>
      </c>
      <c r="O55" s="35">
        <f t="shared" si="2"/>
        <v>26000</v>
      </c>
      <c r="P55" s="4"/>
      <c r="Q55" s="5"/>
      <c r="S55" s="56"/>
      <c r="T55" s="280"/>
      <c r="U55" s="206" t="s">
        <v>319</v>
      </c>
      <c r="V55" s="206" t="s">
        <v>320</v>
      </c>
      <c r="W55" s="291">
        <v>11900.0</v>
      </c>
      <c r="X55" s="208" t="s">
        <v>298</v>
      </c>
      <c r="Y55" s="206" t="s">
        <v>321</v>
      </c>
      <c r="Z55" s="208" t="s">
        <v>307</v>
      </c>
      <c r="AA55" s="290"/>
    </row>
    <row r="56" ht="15.75" customHeight="1">
      <c r="A56" s="51"/>
      <c r="B56" s="52" t="s">
        <v>335</v>
      </c>
      <c r="C56" s="52" t="s">
        <v>559</v>
      </c>
      <c r="D56" s="52" t="s">
        <v>173</v>
      </c>
      <c r="E56" s="52" t="s">
        <v>560</v>
      </c>
      <c r="F56" s="52" t="s">
        <v>356</v>
      </c>
      <c r="G56" s="36">
        <v>38000.0</v>
      </c>
      <c r="H56" s="52">
        <v>1.0</v>
      </c>
      <c r="I56" s="52">
        <v>1.0</v>
      </c>
      <c r="J56" s="52">
        <v>1000.0</v>
      </c>
      <c r="K56" s="52">
        <v>1000.0</v>
      </c>
      <c r="L56" s="53"/>
      <c r="M56" s="52" t="s">
        <v>295</v>
      </c>
      <c r="N56" s="35">
        <f t="shared" si="1"/>
        <v>38000</v>
      </c>
      <c r="O56" s="35">
        <f t="shared" si="2"/>
        <v>40000</v>
      </c>
      <c r="P56" s="4"/>
      <c r="Q56" s="5"/>
      <c r="R56" s="53"/>
      <c r="S56" s="56"/>
      <c r="T56" s="280"/>
      <c r="U56" s="206" t="s">
        <v>319</v>
      </c>
      <c r="V56" s="206" t="s">
        <v>320</v>
      </c>
      <c r="W56" s="291">
        <v>1700.0</v>
      </c>
      <c r="X56" s="208" t="s">
        <v>298</v>
      </c>
      <c r="Y56" s="206" t="s">
        <v>321</v>
      </c>
      <c r="Z56" s="208" t="s">
        <v>307</v>
      </c>
      <c r="AA56" s="290"/>
    </row>
    <row r="57" ht="15.75" customHeight="1">
      <c r="A57" s="51"/>
      <c r="B57" s="52" t="s">
        <v>335</v>
      </c>
      <c r="C57" s="52" t="s">
        <v>710</v>
      </c>
      <c r="D57" s="52" t="s">
        <v>158</v>
      </c>
      <c r="E57" s="52" t="s">
        <v>711</v>
      </c>
      <c r="F57" s="52" t="s">
        <v>712</v>
      </c>
      <c r="G57" s="36">
        <v>21000.0</v>
      </c>
      <c r="H57" s="52">
        <v>1.0</v>
      </c>
      <c r="J57" s="52">
        <v>1000.0</v>
      </c>
      <c r="K57" s="52">
        <v>1000.0</v>
      </c>
      <c r="N57" s="35">
        <f t="shared" si="1"/>
        <v>21000</v>
      </c>
      <c r="O57" s="35">
        <f t="shared" si="2"/>
        <v>23000</v>
      </c>
      <c r="P57" s="5"/>
      <c r="Q57" s="5"/>
      <c r="S57" s="56"/>
      <c r="T57" s="280"/>
      <c r="U57" s="79" t="s">
        <v>328</v>
      </c>
      <c r="V57" s="79" t="s">
        <v>329</v>
      </c>
      <c r="W57" s="80">
        <v>50000.0</v>
      </c>
      <c r="X57" s="81" t="s">
        <v>298</v>
      </c>
      <c r="Y57" s="82" t="s">
        <v>330</v>
      </c>
      <c r="Z57" s="81" t="s">
        <v>307</v>
      </c>
      <c r="AA57" s="83" t="s">
        <v>330</v>
      </c>
    </row>
    <row r="58" ht="15.75" customHeight="1">
      <c r="A58" s="63"/>
      <c r="B58" s="52" t="s">
        <v>291</v>
      </c>
      <c r="C58" s="52" t="s">
        <v>713</v>
      </c>
      <c r="D58" s="52" t="s">
        <v>109</v>
      </c>
      <c r="E58" s="52">
        <v>884.0</v>
      </c>
      <c r="F58" s="52" t="s">
        <v>689</v>
      </c>
      <c r="G58" s="36">
        <v>21000.0</v>
      </c>
      <c r="H58" s="52">
        <v>1.0</v>
      </c>
      <c r="J58" s="52">
        <v>1000.0</v>
      </c>
      <c r="K58" s="52">
        <v>1000.0</v>
      </c>
      <c r="N58" s="35">
        <f t="shared" si="1"/>
        <v>21000</v>
      </c>
      <c r="O58" s="35">
        <f t="shared" si="2"/>
        <v>23000</v>
      </c>
      <c r="P58" s="5"/>
      <c r="Q58" s="5"/>
      <c r="S58" s="56"/>
      <c r="T58" s="280"/>
      <c r="U58" s="64" t="s">
        <v>641</v>
      </c>
      <c r="V58" s="282" t="s">
        <v>334</v>
      </c>
      <c r="W58" s="65">
        <v>50000.0</v>
      </c>
      <c r="X58" s="66" t="s">
        <v>298</v>
      </c>
      <c r="Y58" s="67" t="s">
        <v>658</v>
      </c>
      <c r="Z58" s="66" t="s">
        <v>300</v>
      </c>
      <c r="AA58" s="290"/>
    </row>
    <row r="59" ht="15.75" customHeight="1">
      <c r="A59" s="51"/>
      <c r="B59" s="52" t="s">
        <v>291</v>
      </c>
      <c r="C59" s="225" t="s">
        <v>342</v>
      </c>
      <c r="D59" s="52" t="s">
        <v>59</v>
      </c>
      <c r="E59" s="52" t="s">
        <v>343</v>
      </c>
      <c r="F59" s="52" t="s">
        <v>344</v>
      </c>
      <c r="G59" s="36">
        <v>24000.0</v>
      </c>
      <c r="H59" s="52">
        <v>1.0</v>
      </c>
      <c r="J59" s="52">
        <v>1000.0</v>
      </c>
      <c r="K59" s="52">
        <v>1000.0</v>
      </c>
      <c r="N59" s="35">
        <f t="shared" si="1"/>
        <v>24000</v>
      </c>
      <c r="O59" s="35">
        <f t="shared" si="2"/>
        <v>26000</v>
      </c>
      <c r="P59" s="5"/>
      <c r="Q59" s="5"/>
      <c r="S59" s="56"/>
      <c r="T59" s="280"/>
      <c r="U59" s="90" t="s">
        <v>339</v>
      </c>
      <c r="V59" s="90" t="s">
        <v>340</v>
      </c>
      <c r="W59" s="91">
        <v>371000.0</v>
      </c>
      <c r="X59" s="92" t="s">
        <v>298</v>
      </c>
      <c r="Y59" s="90" t="s">
        <v>341</v>
      </c>
      <c r="Z59" s="92" t="s">
        <v>307</v>
      </c>
      <c r="AA59" s="290"/>
    </row>
    <row r="60" ht="15.75" customHeight="1">
      <c r="A60" s="51">
        <v>46073.0</v>
      </c>
      <c r="B60" s="52" t="s">
        <v>291</v>
      </c>
      <c r="C60" s="52" t="s">
        <v>695</v>
      </c>
      <c r="D60" s="52" t="s">
        <v>186</v>
      </c>
      <c r="E60" s="52" t="s">
        <v>714</v>
      </c>
      <c r="F60" s="52" t="s">
        <v>715</v>
      </c>
      <c r="G60" s="36">
        <v>15000.0</v>
      </c>
      <c r="H60" s="52">
        <v>2.0</v>
      </c>
      <c r="K60" s="52">
        <v>1000.0</v>
      </c>
      <c r="N60" s="35">
        <f t="shared" si="1"/>
        <v>30000</v>
      </c>
      <c r="O60" s="35">
        <f t="shared" si="2"/>
        <v>31000</v>
      </c>
      <c r="P60" s="5"/>
      <c r="Q60" s="5"/>
      <c r="S60" s="56"/>
      <c r="T60" s="280"/>
      <c r="U60" s="206" t="s">
        <v>319</v>
      </c>
      <c r="V60" s="206" t="s">
        <v>320</v>
      </c>
      <c r="W60" s="291">
        <v>1700.0</v>
      </c>
      <c r="X60" s="208" t="s">
        <v>298</v>
      </c>
      <c r="Y60" s="206" t="s">
        <v>321</v>
      </c>
      <c r="Z60" s="208" t="s">
        <v>307</v>
      </c>
      <c r="AA60" s="290"/>
    </row>
    <row r="61" ht="15.75" customHeight="1">
      <c r="A61" s="63"/>
      <c r="B61" s="52" t="s">
        <v>291</v>
      </c>
      <c r="C61" s="225" t="s">
        <v>301</v>
      </c>
      <c r="D61" s="52" t="s">
        <v>302</v>
      </c>
      <c r="E61" s="52" t="s">
        <v>303</v>
      </c>
      <c r="F61" s="52" t="s">
        <v>716</v>
      </c>
      <c r="G61" s="36">
        <v>32000.0</v>
      </c>
      <c r="H61" s="52">
        <v>2.0</v>
      </c>
      <c r="K61" s="52">
        <v>1000.0</v>
      </c>
      <c r="N61" s="35">
        <f t="shared" si="1"/>
        <v>64000</v>
      </c>
      <c r="O61" s="35">
        <f t="shared" si="2"/>
        <v>65000</v>
      </c>
      <c r="P61" s="5"/>
      <c r="Q61" s="5"/>
      <c r="S61" s="56"/>
      <c r="T61" s="280">
        <v>46065.0</v>
      </c>
      <c r="U61" s="58" t="s">
        <v>296</v>
      </c>
      <c r="V61" s="59" t="s">
        <v>297</v>
      </c>
      <c r="W61" s="60">
        <v>734000.0</v>
      </c>
      <c r="X61" s="61" t="s">
        <v>298</v>
      </c>
      <c r="Y61" s="58" t="s">
        <v>299</v>
      </c>
      <c r="Z61" s="61" t="s">
        <v>300</v>
      </c>
      <c r="AA61" s="290"/>
    </row>
    <row r="62" ht="15.75" customHeight="1">
      <c r="A62" s="63"/>
      <c r="B62" s="52" t="s">
        <v>291</v>
      </c>
      <c r="C62" s="52" t="s">
        <v>614</v>
      </c>
      <c r="D62" s="52" t="s">
        <v>717</v>
      </c>
      <c r="E62" s="52" t="s">
        <v>718</v>
      </c>
      <c r="F62" s="52" t="s">
        <v>370</v>
      </c>
      <c r="G62" s="36">
        <v>14000.0</v>
      </c>
      <c r="H62" s="52">
        <v>1.0</v>
      </c>
      <c r="K62" s="52">
        <v>1000.0</v>
      </c>
      <c r="N62" s="35">
        <f t="shared" si="1"/>
        <v>14000</v>
      </c>
      <c r="O62" s="35">
        <f t="shared" si="2"/>
        <v>15000</v>
      </c>
      <c r="P62" s="5"/>
      <c r="Q62" s="5"/>
      <c r="S62" s="56"/>
      <c r="T62" s="280"/>
      <c r="U62" s="206" t="s">
        <v>319</v>
      </c>
      <c r="V62" s="206" t="s">
        <v>320</v>
      </c>
      <c r="W62" s="291">
        <v>22500.0</v>
      </c>
      <c r="X62" s="208" t="s">
        <v>298</v>
      </c>
      <c r="Y62" s="206" t="s">
        <v>321</v>
      </c>
      <c r="Z62" s="208" t="s">
        <v>307</v>
      </c>
      <c r="AA62" s="290"/>
    </row>
    <row r="63" ht="15.75" customHeight="1">
      <c r="A63" s="63"/>
      <c r="B63" s="53"/>
      <c r="E63" s="52" t="s">
        <v>618</v>
      </c>
      <c r="F63" s="52" t="s">
        <v>374</v>
      </c>
      <c r="G63" s="36">
        <v>19000.0</v>
      </c>
      <c r="H63" s="52">
        <v>1.0</v>
      </c>
      <c r="K63" s="52">
        <v>1000.0</v>
      </c>
      <c r="N63" s="35">
        <f t="shared" si="1"/>
        <v>19000</v>
      </c>
      <c r="O63" s="35">
        <f t="shared" si="2"/>
        <v>20000</v>
      </c>
      <c r="P63" s="5"/>
      <c r="Q63" s="5"/>
      <c r="S63" s="56"/>
      <c r="T63" s="280"/>
      <c r="U63" s="64" t="s">
        <v>641</v>
      </c>
      <c r="V63" s="64" t="s">
        <v>446</v>
      </c>
      <c r="W63" s="65">
        <v>430000.0</v>
      </c>
      <c r="X63" s="66" t="s">
        <v>298</v>
      </c>
      <c r="Y63" s="279" t="str">
        <f>월세</f>
        <v>#NAME?</v>
      </c>
      <c r="Z63" s="66" t="s">
        <v>307</v>
      </c>
      <c r="AA63" s="290"/>
    </row>
    <row r="64" ht="15.75" customHeight="1">
      <c r="A64" s="51"/>
      <c r="B64" s="52" t="s">
        <v>291</v>
      </c>
      <c r="C64" s="52" t="s">
        <v>719</v>
      </c>
      <c r="D64" s="52" t="s">
        <v>64</v>
      </c>
      <c r="E64" s="52" t="s">
        <v>720</v>
      </c>
      <c r="F64" s="52" t="s">
        <v>497</v>
      </c>
      <c r="G64" s="36">
        <v>14000.0</v>
      </c>
      <c r="H64" s="52">
        <v>1.0</v>
      </c>
      <c r="K64" s="52">
        <v>1000.0</v>
      </c>
      <c r="N64" s="35">
        <f t="shared" si="1"/>
        <v>14000</v>
      </c>
      <c r="O64" s="35">
        <f t="shared" si="2"/>
        <v>15000</v>
      </c>
      <c r="P64" s="5"/>
      <c r="Q64" s="5"/>
      <c r="S64" s="56"/>
      <c r="T64" s="280"/>
      <c r="U64" s="64" t="s">
        <v>641</v>
      </c>
      <c r="V64" s="64" t="s">
        <v>644</v>
      </c>
      <c r="W64" s="65">
        <v>150000.0</v>
      </c>
      <c r="X64" s="66" t="s">
        <v>298</v>
      </c>
      <c r="Y64" s="279"/>
      <c r="Z64" s="66" t="s">
        <v>307</v>
      </c>
      <c r="AA64" s="290"/>
    </row>
    <row r="65" ht="15.75" customHeight="1">
      <c r="A65" s="63"/>
      <c r="B65" s="52" t="s">
        <v>291</v>
      </c>
      <c r="C65" s="52" t="s">
        <v>721</v>
      </c>
      <c r="D65" s="52" t="s">
        <v>138</v>
      </c>
      <c r="E65" s="52" t="s">
        <v>722</v>
      </c>
      <c r="F65" s="52" t="s">
        <v>723</v>
      </c>
      <c r="G65" s="36">
        <v>26000.0</v>
      </c>
      <c r="H65" s="52">
        <v>8.0</v>
      </c>
      <c r="I65" s="52">
        <v>1.0</v>
      </c>
      <c r="J65" s="52">
        <v>1000.0</v>
      </c>
      <c r="K65" s="52">
        <v>1000.0</v>
      </c>
      <c r="L65" s="53"/>
      <c r="M65" s="52" t="s">
        <v>295</v>
      </c>
      <c r="N65" s="35">
        <f t="shared" si="1"/>
        <v>208000</v>
      </c>
      <c r="O65" s="35">
        <f t="shared" si="2"/>
        <v>210000</v>
      </c>
      <c r="P65" s="5"/>
      <c r="Q65" s="5"/>
      <c r="R65" s="53"/>
      <c r="S65" s="56"/>
      <c r="T65" s="280"/>
      <c r="U65" s="292" t="s">
        <v>545</v>
      </c>
      <c r="V65" s="292" t="s">
        <v>459</v>
      </c>
      <c r="W65" s="293">
        <v>46560.0</v>
      </c>
      <c r="X65" s="217" t="s">
        <v>298</v>
      </c>
      <c r="Y65" s="294" t="s">
        <v>724</v>
      </c>
      <c r="Z65" s="286" t="s">
        <v>307</v>
      </c>
      <c r="AA65" s="286" t="s">
        <v>308</v>
      </c>
    </row>
    <row r="66" ht="15.75" customHeight="1">
      <c r="A66" s="63"/>
      <c r="B66" s="52" t="s">
        <v>291</v>
      </c>
      <c r="C66" s="52" t="s">
        <v>620</v>
      </c>
      <c r="D66" s="52" t="s">
        <v>174</v>
      </c>
      <c r="E66" s="52">
        <v>1102.0</v>
      </c>
      <c r="F66" s="52" t="s">
        <v>725</v>
      </c>
      <c r="G66" s="36">
        <v>17000.0</v>
      </c>
      <c r="H66" s="52">
        <v>2.0</v>
      </c>
      <c r="K66" s="52">
        <v>1000.0</v>
      </c>
      <c r="N66" s="35">
        <f t="shared" si="1"/>
        <v>34000</v>
      </c>
      <c r="O66" s="35">
        <f t="shared" si="2"/>
        <v>35000</v>
      </c>
      <c r="P66" s="5"/>
      <c r="Q66" s="5"/>
      <c r="S66" s="56"/>
      <c r="T66" s="280"/>
      <c r="U66" s="79" t="s">
        <v>328</v>
      </c>
      <c r="V66" s="79" t="s">
        <v>329</v>
      </c>
      <c r="W66" s="80">
        <v>30000.0</v>
      </c>
      <c r="X66" s="81" t="s">
        <v>298</v>
      </c>
      <c r="Y66" s="82" t="s">
        <v>330</v>
      </c>
      <c r="Z66" s="81" t="s">
        <v>307</v>
      </c>
      <c r="AA66" s="83" t="s">
        <v>330</v>
      </c>
    </row>
    <row r="67" ht="15.75" customHeight="1">
      <c r="A67" s="63"/>
      <c r="B67" s="52" t="s">
        <v>291</v>
      </c>
      <c r="C67" s="225">
        <v>2.0E27</v>
      </c>
      <c r="D67" s="52" t="s">
        <v>179</v>
      </c>
      <c r="E67" s="52" t="s">
        <v>589</v>
      </c>
      <c r="F67" s="52" t="s">
        <v>370</v>
      </c>
      <c r="G67" s="36">
        <v>52000.0</v>
      </c>
      <c r="H67" s="52">
        <v>1.0</v>
      </c>
      <c r="K67" s="52">
        <v>1000.0</v>
      </c>
      <c r="N67" s="35">
        <f t="shared" si="1"/>
        <v>52000</v>
      </c>
      <c r="O67" s="35">
        <f t="shared" si="2"/>
        <v>53000</v>
      </c>
      <c r="P67" s="5"/>
      <c r="Q67" s="5"/>
      <c r="S67" s="56"/>
      <c r="T67" s="280"/>
      <c r="U67" s="90" t="s">
        <v>339</v>
      </c>
      <c r="V67" s="90" t="s">
        <v>340</v>
      </c>
      <c r="W67" s="91">
        <v>2000.0</v>
      </c>
      <c r="X67" s="92" t="s">
        <v>298</v>
      </c>
      <c r="Y67" s="90" t="s">
        <v>341</v>
      </c>
      <c r="Z67" s="92" t="s">
        <v>307</v>
      </c>
      <c r="AA67" s="281"/>
    </row>
    <row r="68" ht="15.75" customHeight="1">
      <c r="A68" s="63"/>
      <c r="B68" s="52" t="s">
        <v>291</v>
      </c>
      <c r="C68" s="52" t="s">
        <v>647</v>
      </c>
      <c r="D68" s="52" t="s">
        <v>139</v>
      </c>
      <c r="E68" s="52" t="s">
        <v>726</v>
      </c>
      <c r="F68" s="52" t="s">
        <v>356</v>
      </c>
      <c r="G68" s="36">
        <v>23000.0</v>
      </c>
      <c r="H68" s="52">
        <v>2.0</v>
      </c>
      <c r="K68" s="52">
        <v>1000.0</v>
      </c>
      <c r="N68" s="35">
        <f t="shared" si="1"/>
        <v>46000</v>
      </c>
      <c r="O68" s="35">
        <f t="shared" si="2"/>
        <v>47000</v>
      </c>
      <c r="P68" s="5"/>
      <c r="Q68" s="5"/>
      <c r="S68" s="56"/>
      <c r="T68" s="280">
        <v>46066.0</v>
      </c>
      <c r="U68" s="90" t="s">
        <v>319</v>
      </c>
      <c r="V68" s="90" t="s">
        <v>320</v>
      </c>
      <c r="W68" s="91">
        <v>8500.0</v>
      </c>
      <c r="X68" s="92" t="s">
        <v>298</v>
      </c>
      <c r="Y68" s="90" t="s">
        <v>321</v>
      </c>
      <c r="Z68" s="92" t="s">
        <v>307</v>
      </c>
      <c r="AA68" s="281"/>
    </row>
    <row r="69" ht="15.75" customHeight="1">
      <c r="A69" s="63"/>
      <c r="B69" s="52" t="s">
        <v>291</v>
      </c>
      <c r="C69" s="52" t="s">
        <v>342</v>
      </c>
      <c r="D69" s="52" t="s">
        <v>59</v>
      </c>
      <c r="E69" s="52" t="s">
        <v>343</v>
      </c>
      <c r="F69" s="52" t="s">
        <v>344</v>
      </c>
      <c r="G69" s="36">
        <v>24000.0</v>
      </c>
      <c r="H69" s="52">
        <v>19.0</v>
      </c>
      <c r="I69" s="52">
        <v>9.0</v>
      </c>
      <c r="J69" s="53"/>
      <c r="K69" s="52">
        <v>1000.0</v>
      </c>
      <c r="L69" s="53"/>
      <c r="M69" s="52" t="s">
        <v>295</v>
      </c>
      <c r="N69" s="35">
        <f t="shared" si="1"/>
        <v>456000</v>
      </c>
      <c r="O69" s="35">
        <f t="shared" si="2"/>
        <v>457000</v>
      </c>
      <c r="P69" s="5"/>
      <c r="Q69" s="5"/>
      <c r="R69" s="53"/>
      <c r="S69" s="56"/>
      <c r="T69" s="280"/>
      <c r="U69" s="79" t="s">
        <v>319</v>
      </c>
      <c r="V69" s="79" t="s">
        <v>320</v>
      </c>
      <c r="W69" s="204">
        <v>1700.0</v>
      </c>
      <c r="X69" s="81" t="s">
        <v>298</v>
      </c>
      <c r="Y69" s="79" t="s">
        <v>321</v>
      </c>
      <c r="Z69" s="81" t="s">
        <v>307</v>
      </c>
      <c r="AA69" s="281"/>
    </row>
    <row r="70" ht="15.75" customHeight="1">
      <c r="A70" s="63"/>
      <c r="B70" s="52" t="s">
        <v>291</v>
      </c>
      <c r="C70" s="52" t="s">
        <v>517</v>
      </c>
      <c r="D70" s="52" t="s">
        <v>150</v>
      </c>
      <c r="E70" s="52" t="s">
        <v>727</v>
      </c>
      <c r="F70" s="52" t="s">
        <v>519</v>
      </c>
      <c r="G70" s="36">
        <v>25000.0</v>
      </c>
      <c r="H70" s="52">
        <v>1.0</v>
      </c>
      <c r="K70" s="52">
        <v>1000.0</v>
      </c>
      <c r="N70" s="35">
        <f t="shared" si="1"/>
        <v>25000</v>
      </c>
      <c r="O70" s="35">
        <f t="shared" si="2"/>
        <v>26000</v>
      </c>
      <c r="P70" s="5"/>
      <c r="Q70" s="5"/>
      <c r="S70" s="56"/>
      <c r="T70" s="280"/>
      <c r="U70" s="58" t="s">
        <v>296</v>
      </c>
      <c r="V70" s="59" t="s">
        <v>297</v>
      </c>
      <c r="W70" s="60">
        <v>237000.0</v>
      </c>
      <c r="X70" s="61" t="s">
        <v>298</v>
      </c>
      <c r="Y70" s="58" t="s">
        <v>299</v>
      </c>
      <c r="Z70" s="61" t="s">
        <v>300</v>
      </c>
      <c r="AA70" s="281"/>
    </row>
    <row r="71" ht="15.75" customHeight="1">
      <c r="A71" s="51"/>
      <c r="B71" s="53"/>
      <c r="C71" s="52" t="s">
        <v>517</v>
      </c>
      <c r="E71" s="52" t="s">
        <v>577</v>
      </c>
      <c r="F71" s="52" t="s">
        <v>728</v>
      </c>
      <c r="G71" s="36">
        <v>25000.0</v>
      </c>
      <c r="H71" s="52">
        <v>1.0</v>
      </c>
      <c r="N71" s="35">
        <f t="shared" si="1"/>
        <v>25000</v>
      </c>
      <c r="O71" s="35">
        <f t="shared" si="2"/>
        <v>25000</v>
      </c>
      <c r="P71" s="5"/>
      <c r="Q71" s="5"/>
      <c r="S71" s="56"/>
      <c r="T71" s="280"/>
      <c r="U71" s="64" t="s">
        <v>641</v>
      </c>
      <c r="V71" s="282" t="s">
        <v>334</v>
      </c>
      <c r="W71" s="65">
        <v>50000.0</v>
      </c>
      <c r="X71" s="66" t="s">
        <v>298</v>
      </c>
      <c r="Y71" s="67" t="s">
        <v>658</v>
      </c>
      <c r="Z71" s="66" t="s">
        <v>300</v>
      </c>
      <c r="AA71" s="290"/>
    </row>
    <row r="72" ht="15.75" customHeight="1">
      <c r="A72" s="51"/>
      <c r="B72" s="52" t="s">
        <v>335</v>
      </c>
      <c r="C72" s="52">
        <v>4919.0</v>
      </c>
      <c r="D72" s="52" t="s">
        <v>157</v>
      </c>
      <c r="E72" s="52" t="s">
        <v>729</v>
      </c>
      <c r="F72" s="52" t="s">
        <v>350</v>
      </c>
      <c r="G72" s="36">
        <v>28000.0</v>
      </c>
      <c r="H72" s="52">
        <v>1.0</v>
      </c>
      <c r="N72" s="35">
        <f t="shared" si="1"/>
        <v>28000</v>
      </c>
      <c r="O72" s="35">
        <f t="shared" si="2"/>
        <v>28000</v>
      </c>
      <c r="P72" s="5"/>
      <c r="Q72" s="5"/>
      <c r="S72" s="56"/>
      <c r="T72" s="280"/>
      <c r="U72" s="90" t="s">
        <v>339</v>
      </c>
      <c r="V72" s="90" t="s">
        <v>340</v>
      </c>
      <c r="W72" s="91">
        <v>300000.0</v>
      </c>
      <c r="X72" s="92" t="s">
        <v>298</v>
      </c>
      <c r="Y72" s="90" t="s">
        <v>341</v>
      </c>
      <c r="Z72" s="92" t="s">
        <v>307</v>
      </c>
      <c r="AA72" s="290"/>
    </row>
    <row r="73" ht="15.75" customHeight="1">
      <c r="A73" s="63"/>
      <c r="B73" s="52" t="s">
        <v>291</v>
      </c>
      <c r="C73" s="52" t="s">
        <v>702</v>
      </c>
      <c r="D73" s="52" t="s">
        <v>187</v>
      </c>
      <c r="E73" s="52" t="s">
        <v>393</v>
      </c>
      <c r="F73" s="52" t="s">
        <v>730</v>
      </c>
      <c r="G73" s="36">
        <v>16000.0</v>
      </c>
      <c r="H73" s="52">
        <v>3.0</v>
      </c>
      <c r="K73" s="52">
        <v>1000.0</v>
      </c>
      <c r="N73" s="35">
        <f t="shared" si="1"/>
        <v>48000</v>
      </c>
      <c r="O73" s="35">
        <f t="shared" si="2"/>
        <v>49000</v>
      </c>
      <c r="P73" s="5"/>
      <c r="Q73" s="5"/>
      <c r="S73" s="56"/>
      <c r="T73" s="280">
        <v>46067.0</v>
      </c>
      <c r="U73" s="58" t="s">
        <v>296</v>
      </c>
      <c r="V73" s="59" t="s">
        <v>297</v>
      </c>
      <c r="W73" s="60">
        <v>260000.0</v>
      </c>
      <c r="X73" s="61" t="s">
        <v>298</v>
      </c>
      <c r="Y73" s="58" t="s">
        <v>299</v>
      </c>
      <c r="Z73" s="61" t="s">
        <v>300</v>
      </c>
      <c r="AA73" s="290"/>
    </row>
    <row r="74" ht="15.75" customHeight="1">
      <c r="A74" s="63"/>
      <c r="B74" s="52" t="s">
        <v>335</v>
      </c>
      <c r="C74" s="52">
        <v>5209.0</v>
      </c>
      <c r="D74" s="52" t="s">
        <v>173</v>
      </c>
      <c r="E74" s="52" t="s">
        <v>560</v>
      </c>
      <c r="F74" s="52" t="s">
        <v>356</v>
      </c>
      <c r="G74" s="36">
        <v>38000.0</v>
      </c>
      <c r="H74" s="52">
        <v>2.0</v>
      </c>
      <c r="I74" s="52">
        <v>2.0</v>
      </c>
      <c r="J74" s="53"/>
      <c r="K74" s="53"/>
      <c r="L74" s="53"/>
      <c r="M74" s="52" t="s">
        <v>295</v>
      </c>
      <c r="N74" s="35">
        <f t="shared" si="1"/>
        <v>76000</v>
      </c>
      <c r="O74" s="35">
        <f t="shared" si="2"/>
        <v>76000</v>
      </c>
      <c r="P74" s="5"/>
      <c r="Q74" s="5"/>
      <c r="R74" s="53"/>
      <c r="S74" s="56"/>
      <c r="T74" s="280"/>
      <c r="U74" s="273" t="s">
        <v>578</v>
      </c>
      <c r="V74" s="273" t="s">
        <v>579</v>
      </c>
      <c r="W74" s="295">
        <v>125714.0</v>
      </c>
      <c r="X74" s="275" t="s">
        <v>298</v>
      </c>
      <c r="Y74" s="276" t="s">
        <v>580</v>
      </c>
      <c r="Z74" s="275" t="s">
        <v>307</v>
      </c>
      <c r="AA74" s="277" t="s">
        <v>330</v>
      </c>
    </row>
    <row r="75" ht="15.75" customHeight="1">
      <c r="A75" s="63"/>
      <c r="B75" s="52" t="s">
        <v>291</v>
      </c>
      <c r="C75" s="52" t="s">
        <v>731</v>
      </c>
      <c r="D75" s="52" t="s">
        <v>140</v>
      </c>
      <c r="E75" s="52" t="s">
        <v>732</v>
      </c>
      <c r="F75" s="52" t="s">
        <v>562</v>
      </c>
      <c r="G75" s="36">
        <v>19000.0</v>
      </c>
      <c r="H75" s="52">
        <v>1.0</v>
      </c>
      <c r="K75" s="52">
        <v>1000.0</v>
      </c>
      <c r="N75" s="35">
        <f t="shared" si="1"/>
        <v>19000</v>
      </c>
      <c r="O75" s="35">
        <f t="shared" si="2"/>
        <v>20000</v>
      </c>
      <c r="P75" s="5"/>
      <c r="Q75" s="5"/>
      <c r="S75" s="56"/>
      <c r="T75" s="280">
        <v>46068.0</v>
      </c>
      <c r="U75" s="79" t="s">
        <v>328</v>
      </c>
      <c r="V75" s="79" t="s">
        <v>329</v>
      </c>
      <c r="W75" s="80">
        <v>100000.0</v>
      </c>
      <c r="X75" s="81" t="s">
        <v>298</v>
      </c>
      <c r="Y75" s="82" t="s">
        <v>330</v>
      </c>
      <c r="Z75" s="81" t="s">
        <v>307</v>
      </c>
      <c r="AA75" s="83" t="s">
        <v>330</v>
      </c>
    </row>
    <row r="76" ht="15.75" customHeight="1">
      <c r="A76" s="63"/>
      <c r="B76" s="52" t="s">
        <v>376</v>
      </c>
      <c r="C76" s="52" t="s">
        <v>733</v>
      </c>
      <c r="D76" s="52" t="s">
        <v>188</v>
      </c>
      <c r="E76" s="52" t="s">
        <v>734</v>
      </c>
      <c r="F76" s="52" t="s">
        <v>525</v>
      </c>
      <c r="G76" s="36">
        <v>11000.0</v>
      </c>
      <c r="H76" s="52">
        <v>1.0</v>
      </c>
      <c r="K76" s="52">
        <v>1000.0</v>
      </c>
      <c r="N76" s="35">
        <f t="shared" si="1"/>
        <v>11000</v>
      </c>
      <c r="O76" s="35">
        <f t="shared" si="2"/>
        <v>12000</v>
      </c>
      <c r="P76" s="5"/>
      <c r="Q76" s="5"/>
      <c r="S76" s="56"/>
      <c r="T76" s="280">
        <v>46070.0</v>
      </c>
      <c r="U76" s="64" t="s">
        <v>641</v>
      </c>
      <c r="V76" s="64" t="s">
        <v>446</v>
      </c>
      <c r="W76" s="65">
        <v>50000.0</v>
      </c>
      <c r="X76" s="66" t="s">
        <v>298</v>
      </c>
      <c r="Y76" s="279"/>
      <c r="Z76" s="66" t="s">
        <v>307</v>
      </c>
      <c r="AA76" s="281"/>
    </row>
    <row r="77" ht="15.75" customHeight="1">
      <c r="A77" s="51"/>
      <c r="B77" s="52" t="s">
        <v>376</v>
      </c>
      <c r="C77" s="52" t="s">
        <v>377</v>
      </c>
      <c r="D77" s="52" t="s">
        <v>38</v>
      </c>
      <c r="E77" s="52" t="s">
        <v>735</v>
      </c>
      <c r="F77" s="52" t="s">
        <v>497</v>
      </c>
      <c r="G77" s="36">
        <v>13000.0</v>
      </c>
      <c r="H77" s="52">
        <v>1.0</v>
      </c>
      <c r="K77" s="52">
        <v>1000.0</v>
      </c>
      <c r="N77" s="35">
        <f t="shared" si="1"/>
        <v>13000</v>
      </c>
      <c r="O77" s="35">
        <f t="shared" si="2"/>
        <v>14000</v>
      </c>
      <c r="P77" s="5"/>
      <c r="Q77" s="5"/>
      <c r="S77" s="56"/>
      <c r="T77" s="280">
        <v>46072.0</v>
      </c>
      <c r="U77" s="90" t="s">
        <v>319</v>
      </c>
      <c r="V77" s="90" t="s">
        <v>320</v>
      </c>
      <c r="W77" s="91">
        <v>13600.0</v>
      </c>
      <c r="X77" s="92" t="s">
        <v>298</v>
      </c>
      <c r="Y77" s="90" t="s">
        <v>321</v>
      </c>
      <c r="Z77" s="92" t="s">
        <v>307</v>
      </c>
      <c r="AA77" s="281"/>
    </row>
    <row r="78" ht="15.75" customHeight="1">
      <c r="A78" s="63"/>
      <c r="B78" s="52" t="s">
        <v>537</v>
      </c>
      <c r="C78" s="52">
        <v>5124.0</v>
      </c>
      <c r="D78" s="52" t="s">
        <v>160</v>
      </c>
      <c r="E78" s="52" t="s">
        <v>553</v>
      </c>
      <c r="F78" s="52" t="s">
        <v>356</v>
      </c>
      <c r="G78" s="36">
        <v>22000.0</v>
      </c>
      <c r="H78" s="52">
        <v>1.0</v>
      </c>
      <c r="K78" s="52">
        <v>1000.0</v>
      </c>
      <c r="N78" s="35">
        <f t="shared" si="1"/>
        <v>22000</v>
      </c>
      <c r="O78" s="35">
        <f t="shared" si="2"/>
        <v>23000</v>
      </c>
      <c r="P78" s="5"/>
      <c r="Q78" s="5"/>
      <c r="S78" s="56"/>
      <c r="T78" s="280"/>
      <c r="U78" s="64" t="s">
        <v>641</v>
      </c>
      <c r="V78" s="282" t="s">
        <v>334</v>
      </c>
      <c r="W78" s="65">
        <v>350000.0</v>
      </c>
      <c r="X78" s="66" t="s">
        <v>298</v>
      </c>
      <c r="Y78" s="67" t="s">
        <v>658</v>
      </c>
      <c r="Z78" s="66" t="s">
        <v>300</v>
      </c>
      <c r="AA78" s="281"/>
    </row>
    <row r="79" ht="15.75" customHeight="1">
      <c r="A79" s="51">
        <v>46076.0</v>
      </c>
      <c r="B79" s="52" t="s">
        <v>322</v>
      </c>
      <c r="C79" s="52" t="s">
        <v>323</v>
      </c>
      <c r="D79" s="52" t="s">
        <v>129</v>
      </c>
      <c r="E79" s="52" t="s">
        <v>550</v>
      </c>
      <c r="F79" s="52" t="s">
        <v>736</v>
      </c>
      <c r="G79" s="36">
        <v>24000.0</v>
      </c>
      <c r="H79" s="52">
        <v>8.0</v>
      </c>
      <c r="K79" s="52">
        <v>1000.0</v>
      </c>
      <c r="N79" s="35">
        <f t="shared" si="1"/>
        <v>192000</v>
      </c>
      <c r="O79" s="35">
        <f t="shared" si="2"/>
        <v>193000</v>
      </c>
      <c r="P79" s="5"/>
      <c r="Q79" s="5"/>
      <c r="S79" s="56"/>
      <c r="T79" s="280"/>
      <c r="U79" s="79" t="s">
        <v>328</v>
      </c>
      <c r="V79" s="79" t="s">
        <v>329</v>
      </c>
      <c r="W79" s="80">
        <v>20000.0</v>
      </c>
      <c r="X79" s="81" t="s">
        <v>298</v>
      </c>
      <c r="Y79" s="82" t="s">
        <v>330</v>
      </c>
      <c r="Z79" s="296" t="s">
        <v>307</v>
      </c>
      <c r="AA79" s="83" t="s">
        <v>330</v>
      </c>
    </row>
    <row r="80" ht="15.75" customHeight="1">
      <c r="A80" s="63"/>
      <c r="B80" s="52" t="s">
        <v>604</v>
      </c>
      <c r="C80" s="52" t="s">
        <v>737</v>
      </c>
      <c r="D80" s="52" t="s">
        <v>169</v>
      </c>
      <c r="E80" s="52" t="s">
        <v>606</v>
      </c>
      <c r="F80" s="52" t="s">
        <v>394</v>
      </c>
      <c r="G80" s="36">
        <v>29000.0</v>
      </c>
      <c r="H80" s="52">
        <v>3.0</v>
      </c>
      <c r="K80" s="52">
        <v>1000.0</v>
      </c>
      <c r="N80" s="35">
        <f t="shared" si="1"/>
        <v>87000</v>
      </c>
      <c r="O80" s="35">
        <f t="shared" si="2"/>
        <v>88000</v>
      </c>
      <c r="P80" s="5"/>
      <c r="Q80" s="5"/>
      <c r="S80" s="56"/>
      <c r="T80" s="280"/>
      <c r="U80" s="58" t="s">
        <v>296</v>
      </c>
      <c r="V80" s="59" t="s">
        <v>297</v>
      </c>
      <c r="W80" s="60">
        <v>200000.0</v>
      </c>
      <c r="X80" s="61" t="s">
        <v>298</v>
      </c>
      <c r="Y80" s="58" t="s">
        <v>299</v>
      </c>
      <c r="Z80" s="61" t="s">
        <v>300</v>
      </c>
      <c r="AA80" s="290"/>
    </row>
    <row r="81" ht="15.75" customHeight="1">
      <c r="A81" s="63"/>
      <c r="B81" s="52" t="s">
        <v>291</v>
      </c>
      <c r="C81" s="52" t="s">
        <v>731</v>
      </c>
      <c r="D81" s="52" t="s">
        <v>140</v>
      </c>
      <c r="E81" s="52" t="s">
        <v>732</v>
      </c>
      <c r="F81" s="52" t="s">
        <v>562</v>
      </c>
      <c r="G81" s="36">
        <v>19000.0</v>
      </c>
      <c r="H81" s="52">
        <v>1.0</v>
      </c>
      <c r="K81" s="52">
        <v>1000.0</v>
      </c>
      <c r="N81" s="35">
        <f t="shared" si="1"/>
        <v>19000</v>
      </c>
      <c r="O81" s="35">
        <f t="shared" si="2"/>
        <v>20000</v>
      </c>
      <c r="P81" s="5"/>
      <c r="Q81" s="5"/>
      <c r="S81" s="56"/>
      <c r="T81" s="280"/>
      <c r="U81" s="98" t="s">
        <v>656</v>
      </c>
      <c r="V81" s="98" t="s">
        <v>657</v>
      </c>
      <c r="W81" s="99">
        <v>330000.0</v>
      </c>
      <c r="X81" s="88" t="s">
        <v>298</v>
      </c>
      <c r="Y81" s="100"/>
      <c r="Z81" s="88" t="s">
        <v>307</v>
      </c>
      <c r="AA81" s="66" t="s">
        <v>400</v>
      </c>
    </row>
    <row r="82" ht="15.75" customHeight="1">
      <c r="A82" s="51"/>
      <c r="B82" s="52" t="s">
        <v>291</v>
      </c>
      <c r="C82" s="52" t="s">
        <v>703</v>
      </c>
      <c r="D82" s="52" t="s">
        <v>189</v>
      </c>
      <c r="E82" s="52" t="s">
        <v>738</v>
      </c>
      <c r="F82" s="52" t="s">
        <v>374</v>
      </c>
      <c r="G82" s="36">
        <v>18000.0</v>
      </c>
      <c r="H82" s="52">
        <v>1.0</v>
      </c>
      <c r="K82" s="52">
        <v>1000.0</v>
      </c>
      <c r="N82" s="35">
        <f t="shared" si="1"/>
        <v>18000</v>
      </c>
      <c r="O82" s="35">
        <f t="shared" si="2"/>
        <v>19000</v>
      </c>
      <c r="P82" s="5"/>
      <c r="Q82" s="5"/>
      <c r="S82" s="56"/>
      <c r="T82" s="280"/>
      <c r="U82" s="297" t="s">
        <v>609</v>
      </c>
      <c r="V82" s="297" t="s">
        <v>610</v>
      </c>
      <c r="W82" s="120">
        <v>18900.0</v>
      </c>
      <c r="X82" s="89" t="s">
        <v>298</v>
      </c>
      <c r="Y82" s="298"/>
      <c r="Z82" s="89" t="s">
        <v>307</v>
      </c>
      <c r="AA82" s="66" t="s">
        <v>400</v>
      </c>
    </row>
    <row r="83" ht="15.75" customHeight="1">
      <c r="A83" s="63"/>
      <c r="B83" s="52" t="s">
        <v>291</v>
      </c>
      <c r="C83" s="52" t="s">
        <v>739</v>
      </c>
      <c r="D83" s="52" t="s">
        <v>50</v>
      </c>
      <c r="E83" s="52" t="s">
        <v>740</v>
      </c>
      <c r="F83" s="52" t="s">
        <v>497</v>
      </c>
      <c r="G83" s="36">
        <v>39000.0</v>
      </c>
      <c r="H83" s="52">
        <v>1.0</v>
      </c>
      <c r="K83" s="52">
        <v>1000.0</v>
      </c>
      <c r="N83" s="35">
        <f t="shared" si="1"/>
        <v>39000</v>
      </c>
      <c r="O83" s="35">
        <f t="shared" si="2"/>
        <v>40000</v>
      </c>
      <c r="P83" s="5"/>
      <c r="Q83" s="5"/>
      <c r="S83" s="56"/>
      <c r="T83" s="280">
        <v>46073.0</v>
      </c>
      <c r="U83" s="79" t="s">
        <v>319</v>
      </c>
      <c r="V83" s="79" t="s">
        <v>320</v>
      </c>
      <c r="W83" s="80">
        <v>17000.0</v>
      </c>
      <c r="X83" s="81" t="s">
        <v>298</v>
      </c>
      <c r="Y83" s="79" t="s">
        <v>321</v>
      </c>
      <c r="Z83" s="81" t="s">
        <v>307</v>
      </c>
      <c r="AA83" s="281"/>
    </row>
    <row r="84" ht="15.75" customHeight="1">
      <c r="A84" s="63"/>
      <c r="B84" s="52" t="s">
        <v>291</v>
      </c>
      <c r="C84" s="52" t="s">
        <v>342</v>
      </c>
      <c r="D84" s="52" t="s">
        <v>59</v>
      </c>
      <c r="E84" s="52" t="s">
        <v>343</v>
      </c>
      <c r="F84" s="52" t="s">
        <v>344</v>
      </c>
      <c r="G84" s="36">
        <v>24000.0</v>
      </c>
      <c r="H84" s="52">
        <v>12.0</v>
      </c>
      <c r="I84" s="52">
        <v>12.0</v>
      </c>
      <c r="J84" s="53"/>
      <c r="K84" s="52">
        <v>1000.0</v>
      </c>
      <c r="L84" s="53"/>
      <c r="M84" s="52" t="s">
        <v>295</v>
      </c>
      <c r="N84" s="35">
        <f t="shared" si="1"/>
        <v>288000</v>
      </c>
      <c r="O84" s="35">
        <f t="shared" si="2"/>
        <v>289000</v>
      </c>
      <c r="P84" s="5"/>
      <c r="Q84" s="5"/>
      <c r="R84" s="53"/>
      <c r="S84" s="56"/>
      <c r="T84" s="280"/>
      <c r="U84" s="79" t="s">
        <v>319</v>
      </c>
      <c r="V84" s="79" t="s">
        <v>320</v>
      </c>
      <c r="W84" s="204">
        <v>1700.0</v>
      </c>
      <c r="X84" s="81" t="s">
        <v>298</v>
      </c>
      <c r="Y84" s="79" t="s">
        <v>321</v>
      </c>
      <c r="Z84" s="81" t="s">
        <v>307</v>
      </c>
      <c r="AA84" s="281"/>
    </row>
    <row r="85" ht="15.75" customHeight="1">
      <c r="A85" s="63"/>
      <c r="B85" s="52" t="s">
        <v>291</v>
      </c>
      <c r="C85" s="52" t="s">
        <v>647</v>
      </c>
      <c r="D85" s="52" t="s">
        <v>139</v>
      </c>
      <c r="E85" s="52" t="s">
        <v>726</v>
      </c>
      <c r="F85" s="52" t="s">
        <v>741</v>
      </c>
      <c r="G85" s="36">
        <v>23000.0</v>
      </c>
      <c r="H85" s="52">
        <v>3.0</v>
      </c>
      <c r="K85" s="52">
        <v>1000.0</v>
      </c>
      <c r="N85" s="35">
        <f t="shared" si="1"/>
        <v>69000</v>
      </c>
      <c r="O85" s="35">
        <f t="shared" si="2"/>
        <v>70000</v>
      </c>
      <c r="P85" s="5"/>
      <c r="Q85" s="5"/>
      <c r="S85" s="56"/>
      <c r="T85" s="280"/>
      <c r="U85" s="94" t="s">
        <v>742</v>
      </c>
      <c r="V85" s="94" t="s">
        <v>743</v>
      </c>
      <c r="W85" s="95">
        <v>117208.0</v>
      </c>
      <c r="X85" s="73" t="s">
        <v>298</v>
      </c>
      <c r="Y85" s="299"/>
      <c r="Z85" s="73" t="s">
        <v>300</v>
      </c>
      <c r="AA85" s="281"/>
    </row>
    <row r="86" ht="15.75" customHeight="1">
      <c r="A86" s="63"/>
      <c r="B86" s="52" t="s">
        <v>291</v>
      </c>
      <c r="C86" s="52" t="s">
        <v>721</v>
      </c>
      <c r="D86" s="52" t="s">
        <v>138</v>
      </c>
      <c r="E86" s="52" t="s">
        <v>722</v>
      </c>
      <c r="F86" s="52" t="s">
        <v>744</v>
      </c>
      <c r="G86" s="36">
        <v>26000.0</v>
      </c>
      <c r="H86" s="52">
        <v>4.0</v>
      </c>
      <c r="I86" s="52">
        <v>4.0</v>
      </c>
      <c r="J86" s="53"/>
      <c r="K86" s="52">
        <v>1000.0</v>
      </c>
      <c r="L86" s="53"/>
      <c r="M86" s="52" t="s">
        <v>295</v>
      </c>
      <c r="N86" s="35">
        <f t="shared" si="1"/>
        <v>104000</v>
      </c>
      <c r="O86" s="35">
        <f t="shared" si="2"/>
        <v>105000</v>
      </c>
      <c r="P86" s="5"/>
      <c r="Q86" s="5"/>
      <c r="R86" s="53"/>
      <c r="S86" s="56"/>
      <c r="T86" s="280"/>
      <c r="U86" s="300" t="s">
        <v>745</v>
      </c>
      <c r="V86" s="79" t="s">
        <v>329</v>
      </c>
      <c r="W86" s="80">
        <v>50000.0</v>
      </c>
      <c r="X86" s="81" t="s">
        <v>298</v>
      </c>
      <c r="Y86" s="82" t="s">
        <v>330</v>
      </c>
      <c r="Z86" s="296" t="s">
        <v>307</v>
      </c>
      <c r="AA86" s="83" t="s">
        <v>330</v>
      </c>
    </row>
    <row r="87" ht="15.75" customHeight="1">
      <c r="A87" s="51"/>
      <c r="B87" s="52" t="s">
        <v>291</v>
      </c>
      <c r="C87" s="52" t="s">
        <v>582</v>
      </c>
      <c r="D87" s="52" t="s">
        <v>136</v>
      </c>
      <c r="E87" s="52" t="s">
        <v>677</v>
      </c>
      <c r="F87" s="52" t="s">
        <v>746</v>
      </c>
      <c r="G87" s="36">
        <v>21000.0</v>
      </c>
      <c r="H87" s="52">
        <v>2.0</v>
      </c>
      <c r="I87" s="52">
        <v>1.0</v>
      </c>
      <c r="J87" s="53"/>
      <c r="K87" s="52">
        <v>1000.0</v>
      </c>
      <c r="L87" s="53"/>
      <c r="M87" s="52" t="s">
        <v>295</v>
      </c>
      <c r="N87" s="35">
        <f t="shared" si="1"/>
        <v>42000</v>
      </c>
      <c r="O87" s="35">
        <f t="shared" si="2"/>
        <v>43000</v>
      </c>
      <c r="P87" s="5"/>
      <c r="Q87" s="5"/>
      <c r="R87" s="53"/>
      <c r="S87" s="56"/>
      <c r="T87" s="280"/>
      <c r="U87" s="90" t="s">
        <v>357</v>
      </c>
      <c r="V87" s="90" t="s">
        <v>358</v>
      </c>
      <c r="W87" s="91">
        <v>66000.0</v>
      </c>
      <c r="X87" s="92" t="s">
        <v>298</v>
      </c>
      <c r="Y87" s="90" t="s">
        <v>359</v>
      </c>
      <c r="Z87" s="92" t="s">
        <v>307</v>
      </c>
      <c r="AA87" s="281"/>
    </row>
    <row r="88" ht="15.75" customHeight="1">
      <c r="A88" s="63"/>
      <c r="B88" s="52" t="s">
        <v>291</v>
      </c>
      <c r="C88" s="52" t="s">
        <v>747</v>
      </c>
      <c r="D88" s="52" t="s">
        <v>190</v>
      </c>
      <c r="F88" s="52" t="s">
        <v>356</v>
      </c>
      <c r="G88" s="36">
        <v>13000.0</v>
      </c>
      <c r="H88" s="52">
        <v>1.0</v>
      </c>
      <c r="K88" s="52">
        <v>1000.0</v>
      </c>
      <c r="N88" s="35">
        <f t="shared" si="1"/>
        <v>13000</v>
      </c>
      <c r="O88" s="35">
        <f t="shared" si="2"/>
        <v>14000</v>
      </c>
      <c r="P88" s="5"/>
      <c r="Q88" s="5"/>
      <c r="S88" s="56"/>
      <c r="T88" s="280"/>
      <c r="U88" s="90" t="s">
        <v>357</v>
      </c>
      <c r="V88" s="90" t="s">
        <v>358</v>
      </c>
      <c r="W88" s="91">
        <v>101200.0</v>
      </c>
      <c r="X88" s="92" t="s">
        <v>298</v>
      </c>
      <c r="Y88" s="90" t="s">
        <v>359</v>
      </c>
      <c r="Z88" s="92" t="s">
        <v>307</v>
      </c>
      <c r="AA88" s="281"/>
    </row>
    <row r="89" ht="15.75" customHeight="1">
      <c r="A89" s="63"/>
      <c r="B89" s="52" t="s">
        <v>291</v>
      </c>
      <c r="C89" s="52" t="s">
        <v>506</v>
      </c>
      <c r="D89" s="52" t="s">
        <v>183</v>
      </c>
      <c r="E89" s="52" t="s">
        <v>748</v>
      </c>
      <c r="F89" s="52" t="s">
        <v>356</v>
      </c>
      <c r="G89" s="36">
        <v>59000.0</v>
      </c>
      <c r="H89" s="52">
        <v>1.0</v>
      </c>
      <c r="I89" s="52">
        <v>1.0</v>
      </c>
      <c r="J89" s="53"/>
      <c r="K89" s="52">
        <v>1000.0</v>
      </c>
      <c r="L89" s="53"/>
      <c r="M89" s="52" t="s">
        <v>295</v>
      </c>
      <c r="N89" s="35">
        <f t="shared" si="1"/>
        <v>59000</v>
      </c>
      <c r="O89" s="35">
        <f t="shared" si="2"/>
        <v>60000</v>
      </c>
      <c r="P89" s="5"/>
      <c r="Q89" s="5"/>
      <c r="R89" s="53"/>
      <c r="S89" s="56"/>
      <c r="T89" s="280"/>
      <c r="U89" s="64" t="s">
        <v>749</v>
      </c>
      <c r="V89" s="64" t="s">
        <v>501</v>
      </c>
      <c r="W89" s="65">
        <v>5000.0</v>
      </c>
      <c r="X89" s="66" t="s">
        <v>386</v>
      </c>
      <c r="Y89" s="67" t="s">
        <v>385</v>
      </c>
      <c r="Z89" s="66" t="s">
        <v>307</v>
      </c>
      <c r="AA89" s="73" t="s">
        <v>308</v>
      </c>
    </row>
    <row r="90" ht="15.75" customHeight="1">
      <c r="A90" s="63"/>
      <c r="B90" s="52" t="s">
        <v>322</v>
      </c>
      <c r="C90" s="197">
        <v>46167.0</v>
      </c>
      <c r="D90" s="52" t="s">
        <v>176</v>
      </c>
      <c r="E90" s="52" t="s">
        <v>498</v>
      </c>
      <c r="F90" s="52" t="s">
        <v>673</v>
      </c>
      <c r="G90" s="36">
        <v>54000.0</v>
      </c>
      <c r="H90" s="52">
        <v>4.0</v>
      </c>
      <c r="J90" s="52">
        <v>1000.0</v>
      </c>
      <c r="K90" s="52">
        <v>1000.0</v>
      </c>
      <c r="N90" s="35">
        <f t="shared" si="1"/>
        <v>216000</v>
      </c>
      <c r="O90" s="35">
        <f t="shared" si="2"/>
        <v>218000</v>
      </c>
      <c r="P90" s="5"/>
      <c r="Q90" s="5"/>
      <c r="S90" s="56"/>
      <c r="T90" s="280"/>
      <c r="U90" s="64" t="s">
        <v>313</v>
      </c>
      <c r="V90" s="64" t="s">
        <v>750</v>
      </c>
      <c r="W90" s="65">
        <v>1500000.0</v>
      </c>
      <c r="X90" s="66" t="s">
        <v>298</v>
      </c>
      <c r="Y90" s="67" t="s">
        <v>751</v>
      </c>
      <c r="Z90" s="66" t="s">
        <v>300</v>
      </c>
      <c r="AA90" s="73"/>
    </row>
    <row r="91" ht="15.75" customHeight="1">
      <c r="A91" s="51">
        <v>46077.0</v>
      </c>
      <c r="B91" s="52" t="s">
        <v>322</v>
      </c>
      <c r="C91" s="52" t="s">
        <v>323</v>
      </c>
      <c r="D91" s="52" t="s">
        <v>129</v>
      </c>
      <c r="E91" s="52" t="s">
        <v>550</v>
      </c>
      <c r="F91" s="52" t="s">
        <v>327</v>
      </c>
      <c r="G91" s="36">
        <v>24000.0</v>
      </c>
      <c r="H91" s="52">
        <v>1.0</v>
      </c>
      <c r="K91" s="52">
        <v>1000.0</v>
      </c>
      <c r="N91" s="35">
        <f t="shared" si="1"/>
        <v>24000</v>
      </c>
      <c r="O91" s="35">
        <f t="shared" si="2"/>
        <v>25000</v>
      </c>
      <c r="P91" s="5"/>
      <c r="Q91" s="5"/>
      <c r="S91" s="56"/>
      <c r="T91" s="280"/>
      <c r="U91" s="90" t="s">
        <v>339</v>
      </c>
      <c r="V91" s="90" t="s">
        <v>340</v>
      </c>
      <c r="W91" s="91">
        <v>1238000.0</v>
      </c>
      <c r="X91" s="92" t="s">
        <v>298</v>
      </c>
      <c r="Y91" s="90" t="s">
        <v>341</v>
      </c>
      <c r="Z91" s="92" t="s">
        <v>307</v>
      </c>
      <c r="AA91" s="290"/>
    </row>
    <row r="92" ht="15.75" customHeight="1">
      <c r="A92" s="63"/>
      <c r="B92" s="52" t="s">
        <v>291</v>
      </c>
      <c r="C92" s="52" t="s">
        <v>721</v>
      </c>
      <c r="D92" s="52" t="s">
        <v>138</v>
      </c>
      <c r="E92" s="52" t="s">
        <v>722</v>
      </c>
      <c r="F92" s="52" t="s">
        <v>744</v>
      </c>
      <c r="G92" s="36">
        <v>26000.0</v>
      </c>
      <c r="H92" s="52">
        <v>1.0</v>
      </c>
      <c r="I92" s="52">
        <v>1.0</v>
      </c>
      <c r="J92" s="53"/>
      <c r="K92" s="52">
        <v>1000.0</v>
      </c>
      <c r="L92" s="53"/>
      <c r="M92" s="52" t="s">
        <v>295</v>
      </c>
      <c r="N92" s="35">
        <f t="shared" si="1"/>
        <v>26000</v>
      </c>
      <c r="O92" s="35">
        <f t="shared" si="2"/>
        <v>27000</v>
      </c>
      <c r="P92" s="5"/>
      <c r="Q92" s="5"/>
      <c r="R92" s="53"/>
      <c r="S92" s="56"/>
      <c r="T92" s="280">
        <v>46074.0</v>
      </c>
      <c r="U92" s="58" t="s">
        <v>296</v>
      </c>
      <c r="V92" s="59" t="s">
        <v>297</v>
      </c>
      <c r="W92" s="60">
        <v>676000.0</v>
      </c>
      <c r="X92" s="61" t="s">
        <v>298</v>
      </c>
      <c r="Y92" s="58" t="s">
        <v>299</v>
      </c>
      <c r="Z92" s="61" t="s">
        <v>300</v>
      </c>
      <c r="AA92" s="290"/>
    </row>
    <row r="93" ht="15.75" customHeight="1">
      <c r="A93" s="63"/>
      <c r="B93" s="52" t="s">
        <v>684</v>
      </c>
      <c r="C93" s="52" t="s">
        <v>685</v>
      </c>
      <c r="D93" s="52" t="s">
        <v>191</v>
      </c>
      <c r="E93" s="52" t="s">
        <v>686</v>
      </c>
      <c r="F93" s="52" t="s">
        <v>603</v>
      </c>
      <c r="G93" s="36">
        <v>13000.0</v>
      </c>
      <c r="H93" s="52">
        <v>1.0</v>
      </c>
      <c r="K93" s="52">
        <v>1000.0</v>
      </c>
      <c r="N93" s="35">
        <f t="shared" si="1"/>
        <v>13000</v>
      </c>
      <c r="O93" s="35">
        <f t="shared" si="2"/>
        <v>14000</v>
      </c>
      <c r="P93" s="5"/>
      <c r="Q93" s="5"/>
      <c r="S93" s="56"/>
      <c r="T93" s="280">
        <v>46075.0</v>
      </c>
      <c r="U93" s="98" t="s">
        <v>752</v>
      </c>
      <c r="V93" s="98" t="s">
        <v>753</v>
      </c>
      <c r="W93" s="99">
        <v>47920.0</v>
      </c>
      <c r="X93" s="88" t="s">
        <v>298</v>
      </c>
      <c r="Y93" s="100"/>
      <c r="Z93" s="88" t="s">
        <v>307</v>
      </c>
      <c r="AA93" s="89" t="s">
        <v>400</v>
      </c>
    </row>
    <row r="94" ht="15.75" customHeight="1">
      <c r="A94" s="63"/>
      <c r="B94" s="52" t="s">
        <v>604</v>
      </c>
      <c r="C94" s="52" t="s">
        <v>737</v>
      </c>
      <c r="D94" s="52" t="s">
        <v>169</v>
      </c>
      <c r="E94" s="52" t="s">
        <v>606</v>
      </c>
      <c r="F94" s="52" t="s">
        <v>603</v>
      </c>
      <c r="G94" s="36">
        <v>29000.0</v>
      </c>
      <c r="H94" s="52">
        <v>3.0</v>
      </c>
      <c r="K94" s="52">
        <v>1000.0</v>
      </c>
      <c r="N94" s="35">
        <f t="shared" si="1"/>
        <v>87000</v>
      </c>
      <c r="O94" s="35">
        <f t="shared" si="2"/>
        <v>88000</v>
      </c>
      <c r="P94" s="5"/>
      <c r="Q94" s="5"/>
      <c r="S94" s="56"/>
      <c r="T94" s="280"/>
      <c r="U94" s="64" t="s">
        <v>641</v>
      </c>
      <c r="V94" s="282" t="s">
        <v>334</v>
      </c>
      <c r="W94" s="65">
        <v>300000.0</v>
      </c>
      <c r="X94" s="66" t="s">
        <v>298</v>
      </c>
      <c r="Y94" s="67" t="s">
        <v>658</v>
      </c>
      <c r="Z94" s="66" t="s">
        <v>300</v>
      </c>
      <c r="AA94" s="281"/>
    </row>
    <row r="95" ht="15.75" customHeight="1">
      <c r="A95" s="63"/>
      <c r="B95" s="52" t="s">
        <v>291</v>
      </c>
      <c r="C95" s="52" t="s">
        <v>702</v>
      </c>
      <c r="D95" s="52" t="s">
        <v>187</v>
      </c>
      <c r="E95" s="52" t="s">
        <v>393</v>
      </c>
      <c r="F95" s="52" t="s">
        <v>603</v>
      </c>
      <c r="G95" s="36">
        <v>16000.0</v>
      </c>
      <c r="H95" s="52">
        <v>2.0</v>
      </c>
      <c r="K95" s="52">
        <v>1000.0</v>
      </c>
      <c r="N95" s="35">
        <f t="shared" si="1"/>
        <v>32000</v>
      </c>
      <c r="O95" s="35">
        <f t="shared" si="2"/>
        <v>33000</v>
      </c>
      <c r="P95" s="5"/>
      <c r="Q95" s="5"/>
      <c r="S95" s="56"/>
      <c r="T95" s="280">
        <v>46076.0</v>
      </c>
      <c r="U95" s="64" t="s">
        <v>375</v>
      </c>
      <c r="V95" s="98" t="s">
        <v>364</v>
      </c>
      <c r="W95" s="65">
        <v>141187.0</v>
      </c>
      <c r="X95" s="66" t="s">
        <v>298</v>
      </c>
      <c r="Y95" s="67"/>
      <c r="Z95" s="66" t="s">
        <v>300</v>
      </c>
      <c r="AA95" s="281"/>
    </row>
    <row r="96" ht="15.75" customHeight="1">
      <c r="A96" s="51"/>
      <c r="B96" s="52" t="s">
        <v>291</v>
      </c>
      <c r="C96" s="52" t="s">
        <v>342</v>
      </c>
      <c r="D96" s="52" t="s">
        <v>59</v>
      </c>
      <c r="E96" s="52" t="s">
        <v>343</v>
      </c>
      <c r="F96" s="52" t="s">
        <v>344</v>
      </c>
      <c r="G96" s="36">
        <v>24000.0</v>
      </c>
      <c r="H96" s="52">
        <v>15.0</v>
      </c>
      <c r="I96" s="52">
        <v>15.0</v>
      </c>
      <c r="J96" s="53"/>
      <c r="K96" s="52">
        <v>1000.0</v>
      </c>
      <c r="L96" s="53"/>
      <c r="M96" s="52" t="s">
        <v>295</v>
      </c>
      <c r="N96" s="35">
        <f t="shared" si="1"/>
        <v>360000</v>
      </c>
      <c r="O96" s="35">
        <f t="shared" si="2"/>
        <v>361000</v>
      </c>
      <c r="P96" s="5"/>
      <c r="Q96" s="5"/>
      <c r="R96" s="53"/>
      <c r="S96" s="56"/>
      <c r="T96" s="280"/>
      <c r="U96" s="79" t="s">
        <v>319</v>
      </c>
      <c r="V96" s="79" t="s">
        <v>320</v>
      </c>
      <c r="W96" s="80">
        <v>51000.0</v>
      </c>
      <c r="X96" s="81" t="s">
        <v>298</v>
      </c>
      <c r="Y96" s="79" t="s">
        <v>321</v>
      </c>
      <c r="Z96" s="81" t="s">
        <v>307</v>
      </c>
      <c r="AA96" s="281"/>
    </row>
    <row r="97" ht="15.75" customHeight="1">
      <c r="A97" s="63"/>
      <c r="B97" s="52" t="s">
        <v>335</v>
      </c>
      <c r="C97" s="52" t="s">
        <v>559</v>
      </c>
      <c r="D97" s="52" t="s">
        <v>173</v>
      </c>
      <c r="E97" s="52" t="s">
        <v>560</v>
      </c>
      <c r="F97" s="52" t="s">
        <v>650</v>
      </c>
      <c r="G97" s="36">
        <v>38000.0</v>
      </c>
      <c r="H97" s="52">
        <v>1.0</v>
      </c>
      <c r="I97" s="52">
        <v>1.0</v>
      </c>
      <c r="J97" s="53"/>
      <c r="K97" s="52">
        <v>1000.0</v>
      </c>
      <c r="L97" s="53"/>
      <c r="M97" s="52" t="s">
        <v>295</v>
      </c>
      <c r="N97" s="35">
        <f t="shared" si="1"/>
        <v>38000</v>
      </c>
      <c r="O97" s="35">
        <f t="shared" si="2"/>
        <v>39000</v>
      </c>
      <c r="P97" s="5"/>
      <c r="Q97" s="5"/>
      <c r="R97" s="53"/>
      <c r="S97" s="56"/>
      <c r="T97" s="280"/>
      <c r="U97" s="79" t="s">
        <v>319</v>
      </c>
      <c r="V97" s="79" t="s">
        <v>320</v>
      </c>
      <c r="W97" s="80">
        <v>5100.0</v>
      </c>
      <c r="X97" s="81" t="s">
        <v>298</v>
      </c>
      <c r="Y97" s="79" t="s">
        <v>321</v>
      </c>
      <c r="Z97" s="81" t="s">
        <v>307</v>
      </c>
      <c r="AA97" s="281"/>
    </row>
    <row r="98" ht="15.75" customHeight="1">
      <c r="A98" s="63"/>
      <c r="B98" s="52" t="s">
        <v>291</v>
      </c>
      <c r="C98" s="52" t="s">
        <v>365</v>
      </c>
      <c r="D98" s="52" t="s">
        <v>74</v>
      </c>
      <c r="E98" s="52" t="s">
        <v>754</v>
      </c>
      <c r="F98" s="52" t="s">
        <v>755</v>
      </c>
      <c r="G98" s="36">
        <v>62000.0</v>
      </c>
      <c r="H98" s="52">
        <v>2.0</v>
      </c>
      <c r="K98" s="52">
        <v>1000.0</v>
      </c>
      <c r="N98" s="35">
        <f t="shared" si="1"/>
        <v>124000</v>
      </c>
      <c r="O98" s="35">
        <f t="shared" si="2"/>
        <v>125000</v>
      </c>
      <c r="P98" s="5"/>
      <c r="Q98" s="5"/>
      <c r="S98" s="56"/>
      <c r="T98" s="280"/>
      <c r="U98" s="58" t="s">
        <v>296</v>
      </c>
      <c r="V98" s="59" t="s">
        <v>297</v>
      </c>
      <c r="W98" s="60">
        <v>380000.0</v>
      </c>
      <c r="X98" s="61" t="s">
        <v>298</v>
      </c>
      <c r="Y98" s="58" t="s">
        <v>299</v>
      </c>
      <c r="Z98" s="61" t="s">
        <v>300</v>
      </c>
      <c r="AA98" s="281"/>
    </row>
    <row r="99" ht="15.75" customHeight="1">
      <c r="A99" s="63"/>
      <c r="B99" s="53"/>
      <c r="C99" s="52" t="s">
        <v>365</v>
      </c>
      <c r="E99" s="52" t="s">
        <v>643</v>
      </c>
      <c r="F99" s="52" t="s">
        <v>356</v>
      </c>
      <c r="G99" s="36">
        <v>42000.0</v>
      </c>
      <c r="H99" s="52">
        <v>3.0</v>
      </c>
      <c r="N99" s="35">
        <f t="shared" si="1"/>
        <v>126000</v>
      </c>
      <c r="O99" s="35">
        <f t="shared" si="2"/>
        <v>126000</v>
      </c>
      <c r="P99" s="5"/>
      <c r="Q99" s="5"/>
      <c r="S99" s="56"/>
      <c r="T99" s="280"/>
      <c r="U99" s="79" t="s">
        <v>328</v>
      </c>
      <c r="V99" s="79" t="s">
        <v>329</v>
      </c>
      <c r="W99" s="80">
        <v>30000.0</v>
      </c>
      <c r="X99" s="81" t="s">
        <v>298</v>
      </c>
      <c r="Y99" s="82" t="s">
        <v>330</v>
      </c>
      <c r="Z99" s="81" t="s">
        <v>307</v>
      </c>
      <c r="AA99" s="83" t="s">
        <v>330</v>
      </c>
    </row>
    <row r="100" ht="15.75" customHeight="1">
      <c r="A100" s="63"/>
      <c r="B100" s="52" t="s">
        <v>291</v>
      </c>
      <c r="C100" s="52" t="s">
        <v>620</v>
      </c>
      <c r="D100" s="52" t="s">
        <v>174</v>
      </c>
      <c r="E100" s="52">
        <v>1102.0</v>
      </c>
      <c r="F100" s="52" t="s">
        <v>533</v>
      </c>
      <c r="G100" s="36">
        <v>17000.0</v>
      </c>
      <c r="H100" s="52">
        <v>2.0</v>
      </c>
      <c r="K100" s="52">
        <v>1000.0</v>
      </c>
      <c r="N100" s="35">
        <f t="shared" si="1"/>
        <v>34000</v>
      </c>
      <c r="O100" s="35">
        <f t="shared" si="2"/>
        <v>35000</v>
      </c>
      <c r="P100" s="5"/>
      <c r="Q100" s="5"/>
      <c r="S100" s="56"/>
      <c r="T100" s="280"/>
      <c r="U100" s="90" t="s">
        <v>339</v>
      </c>
      <c r="V100" s="90" t="s">
        <v>340</v>
      </c>
      <c r="W100" s="91">
        <v>1160000.0</v>
      </c>
      <c r="X100" s="92" t="s">
        <v>298</v>
      </c>
      <c r="Y100" s="90" t="s">
        <v>341</v>
      </c>
      <c r="Z100" s="92" t="s">
        <v>307</v>
      </c>
      <c r="AA100" s="290"/>
    </row>
    <row r="101" ht="15.75" customHeight="1">
      <c r="A101" s="63"/>
      <c r="B101" s="52" t="s">
        <v>376</v>
      </c>
      <c r="C101" s="52" t="s">
        <v>377</v>
      </c>
      <c r="D101" s="52" t="s">
        <v>38</v>
      </c>
      <c r="E101" s="52" t="s">
        <v>378</v>
      </c>
      <c r="F101" s="52" t="s">
        <v>756</v>
      </c>
      <c r="G101" s="36">
        <v>12000.0</v>
      </c>
      <c r="H101" s="52">
        <v>6.0</v>
      </c>
      <c r="I101" s="52">
        <v>6.0</v>
      </c>
      <c r="J101" s="53"/>
      <c r="K101" s="52">
        <v>1000.0</v>
      </c>
      <c r="L101" s="53"/>
      <c r="M101" s="52" t="s">
        <v>295</v>
      </c>
      <c r="N101" s="35">
        <f t="shared" si="1"/>
        <v>72000</v>
      </c>
      <c r="O101" s="35">
        <f t="shared" si="2"/>
        <v>73000</v>
      </c>
      <c r="P101" s="5"/>
      <c r="Q101" s="5"/>
      <c r="R101" s="53"/>
      <c r="S101" s="56"/>
      <c r="T101" s="280"/>
      <c r="U101" s="64" t="s">
        <v>645</v>
      </c>
      <c r="V101" s="301"/>
      <c r="W101" s="65">
        <v>10450.0</v>
      </c>
      <c r="X101" s="66" t="s">
        <v>298</v>
      </c>
      <c r="Y101" s="279"/>
      <c r="Z101" s="66" t="s">
        <v>307</v>
      </c>
      <c r="AA101" s="261"/>
    </row>
    <row r="102" ht="15.75" customHeight="1">
      <c r="A102" s="51">
        <v>46078.0</v>
      </c>
      <c r="B102" s="52" t="s">
        <v>335</v>
      </c>
      <c r="C102" s="52" t="s">
        <v>559</v>
      </c>
      <c r="D102" s="52" t="s">
        <v>173</v>
      </c>
      <c r="E102" s="52" t="s">
        <v>560</v>
      </c>
      <c r="F102" s="52" t="s">
        <v>757</v>
      </c>
      <c r="G102" s="36">
        <v>38000.0</v>
      </c>
      <c r="H102" s="52">
        <v>3.0</v>
      </c>
      <c r="I102" s="52">
        <v>3.0</v>
      </c>
      <c r="J102" s="53"/>
      <c r="K102" s="52">
        <v>1000.0</v>
      </c>
      <c r="L102" s="53"/>
      <c r="M102" s="52" t="s">
        <v>295</v>
      </c>
      <c r="N102" s="35">
        <f t="shared" si="1"/>
        <v>114000</v>
      </c>
      <c r="O102" s="35">
        <f t="shared" si="2"/>
        <v>115000</v>
      </c>
      <c r="P102" s="5"/>
      <c r="Q102" s="5"/>
      <c r="R102" s="53"/>
      <c r="S102" s="56"/>
      <c r="T102" s="280">
        <v>46077.0</v>
      </c>
      <c r="U102" s="58" t="s">
        <v>296</v>
      </c>
      <c r="V102" s="59" t="s">
        <v>297</v>
      </c>
      <c r="W102" s="60">
        <v>438000.0</v>
      </c>
      <c r="X102" s="61" t="s">
        <v>298</v>
      </c>
      <c r="Y102" s="58" t="s">
        <v>299</v>
      </c>
      <c r="Z102" s="61" t="s">
        <v>300</v>
      </c>
      <c r="AA102" s="261"/>
    </row>
    <row r="103" ht="15.75" customHeight="1">
      <c r="A103" s="51"/>
      <c r="B103" s="52" t="s">
        <v>322</v>
      </c>
      <c r="C103" s="52" t="s">
        <v>323</v>
      </c>
      <c r="D103" s="52" t="s">
        <v>129</v>
      </c>
      <c r="E103" s="52" t="s">
        <v>550</v>
      </c>
      <c r="F103" s="52" t="s">
        <v>327</v>
      </c>
      <c r="G103" s="36">
        <v>24000.0</v>
      </c>
      <c r="H103" s="52">
        <v>1.0</v>
      </c>
      <c r="K103" s="52">
        <v>1000.0</v>
      </c>
      <c r="N103" s="35">
        <f t="shared" si="1"/>
        <v>24000</v>
      </c>
      <c r="O103" s="35">
        <f t="shared" si="2"/>
        <v>25000</v>
      </c>
      <c r="P103" s="5"/>
      <c r="Q103" s="5"/>
      <c r="S103" s="56"/>
      <c r="T103" s="280"/>
      <c r="U103" s="58" t="s">
        <v>296</v>
      </c>
      <c r="V103" s="59" t="s">
        <v>297</v>
      </c>
      <c r="W103" s="60">
        <v>45000.0</v>
      </c>
      <c r="X103" s="61" t="s">
        <v>298</v>
      </c>
      <c r="Y103" s="58" t="s">
        <v>299</v>
      </c>
      <c r="Z103" s="61" t="s">
        <v>300</v>
      </c>
      <c r="AA103" s="261"/>
    </row>
    <row r="104" ht="15.75" customHeight="1">
      <c r="A104" s="63"/>
      <c r="B104" s="52" t="s">
        <v>291</v>
      </c>
      <c r="C104" s="52" t="s">
        <v>365</v>
      </c>
      <c r="D104" s="52" t="s">
        <v>74</v>
      </c>
      <c r="E104" s="52" t="s">
        <v>643</v>
      </c>
      <c r="F104" s="52" t="s">
        <v>525</v>
      </c>
      <c r="G104" s="36">
        <v>42000.0</v>
      </c>
      <c r="H104" s="52">
        <v>1.0</v>
      </c>
      <c r="K104" s="52">
        <v>1000.0</v>
      </c>
      <c r="N104" s="35">
        <f t="shared" si="1"/>
        <v>42000</v>
      </c>
      <c r="O104" s="35">
        <f t="shared" si="2"/>
        <v>43000</v>
      </c>
      <c r="P104" s="5"/>
      <c r="Q104" s="5"/>
      <c r="S104" s="56"/>
      <c r="T104" s="280"/>
      <c r="U104" s="79" t="s">
        <v>319</v>
      </c>
      <c r="V104" s="79" t="s">
        <v>320</v>
      </c>
      <c r="W104" s="80">
        <v>1700.0</v>
      </c>
      <c r="X104" s="81" t="s">
        <v>298</v>
      </c>
      <c r="Y104" s="79" t="s">
        <v>321</v>
      </c>
      <c r="Z104" s="81" t="s">
        <v>307</v>
      </c>
      <c r="AA104" s="261"/>
    </row>
    <row r="105" ht="15.75" customHeight="1">
      <c r="A105" s="63"/>
      <c r="B105" s="52" t="s">
        <v>291</v>
      </c>
      <c r="C105" s="52" t="s">
        <v>680</v>
      </c>
      <c r="D105" s="52" t="s">
        <v>175</v>
      </c>
      <c r="E105" s="52" t="s">
        <v>382</v>
      </c>
      <c r="F105" s="52" t="s">
        <v>758</v>
      </c>
      <c r="G105" s="36">
        <v>16000.0</v>
      </c>
      <c r="H105" s="52">
        <v>2.0</v>
      </c>
      <c r="I105" s="52">
        <v>2.0</v>
      </c>
      <c r="J105" s="53"/>
      <c r="K105" s="52">
        <v>1000.0</v>
      </c>
      <c r="L105" s="53"/>
      <c r="M105" s="52" t="s">
        <v>295</v>
      </c>
      <c r="N105" s="35">
        <f t="shared" si="1"/>
        <v>32000</v>
      </c>
      <c r="O105" s="35">
        <f t="shared" si="2"/>
        <v>33000</v>
      </c>
      <c r="P105" s="5"/>
      <c r="Q105" s="5"/>
      <c r="R105" s="53"/>
      <c r="S105" s="56"/>
      <c r="T105" s="280"/>
      <c r="U105" s="64" t="s">
        <v>313</v>
      </c>
      <c r="V105" s="64" t="s">
        <v>750</v>
      </c>
      <c r="W105" s="65">
        <v>500000.0</v>
      </c>
      <c r="X105" s="66" t="s">
        <v>298</v>
      </c>
      <c r="Y105" s="67" t="s">
        <v>751</v>
      </c>
      <c r="Z105" s="66" t="s">
        <v>300</v>
      </c>
      <c r="AA105" s="73"/>
    </row>
    <row r="106" ht="15.75" customHeight="1">
      <c r="A106" s="63"/>
      <c r="B106" s="53"/>
      <c r="C106" s="52" t="s">
        <v>680</v>
      </c>
      <c r="D106" s="53"/>
      <c r="E106" s="52" t="s">
        <v>759</v>
      </c>
      <c r="F106" s="52" t="s">
        <v>603</v>
      </c>
      <c r="G106" s="36">
        <v>16000.0</v>
      </c>
      <c r="H106" s="52">
        <v>1.0</v>
      </c>
      <c r="I106" s="52">
        <v>1.0</v>
      </c>
      <c r="J106" s="53"/>
      <c r="K106" s="53"/>
      <c r="L106" s="53"/>
      <c r="M106" s="52" t="s">
        <v>295</v>
      </c>
      <c r="N106" s="35">
        <f t="shared" si="1"/>
        <v>16000</v>
      </c>
      <c r="O106" s="35">
        <f t="shared" si="2"/>
        <v>16000</v>
      </c>
      <c r="P106" s="5"/>
      <c r="Q106" s="5"/>
      <c r="R106" s="53"/>
      <c r="S106" s="56"/>
      <c r="T106" s="280"/>
      <c r="U106" s="90" t="s">
        <v>339</v>
      </c>
      <c r="V106" s="90" t="s">
        <v>340</v>
      </c>
      <c r="W106" s="91">
        <v>968000.0</v>
      </c>
      <c r="X106" s="92" t="s">
        <v>298</v>
      </c>
      <c r="Y106" s="90" t="s">
        <v>341</v>
      </c>
      <c r="Z106" s="92" t="s">
        <v>307</v>
      </c>
      <c r="AA106" s="290"/>
    </row>
    <row r="107" ht="15.75" customHeight="1">
      <c r="A107" s="51">
        <v>46079.0</v>
      </c>
      <c r="B107" s="52" t="s">
        <v>291</v>
      </c>
      <c r="C107" s="52" t="s">
        <v>702</v>
      </c>
      <c r="D107" s="52" t="s">
        <v>187</v>
      </c>
      <c r="E107" s="52" t="s">
        <v>393</v>
      </c>
      <c r="F107" s="52" t="s">
        <v>394</v>
      </c>
      <c r="G107" s="36">
        <v>16000.0</v>
      </c>
      <c r="H107" s="52">
        <v>1.0</v>
      </c>
      <c r="J107" s="52">
        <v>1000.0</v>
      </c>
      <c r="K107" s="52">
        <v>1000.0</v>
      </c>
      <c r="N107" s="35">
        <f t="shared" si="1"/>
        <v>16000</v>
      </c>
      <c r="O107" s="35">
        <f t="shared" si="2"/>
        <v>18000</v>
      </c>
      <c r="P107" s="5"/>
      <c r="Q107" s="5"/>
      <c r="S107" s="56"/>
      <c r="T107" s="280">
        <v>46078.0</v>
      </c>
      <c r="U107" s="64" t="s">
        <v>375</v>
      </c>
      <c r="V107" s="98" t="s">
        <v>364</v>
      </c>
      <c r="W107" s="65">
        <v>48012.0</v>
      </c>
      <c r="X107" s="66" t="s">
        <v>298</v>
      </c>
      <c r="Y107" s="67"/>
      <c r="Z107" s="66" t="s">
        <v>300</v>
      </c>
      <c r="AA107" s="281"/>
    </row>
    <row r="108" ht="15.75" customHeight="1">
      <c r="A108" s="51"/>
      <c r="B108" s="52" t="s">
        <v>291</v>
      </c>
      <c r="C108" s="52" t="s">
        <v>760</v>
      </c>
      <c r="D108" s="52" t="s">
        <v>302</v>
      </c>
      <c r="E108" s="52" t="s">
        <v>303</v>
      </c>
      <c r="F108" s="52" t="s">
        <v>350</v>
      </c>
      <c r="G108" s="36">
        <v>32000.0</v>
      </c>
      <c r="H108" s="52">
        <v>2.0</v>
      </c>
      <c r="J108" s="52">
        <v>1000.0</v>
      </c>
      <c r="K108" s="52">
        <v>1000.0</v>
      </c>
      <c r="N108" s="35">
        <f t="shared" si="1"/>
        <v>64000</v>
      </c>
      <c r="O108" s="35">
        <f t="shared" si="2"/>
        <v>66000</v>
      </c>
      <c r="P108" s="5"/>
      <c r="Q108" s="5"/>
      <c r="S108" s="56"/>
      <c r="T108" s="280"/>
      <c r="U108" s="79" t="s">
        <v>319</v>
      </c>
      <c r="V108" s="79" t="s">
        <v>320</v>
      </c>
      <c r="W108" s="80">
        <v>27600.0</v>
      </c>
      <c r="X108" s="81" t="s">
        <v>298</v>
      </c>
      <c r="Y108" s="79" t="s">
        <v>321</v>
      </c>
      <c r="Z108" s="81" t="s">
        <v>307</v>
      </c>
      <c r="AA108" s="281"/>
    </row>
    <row r="109" ht="15.75" customHeight="1">
      <c r="A109" s="51"/>
      <c r="B109" s="52" t="s">
        <v>291</v>
      </c>
      <c r="C109" s="52" t="s">
        <v>517</v>
      </c>
      <c r="D109" s="52" t="s">
        <v>150</v>
      </c>
      <c r="E109" s="52" t="s">
        <v>761</v>
      </c>
      <c r="F109" s="52" t="s">
        <v>762</v>
      </c>
      <c r="G109" s="36">
        <v>24000.0</v>
      </c>
      <c r="H109" s="52">
        <v>1.0</v>
      </c>
      <c r="J109" s="52">
        <v>1000.0</v>
      </c>
      <c r="K109" s="52">
        <v>1000.0</v>
      </c>
      <c r="N109" s="35">
        <f t="shared" si="1"/>
        <v>24000</v>
      </c>
      <c r="O109" s="35">
        <f t="shared" si="2"/>
        <v>26000</v>
      </c>
      <c r="P109" s="5"/>
      <c r="Q109" s="5"/>
      <c r="S109" s="56"/>
      <c r="T109" s="280"/>
      <c r="U109" s="79" t="s">
        <v>319</v>
      </c>
      <c r="V109" s="79" t="s">
        <v>320</v>
      </c>
      <c r="W109" s="80">
        <v>39100.0</v>
      </c>
      <c r="X109" s="81" t="s">
        <v>298</v>
      </c>
      <c r="Y109" s="79" t="s">
        <v>321</v>
      </c>
      <c r="Z109" s="81" t="s">
        <v>307</v>
      </c>
      <c r="AA109" s="281"/>
    </row>
    <row r="110" ht="15.75" customHeight="1">
      <c r="A110" s="63"/>
      <c r="B110" s="52" t="s">
        <v>291</v>
      </c>
      <c r="C110" s="52" t="s">
        <v>342</v>
      </c>
      <c r="D110" s="52" t="s">
        <v>59</v>
      </c>
      <c r="E110" s="52" t="s">
        <v>343</v>
      </c>
      <c r="F110" s="52" t="s">
        <v>344</v>
      </c>
      <c r="G110" s="36">
        <v>24000.0</v>
      </c>
      <c r="H110" s="52">
        <v>2.0</v>
      </c>
      <c r="I110" s="52">
        <v>2.0</v>
      </c>
      <c r="J110" s="52">
        <v>1000.0</v>
      </c>
      <c r="K110" s="52">
        <v>1000.0</v>
      </c>
      <c r="L110" s="53"/>
      <c r="M110" s="52" t="s">
        <v>295</v>
      </c>
      <c r="N110" s="35">
        <f t="shared" si="1"/>
        <v>48000</v>
      </c>
      <c r="O110" s="35">
        <f t="shared" si="2"/>
        <v>50000</v>
      </c>
      <c r="P110" s="5"/>
      <c r="Q110" s="5"/>
      <c r="R110" s="53"/>
      <c r="S110" s="56"/>
      <c r="T110" s="280"/>
      <c r="U110" s="58" t="s">
        <v>296</v>
      </c>
      <c r="V110" s="59" t="s">
        <v>297</v>
      </c>
      <c r="W110" s="60">
        <v>434000.0</v>
      </c>
      <c r="X110" s="61" t="s">
        <v>298</v>
      </c>
      <c r="Y110" s="58" t="s">
        <v>299</v>
      </c>
      <c r="Z110" s="61" t="s">
        <v>300</v>
      </c>
      <c r="AA110" s="261"/>
    </row>
    <row r="111" ht="15.75" customHeight="1">
      <c r="A111" s="51">
        <v>46080.0</v>
      </c>
      <c r="B111" s="52" t="s">
        <v>322</v>
      </c>
      <c r="C111" s="52" t="s">
        <v>323</v>
      </c>
      <c r="D111" s="52" t="s">
        <v>129</v>
      </c>
      <c r="E111" s="52" t="s">
        <v>550</v>
      </c>
      <c r="F111" s="52" t="s">
        <v>728</v>
      </c>
      <c r="G111" s="36">
        <v>24000.0</v>
      </c>
      <c r="H111" s="52">
        <v>1.0</v>
      </c>
      <c r="J111" s="52">
        <v>1000.0</v>
      </c>
      <c r="K111" s="52">
        <v>1000.0</v>
      </c>
      <c r="N111" s="35">
        <f t="shared" si="1"/>
        <v>24000</v>
      </c>
      <c r="O111" s="35">
        <f t="shared" si="2"/>
        <v>26000</v>
      </c>
      <c r="P111" s="5"/>
      <c r="Q111" s="5"/>
      <c r="S111" s="56"/>
      <c r="T111" s="280"/>
      <c r="U111" s="79" t="s">
        <v>328</v>
      </c>
      <c r="V111" s="79" t="s">
        <v>329</v>
      </c>
      <c r="W111" s="80">
        <v>50000.0</v>
      </c>
      <c r="X111" s="81" t="s">
        <v>298</v>
      </c>
      <c r="Y111" s="82" t="s">
        <v>330</v>
      </c>
      <c r="Z111" s="81" t="s">
        <v>307</v>
      </c>
      <c r="AA111" s="83" t="s">
        <v>330</v>
      </c>
    </row>
    <row r="112" ht="15.75" customHeight="1">
      <c r="A112" s="63"/>
      <c r="B112" s="52" t="s">
        <v>376</v>
      </c>
      <c r="C112" s="52" t="s">
        <v>377</v>
      </c>
      <c r="D112" s="52" t="s">
        <v>38</v>
      </c>
      <c r="E112" s="52" t="s">
        <v>378</v>
      </c>
      <c r="F112" s="52" t="s">
        <v>356</v>
      </c>
      <c r="G112" s="36">
        <v>12000.0</v>
      </c>
      <c r="H112" s="52">
        <v>2.0</v>
      </c>
      <c r="I112" s="52">
        <v>2.0</v>
      </c>
      <c r="J112" s="52">
        <v>1000.0</v>
      </c>
      <c r="K112" s="52">
        <v>1000.0</v>
      </c>
      <c r="L112" s="53"/>
      <c r="M112" s="52" t="s">
        <v>295</v>
      </c>
      <c r="N112" s="35">
        <f t="shared" si="1"/>
        <v>24000</v>
      </c>
      <c r="O112" s="35">
        <f t="shared" si="2"/>
        <v>26000</v>
      </c>
      <c r="P112" s="5"/>
      <c r="Q112" s="5"/>
      <c r="R112" s="53"/>
      <c r="S112" s="56"/>
      <c r="T112" s="280"/>
      <c r="U112" s="79" t="s">
        <v>319</v>
      </c>
      <c r="V112" s="79" t="s">
        <v>320</v>
      </c>
      <c r="W112" s="80">
        <v>3400.0</v>
      </c>
      <c r="X112" s="81" t="s">
        <v>298</v>
      </c>
      <c r="Y112" s="79" t="s">
        <v>321</v>
      </c>
      <c r="Z112" s="81" t="s">
        <v>307</v>
      </c>
      <c r="AA112" s="281"/>
    </row>
    <row r="113" ht="15.75" customHeight="1">
      <c r="A113" s="63"/>
      <c r="B113" s="52" t="s">
        <v>291</v>
      </c>
      <c r="C113" s="52" t="s">
        <v>365</v>
      </c>
      <c r="D113" s="52" t="s">
        <v>74</v>
      </c>
      <c r="E113" s="52" t="s">
        <v>643</v>
      </c>
      <c r="F113" s="52" t="s">
        <v>525</v>
      </c>
      <c r="G113" s="36">
        <v>42000.0</v>
      </c>
      <c r="H113" s="52">
        <v>1.0</v>
      </c>
      <c r="J113" s="52">
        <v>1000.0</v>
      </c>
      <c r="K113" s="52">
        <v>1000.0</v>
      </c>
      <c r="N113" s="35">
        <f t="shared" si="1"/>
        <v>42000</v>
      </c>
      <c r="O113" s="35">
        <f t="shared" si="2"/>
        <v>44000</v>
      </c>
      <c r="P113" s="5"/>
      <c r="Q113" s="5"/>
      <c r="S113" s="56"/>
      <c r="T113" s="280"/>
      <c r="U113" s="90" t="s">
        <v>339</v>
      </c>
      <c r="V113" s="90" t="s">
        <v>340</v>
      </c>
      <c r="W113" s="91">
        <v>236000.0</v>
      </c>
      <c r="X113" s="92" t="s">
        <v>298</v>
      </c>
      <c r="Y113" s="90" t="s">
        <v>341</v>
      </c>
      <c r="Z113" s="92" t="s">
        <v>307</v>
      </c>
      <c r="AA113" s="290"/>
    </row>
    <row r="114" ht="15.75" customHeight="1">
      <c r="A114" s="63"/>
      <c r="B114" s="52" t="s">
        <v>291</v>
      </c>
      <c r="C114" s="52" t="s">
        <v>517</v>
      </c>
      <c r="D114" s="52" t="s">
        <v>150</v>
      </c>
      <c r="E114" s="52" t="s">
        <v>518</v>
      </c>
      <c r="F114" s="52" t="s">
        <v>562</v>
      </c>
      <c r="G114" s="36">
        <v>25000.0</v>
      </c>
      <c r="H114" s="52">
        <v>1.0</v>
      </c>
      <c r="I114" s="52">
        <v>1.0</v>
      </c>
      <c r="J114" s="52">
        <v>1000.0</v>
      </c>
      <c r="K114" s="52">
        <v>1000.0</v>
      </c>
      <c r="L114" s="53"/>
      <c r="M114" s="52" t="s">
        <v>295</v>
      </c>
      <c r="N114" s="35">
        <f t="shared" si="1"/>
        <v>25000</v>
      </c>
      <c r="O114" s="35">
        <f t="shared" si="2"/>
        <v>27000</v>
      </c>
      <c r="P114" s="5"/>
      <c r="Q114" s="5"/>
      <c r="R114" s="53"/>
      <c r="S114" s="56"/>
      <c r="T114" s="280">
        <v>46079.0</v>
      </c>
      <c r="U114" s="79" t="s">
        <v>319</v>
      </c>
      <c r="V114" s="79" t="s">
        <v>320</v>
      </c>
      <c r="W114" s="80">
        <v>15300.0</v>
      </c>
      <c r="X114" s="81" t="s">
        <v>298</v>
      </c>
      <c r="Y114" s="79" t="s">
        <v>321</v>
      </c>
      <c r="Z114" s="81" t="s">
        <v>307</v>
      </c>
      <c r="AA114" s="281"/>
    </row>
    <row r="115" ht="15.75" customHeight="1">
      <c r="A115" s="63"/>
      <c r="B115" s="52" t="s">
        <v>477</v>
      </c>
      <c r="C115" s="192">
        <v>46078.0</v>
      </c>
      <c r="D115" s="52" t="s">
        <v>18</v>
      </c>
      <c r="E115" s="52" t="s">
        <v>478</v>
      </c>
      <c r="F115" s="52" t="s">
        <v>356</v>
      </c>
      <c r="G115" s="36">
        <v>35000.0</v>
      </c>
      <c r="H115" s="52">
        <v>2.0</v>
      </c>
      <c r="I115" s="52">
        <v>2.0</v>
      </c>
      <c r="J115" s="52">
        <v>1000.0</v>
      </c>
      <c r="K115" s="52">
        <v>1000.0</v>
      </c>
      <c r="L115" s="53"/>
      <c r="M115" s="52" t="s">
        <v>295</v>
      </c>
      <c r="N115" s="35">
        <f t="shared" si="1"/>
        <v>70000</v>
      </c>
      <c r="O115" s="35">
        <f t="shared" si="2"/>
        <v>72000</v>
      </c>
      <c r="P115" s="5"/>
      <c r="Q115" s="5"/>
      <c r="R115" s="53"/>
      <c r="S115" s="56"/>
      <c r="T115" s="5"/>
      <c r="U115" s="238" t="s">
        <v>319</v>
      </c>
      <c r="V115" s="238" t="s">
        <v>320</v>
      </c>
      <c r="W115" s="248">
        <v>1700.0</v>
      </c>
      <c r="X115" s="238" t="s">
        <v>298</v>
      </c>
      <c r="Y115" s="238" t="s">
        <v>321</v>
      </c>
      <c r="Z115" s="238" t="s">
        <v>307</v>
      </c>
      <c r="AA115" s="302"/>
    </row>
    <row r="116" ht="15.75" customHeight="1">
      <c r="A116" s="63"/>
      <c r="B116" s="53"/>
      <c r="G116" s="35"/>
      <c r="N116" s="35">
        <f t="shared" si="1"/>
        <v>0</v>
      </c>
      <c r="O116" s="35">
        <f t="shared" si="2"/>
        <v>0</v>
      </c>
      <c r="P116" s="5"/>
      <c r="Q116" s="5"/>
      <c r="S116" s="56"/>
      <c r="T116" s="5"/>
      <c r="U116" s="227" t="s">
        <v>296</v>
      </c>
      <c r="V116" s="61" t="s">
        <v>297</v>
      </c>
      <c r="W116" s="236">
        <v>533100.0</v>
      </c>
      <c r="X116" s="61" t="s">
        <v>298</v>
      </c>
      <c r="Y116" s="227" t="s">
        <v>299</v>
      </c>
      <c r="Z116" s="61" t="s">
        <v>300</v>
      </c>
      <c r="AA116" s="261"/>
    </row>
    <row r="117" ht="15.75" customHeight="1">
      <c r="A117" s="63"/>
      <c r="B117" s="53"/>
      <c r="G117" s="36"/>
      <c r="N117" s="35">
        <f t="shared" si="1"/>
        <v>0</v>
      </c>
      <c r="O117" s="35">
        <f t="shared" si="2"/>
        <v>0</v>
      </c>
      <c r="P117" s="5"/>
      <c r="Q117" s="5"/>
      <c r="S117" s="56"/>
      <c r="T117" s="5"/>
      <c r="U117" s="238" t="s">
        <v>319</v>
      </c>
      <c r="V117" s="238" t="s">
        <v>320</v>
      </c>
      <c r="W117" s="248">
        <v>3400.0</v>
      </c>
      <c r="X117" s="238" t="s">
        <v>298</v>
      </c>
      <c r="Y117" s="238" t="s">
        <v>321</v>
      </c>
      <c r="Z117" s="238" t="s">
        <v>307</v>
      </c>
      <c r="AA117" s="302"/>
    </row>
    <row r="118" ht="15.75" customHeight="1">
      <c r="A118" s="63"/>
      <c r="B118" s="53"/>
      <c r="G118" s="35"/>
      <c r="N118" s="35">
        <f t="shared" si="1"/>
        <v>0</v>
      </c>
      <c r="O118" s="35">
        <f t="shared" si="2"/>
        <v>0</v>
      </c>
      <c r="P118" s="5"/>
      <c r="Q118" s="5"/>
      <c r="S118" s="56"/>
      <c r="T118" s="5"/>
      <c r="U118" s="66" t="s">
        <v>313</v>
      </c>
      <c r="V118" s="66" t="s">
        <v>306</v>
      </c>
      <c r="W118" s="265">
        <v>300000.0</v>
      </c>
      <c r="X118" s="66" t="s">
        <v>298</v>
      </c>
      <c r="Y118" s="268" t="s">
        <v>763</v>
      </c>
      <c r="Z118" s="66" t="s">
        <v>307</v>
      </c>
      <c r="AA118" s="242"/>
    </row>
    <row r="119" ht="15.75" customHeight="1">
      <c r="A119" s="63"/>
      <c r="B119" s="53"/>
      <c r="G119" s="35"/>
      <c r="N119" s="35">
        <f t="shared" si="1"/>
        <v>0</v>
      </c>
      <c r="O119" s="35">
        <f t="shared" si="2"/>
        <v>0</v>
      </c>
      <c r="P119" s="5"/>
      <c r="Q119" s="5"/>
      <c r="S119" s="56"/>
      <c r="T119" s="5"/>
      <c r="U119" s="66" t="s">
        <v>641</v>
      </c>
      <c r="V119" s="66" t="s">
        <v>446</v>
      </c>
      <c r="W119" s="265">
        <v>50000.0</v>
      </c>
      <c r="X119" s="66" t="s">
        <v>298</v>
      </c>
      <c r="Y119" s="266"/>
      <c r="Z119" s="66" t="s">
        <v>307</v>
      </c>
      <c r="AA119" s="303"/>
    </row>
    <row r="120" ht="15.75" customHeight="1">
      <c r="A120" s="63"/>
      <c r="B120" s="53"/>
      <c r="G120" s="35"/>
      <c r="N120" s="35">
        <f t="shared" si="1"/>
        <v>0</v>
      </c>
      <c r="O120" s="35">
        <f t="shared" si="2"/>
        <v>0</v>
      </c>
      <c r="P120" s="5"/>
      <c r="Q120" s="5"/>
      <c r="S120" s="56"/>
      <c r="T120" s="5"/>
      <c r="U120" s="66" t="s">
        <v>641</v>
      </c>
      <c r="V120" s="66" t="s">
        <v>644</v>
      </c>
      <c r="W120" s="265">
        <v>50000.0</v>
      </c>
      <c r="X120" s="66" t="s">
        <v>298</v>
      </c>
      <c r="Y120" s="266"/>
      <c r="Z120" s="66" t="s">
        <v>307</v>
      </c>
      <c r="AA120" s="303"/>
    </row>
    <row r="121" ht="15.75" customHeight="1">
      <c r="A121" s="63"/>
      <c r="B121" s="53"/>
      <c r="G121" s="35"/>
      <c r="N121" s="35">
        <f t="shared" si="1"/>
        <v>0</v>
      </c>
      <c r="O121" s="35">
        <f t="shared" si="2"/>
        <v>0</v>
      </c>
      <c r="P121" s="5"/>
      <c r="Q121" s="5"/>
      <c r="S121" s="56"/>
      <c r="T121" s="5"/>
      <c r="U121" s="52" t="s">
        <v>339</v>
      </c>
      <c r="V121" s="52" t="s">
        <v>340</v>
      </c>
      <c r="W121" s="36">
        <v>160000.0</v>
      </c>
      <c r="X121" s="52" t="s">
        <v>298</v>
      </c>
      <c r="Y121" s="52" t="s">
        <v>341</v>
      </c>
      <c r="Z121" s="52" t="s">
        <v>307</v>
      </c>
      <c r="AA121" s="303"/>
    </row>
    <row r="122" ht="15.75" customHeight="1">
      <c r="A122" s="63"/>
      <c r="B122" s="53"/>
      <c r="G122" s="35"/>
      <c r="N122" s="35">
        <f t="shared" si="1"/>
        <v>0</v>
      </c>
      <c r="O122" s="35">
        <f t="shared" si="2"/>
        <v>0</v>
      </c>
      <c r="P122" s="5"/>
      <c r="Q122" s="5"/>
      <c r="S122" s="56"/>
      <c r="T122" s="262">
        <v>46080.0</v>
      </c>
      <c r="U122" s="238" t="s">
        <v>319</v>
      </c>
      <c r="V122" s="238" t="s">
        <v>320</v>
      </c>
      <c r="W122" s="248">
        <v>13600.0</v>
      </c>
      <c r="X122" s="238" t="s">
        <v>298</v>
      </c>
      <c r="Y122" s="238" t="s">
        <v>321</v>
      </c>
      <c r="Z122" s="238" t="s">
        <v>307</v>
      </c>
      <c r="AA122" s="302"/>
    </row>
    <row r="123" ht="15.75" customHeight="1">
      <c r="A123" s="63"/>
      <c r="B123" s="53"/>
      <c r="G123" s="35"/>
      <c r="N123" s="35">
        <f t="shared" si="1"/>
        <v>0</v>
      </c>
      <c r="O123" s="35">
        <f t="shared" si="2"/>
        <v>0</v>
      </c>
      <c r="P123" s="5"/>
      <c r="Q123" s="5"/>
      <c r="S123" s="56"/>
      <c r="T123" s="5"/>
      <c r="U123" s="238" t="s">
        <v>319</v>
      </c>
      <c r="V123" s="238" t="s">
        <v>320</v>
      </c>
      <c r="W123" s="248">
        <v>5100.0</v>
      </c>
      <c r="X123" s="238" t="s">
        <v>298</v>
      </c>
      <c r="Y123" s="238" t="s">
        <v>321</v>
      </c>
      <c r="Z123" s="238" t="s">
        <v>307</v>
      </c>
      <c r="AA123" s="302"/>
    </row>
    <row r="124" ht="15.75" customHeight="1">
      <c r="A124" s="63"/>
      <c r="B124" s="53"/>
      <c r="G124" s="35"/>
      <c r="N124" s="35">
        <f t="shared" si="1"/>
        <v>0</v>
      </c>
      <c r="O124" s="35">
        <f t="shared" si="2"/>
        <v>0</v>
      </c>
      <c r="P124" s="5"/>
      <c r="Q124" s="5"/>
      <c r="S124" s="56"/>
      <c r="T124" s="5"/>
      <c r="U124" s="227" t="s">
        <v>296</v>
      </c>
      <c r="V124" s="61" t="s">
        <v>297</v>
      </c>
      <c r="W124" s="236">
        <v>393206.0</v>
      </c>
      <c r="X124" s="61" t="s">
        <v>298</v>
      </c>
      <c r="Y124" s="227" t="s">
        <v>299</v>
      </c>
      <c r="Z124" s="61" t="s">
        <v>300</v>
      </c>
      <c r="AA124" s="261"/>
    </row>
    <row r="125" ht="15.75" customHeight="1">
      <c r="A125" s="63"/>
      <c r="B125" s="53"/>
      <c r="G125" s="35"/>
      <c r="N125" s="35">
        <f t="shared" si="1"/>
        <v>0</v>
      </c>
      <c r="O125" s="35">
        <f t="shared" si="2"/>
        <v>0</v>
      </c>
      <c r="P125" s="5"/>
      <c r="Q125" s="5"/>
      <c r="S125" s="56"/>
      <c r="T125" s="5"/>
      <c r="U125" s="66" t="s">
        <v>641</v>
      </c>
      <c r="V125" s="66" t="s">
        <v>446</v>
      </c>
      <c r="W125" s="265">
        <v>40000.0</v>
      </c>
      <c r="X125" s="66" t="s">
        <v>298</v>
      </c>
      <c r="Y125" s="266"/>
      <c r="Z125" s="66" t="s">
        <v>307</v>
      </c>
      <c r="AA125" s="303"/>
    </row>
    <row r="126" ht="15.75" customHeight="1">
      <c r="A126" s="63"/>
      <c r="B126" s="53"/>
      <c r="G126" s="35"/>
      <c r="N126" s="35">
        <f t="shared" si="1"/>
        <v>0</v>
      </c>
      <c r="O126" s="35">
        <f t="shared" si="2"/>
        <v>0</v>
      </c>
      <c r="P126" s="5"/>
      <c r="Q126" s="5"/>
      <c r="S126" s="56"/>
      <c r="T126" s="5"/>
      <c r="U126" s="66" t="s">
        <v>641</v>
      </c>
      <c r="V126" s="66" t="s">
        <v>644</v>
      </c>
      <c r="W126" s="265">
        <v>40000.0</v>
      </c>
      <c r="X126" s="66" t="s">
        <v>298</v>
      </c>
      <c r="Y126" s="266"/>
      <c r="Z126" s="66" t="s">
        <v>307</v>
      </c>
      <c r="AA126" s="303"/>
    </row>
    <row r="127" ht="15.75" customHeight="1">
      <c r="A127" s="63"/>
      <c r="B127" s="53"/>
      <c r="C127" s="271"/>
      <c r="G127" s="35"/>
      <c r="N127" s="35">
        <f t="shared" si="1"/>
        <v>0</v>
      </c>
      <c r="O127" s="35">
        <f t="shared" si="2"/>
        <v>0</v>
      </c>
      <c r="P127" s="5"/>
      <c r="Q127" s="5"/>
      <c r="S127" s="56"/>
      <c r="T127" s="5"/>
      <c r="U127" s="66" t="s">
        <v>764</v>
      </c>
      <c r="V127" s="66" t="s">
        <v>501</v>
      </c>
      <c r="W127" s="265">
        <v>7500.0</v>
      </c>
      <c r="X127" s="66" t="s">
        <v>386</v>
      </c>
      <c r="Y127" s="268" t="s">
        <v>385</v>
      </c>
      <c r="Z127" s="66" t="s">
        <v>307</v>
      </c>
      <c r="AA127" s="242" t="s">
        <v>308</v>
      </c>
    </row>
    <row r="128" ht="15.75" customHeight="1">
      <c r="A128" s="63"/>
      <c r="B128" s="53"/>
      <c r="G128" s="35"/>
      <c r="N128" s="35">
        <f t="shared" si="1"/>
        <v>0</v>
      </c>
      <c r="O128" s="35">
        <f t="shared" si="2"/>
        <v>0</v>
      </c>
      <c r="P128" s="5"/>
      <c r="Q128" s="5"/>
      <c r="S128" s="56"/>
      <c r="T128" s="5"/>
      <c r="U128" s="52" t="s">
        <v>339</v>
      </c>
      <c r="V128" s="52" t="s">
        <v>340</v>
      </c>
      <c r="W128" s="36">
        <v>195000.0</v>
      </c>
      <c r="X128" s="52" t="s">
        <v>298</v>
      </c>
      <c r="Y128" s="52" t="s">
        <v>341</v>
      </c>
      <c r="Z128" s="52" t="s">
        <v>307</v>
      </c>
      <c r="AA128" s="264"/>
    </row>
    <row r="129" ht="15.75" customHeight="1">
      <c r="A129" s="63"/>
      <c r="B129" s="53"/>
      <c r="G129" s="35"/>
      <c r="N129" s="35">
        <f t="shared" si="1"/>
        <v>0</v>
      </c>
      <c r="O129" s="35">
        <f t="shared" si="2"/>
        <v>0</v>
      </c>
      <c r="P129" s="5"/>
      <c r="Q129" s="5"/>
      <c r="S129" s="56"/>
      <c r="T129" s="5"/>
      <c r="U129" s="5"/>
      <c r="V129" s="5"/>
      <c r="W129" s="5"/>
      <c r="X129" s="5"/>
      <c r="Y129" s="5"/>
      <c r="Z129" s="5"/>
      <c r="AA129" s="5"/>
    </row>
    <row r="130" ht="15.75" customHeight="1">
      <c r="A130" s="63"/>
      <c r="B130" s="53"/>
      <c r="G130" s="35"/>
      <c r="N130" s="35">
        <f t="shared" si="1"/>
        <v>0</v>
      </c>
      <c r="O130" s="35">
        <f t="shared" si="2"/>
        <v>0</v>
      </c>
      <c r="P130" s="5"/>
      <c r="Q130" s="5"/>
      <c r="S130" s="56"/>
      <c r="T130" s="5"/>
      <c r="U130" s="5"/>
      <c r="V130" s="5"/>
      <c r="W130" s="5"/>
      <c r="X130" s="5"/>
      <c r="Y130" s="5"/>
      <c r="Z130" s="5"/>
      <c r="AA130" s="5"/>
    </row>
    <row r="131" ht="15.75" customHeight="1">
      <c r="A131" s="63"/>
      <c r="B131" s="53"/>
      <c r="G131" s="35"/>
      <c r="N131" s="35">
        <f t="shared" si="1"/>
        <v>0</v>
      </c>
      <c r="O131" s="35">
        <f t="shared" si="2"/>
        <v>0</v>
      </c>
      <c r="P131" s="137"/>
      <c r="Q131" s="5"/>
      <c r="S131" s="56"/>
      <c r="T131" s="5"/>
      <c r="U131" s="5"/>
      <c r="V131" s="5"/>
      <c r="W131" s="5"/>
      <c r="X131" s="5"/>
      <c r="Y131" s="5"/>
      <c r="Z131" s="5"/>
      <c r="AA131" s="5"/>
    </row>
    <row r="132" ht="15.75" customHeight="1">
      <c r="A132" s="63"/>
      <c r="B132" s="53"/>
      <c r="G132" s="35"/>
      <c r="N132" s="35">
        <f t="shared" si="1"/>
        <v>0</v>
      </c>
      <c r="O132" s="35">
        <f t="shared" si="2"/>
        <v>0</v>
      </c>
      <c r="P132" s="5"/>
      <c r="Q132" s="5"/>
      <c r="S132" s="56"/>
      <c r="T132" s="5"/>
      <c r="U132" s="5"/>
      <c r="V132" s="5"/>
      <c r="W132" s="5"/>
      <c r="X132" s="5"/>
      <c r="Y132" s="5"/>
      <c r="Z132" s="5"/>
      <c r="AA132" s="5"/>
    </row>
    <row r="133" ht="15.75" customHeight="1">
      <c r="A133" s="63"/>
      <c r="B133" s="53"/>
      <c r="G133" s="35"/>
      <c r="N133" s="35">
        <f t="shared" si="1"/>
        <v>0</v>
      </c>
      <c r="O133" s="35">
        <f t="shared" si="2"/>
        <v>0</v>
      </c>
      <c r="P133" s="5"/>
      <c r="Q133" s="5"/>
      <c r="S133" s="56"/>
      <c r="T133" s="5"/>
      <c r="U133" s="5"/>
      <c r="V133" s="5"/>
      <c r="W133" s="5"/>
      <c r="X133" s="5"/>
      <c r="Y133" s="5"/>
      <c r="Z133" s="5"/>
      <c r="AA133" s="5"/>
    </row>
    <row r="134" ht="15.75" customHeight="1">
      <c r="A134" s="63"/>
      <c r="B134" s="53"/>
      <c r="G134" s="35"/>
      <c r="N134" s="35">
        <f t="shared" si="1"/>
        <v>0</v>
      </c>
      <c r="O134" s="35">
        <f t="shared" si="2"/>
        <v>0</v>
      </c>
      <c r="P134" s="5"/>
      <c r="Q134" s="5"/>
      <c r="S134" s="56"/>
      <c r="T134" s="5"/>
      <c r="U134" s="5"/>
      <c r="V134" s="5"/>
      <c r="W134" s="5"/>
      <c r="X134" s="5"/>
      <c r="Y134" s="5"/>
      <c r="Z134" s="5"/>
      <c r="AA134" s="5"/>
    </row>
    <row r="135" ht="15.75" customHeight="1">
      <c r="A135" s="63"/>
      <c r="B135" s="53"/>
      <c r="G135" s="35"/>
      <c r="N135" s="35">
        <f t="shared" si="1"/>
        <v>0</v>
      </c>
      <c r="O135" s="35">
        <f t="shared" si="2"/>
        <v>0</v>
      </c>
      <c r="P135" s="5"/>
      <c r="Q135" s="5"/>
      <c r="S135" s="56"/>
      <c r="T135" s="5"/>
      <c r="U135" s="5"/>
      <c r="V135" s="5"/>
      <c r="W135" s="5"/>
      <c r="X135" s="5"/>
      <c r="Y135" s="5"/>
      <c r="Z135" s="5"/>
      <c r="AA135" s="5"/>
    </row>
    <row r="136" ht="15.75" customHeight="1">
      <c r="A136" s="63"/>
      <c r="B136" s="53"/>
      <c r="G136" s="35"/>
      <c r="N136" s="35">
        <f t="shared" si="1"/>
        <v>0</v>
      </c>
      <c r="O136" s="35">
        <f t="shared" si="2"/>
        <v>0</v>
      </c>
      <c r="P136" s="5"/>
      <c r="Q136" s="5"/>
      <c r="S136" s="56"/>
      <c r="T136" s="5"/>
      <c r="U136" s="5"/>
      <c r="V136" s="5"/>
      <c r="W136" s="5"/>
      <c r="X136" s="5"/>
      <c r="Y136" s="5"/>
      <c r="Z136" s="5"/>
      <c r="AA136" s="5"/>
    </row>
    <row r="137" ht="15.75" customHeight="1">
      <c r="A137" s="63"/>
      <c r="B137" s="53"/>
      <c r="G137" s="35"/>
      <c r="N137" s="35">
        <f t="shared" si="1"/>
        <v>0</v>
      </c>
      <c r="O137" s="35">
        <f t="shared" si="2"/>
        <v>0</v>
      </c>
      <c r="P137" s="5"/>
      <c r="Q137" s="5"/>
      <c r="S137" s="56"/>
      <c r="T137" s="5"/>
      <c r="U137" s="5"/>
      <c r="V137" s="5"/>
      <c r="W137" s="5"/>
      <c r="X137" s="5"/>
      <c r="Y137" s="5"/>
      <c r="Z137" s="5"/>
      <c r="AA137" s="5"/>
    </row>
    <row r="138" ht="15.75" customHeight="1">
      <c r="A138" s="63"/>
      <c r="B138" s="53"/>
      <c r="G138" s="35"/>
      <c r="N138" s="35">
        <f t="shared" si="1"/>
        <v>0</v>
      </c>
      <c r="O138" s="35">
        <f t="shared" si="2"/>
        <v>0</v>
      </c>
      <c r="P138" s="5"/>
      <c r="Q138" s="5"/>
      <c r="S138" s="56"/>
      <c r="T138" s="5"/>
      <c r="U138" s="5"/>
      <c r="V138" s="5"/>
      <c r="W138" s="5"/>
      <c r="X138" s="5"/>
      <c r="Y138" s="5"/>
      <c r="Z138" s="5"/>
      <c r="AA138" s="5"/>
    </row>
    <row r="139" ht="15.75" customHeight="1">
      <c r="A139" s="63"/>
      <c r="B139" s="53"/>
      <c r="G139" s="35"/>
      <c r="N139" s="35">
        <f t="shared" si="1"/>
        <v>0</v>
      </c>
      <c r="O139" s="35">
        <f t="shared" si="2"/>
        <v>0</v>
      </c>
      <c r="P139" s="5"/>
      <c r="Q139" s="5"/>
      <c r="S139" s="56"/>
      <c r="T139" s="5"/>
      <c r="U139" s="5"/>
      <c r="V139" s="5"/>
      <c r="W139" s="5"/>
      <c r="X139" s="5"/>
      <c r="Y139" s="5"/>
      <c r="Z139" s="5"/>
      <c r="AA139" s="5"/>
    </row>
    <row r="140" ht="15.75" customHeight="1">
      <c r="A140" s="63"/>
      <c r="B140" s="53"/>
      <c r="G140" s="35"/>
      <c r="N140" s="35">
        <f t="shared" si="1"/>
        <v>0</v>
      </c>
      <c r="O140" s="35">
        <f t="shared" si="2"/>
        <v>0</v>
      </c>
      <c r="P140" s="5"/>
      <c r="Q140" s="5"/>
      <c r="S140" s="56"/>
      <c r="T140" s="5"/>
      <c r="U140" s="5"/>
      <c r="V140" s="5"/>
      <c r="W140" s="5"/>
      <c r="X140" s="5"/>
      <c r="Y140" s="5"/>
      <c r="Z140" s="5"/>
      <c r="AA140" s="5"/>
    </row>
    <row r="141" ht="15.75" customHeight="1">
      <c r="A141" s="63"/>
      <c r="B141" s="53"/>
      <c r="G141" s="35"/>
      <c r="N141" s="35">
        <f t="shared" si="1"/>
        <v>0</v>
      </c>
      <c r="O141" s="35">
        <f t="shared" si="2"/>
        <v>0</v>
      </c>
      <c r="P141" s="5"/>
      <c r="Q141" s="5"/>
      <c r="S141" s="56"/>
      <c r="T141" s="5"/>
      <c r="U141" s="5"/>
      <c r="V141" s="5"/>
      <c r="W141" s="5"/>
      <c r="X141" s="5"/>
      <c r="Y141" s="5"/>
      <c r="Z141" s="5"/>
      <c r="AA141" s="5"/>
    </row>
    <row r="142" ht="15.75" customHeight="1">
      <c r="A142" s="63"/>
      <c r="B142" s="53"/>
      <c r="G142" s="35"/>
      <c r="N142" s="35">
        <f t="shared" si="1"/>
        <v>0</v>
      </c>
      <c r="O142" s="35">
        <f t="shared" si="2"/>
        <v>0</v>
      </c>
      <c r="P142" s="5"/>
      <c r="Q142" s="5"/>
      <c r="S142" s="56"/>
      <c r="T142" s="5"/>
      <c r="U142" s="5"/>
      <c r="V142" s="5"/>
      <c r="W142" s="5"/>
      <c r="X142" s="5"/>
      <c r="Y142" s="5"/>
      <c r="Z142" s="5"/>
      <c r="AA142" s="5"/>
    </row>
    <row r="143" ht="15.75" customHeight="1">
      <c r="A143" s="63"/>
      <c r="B143" s="53"/>
      <c r="G143" s="35"/>
      <c r="N143" s="35">
        <f t="shared" si="1"/>
        <v>0</v>
      </c>
      <c r="O143" s="35">
        <f t="shared" si="2"/>
        <v>0</v>
      </c>
      <c r="P143" s="5"/>
      <c r="Q143" s="5"/>
      <c r="S143" s="56"/>
      <c r="T143" s="5"/>
      <c r="U143" s="5"/>
      <c r="V143" s="5"/>
      <c r="W143" s="5"/>
      <c r="X143" s="5"/>
      <c r="Y143" s="5"/>
      <c r="Z143" s="5"/>
      <c r="AA143" s="5"/>
    </row>
    <row r="144" ht="15.75" customHeight="1">
      <c r="A144" s="63"/>
      <c r="B144" s="53"/>
      <c r="G144" s="35"/>
      <c r="N144" s="35">
        <f t="shared" si="1"/>
        <v>0</v>
      </c>
      <c r="O144" s="35">
        <f t="shared" si="2"/>
        <v>0</v>
      </c>
      <c r="P144" s="5"/>
      <c r="Q144" s="5"/>
      <c r="S144" s="56"/>
      <c r="T144" s="5"/>
      <c r="U144" s="5"/>
      <c r="V144" s="5"/>
      <c r="W144" s="5"/>
      <c r="X144" s="5"/>
      <c r="Y144" s="5"/>
      <c r="Z144" s="5"/>
      <c r="AA144" s="5"/>
    </row>
    <row r="145" ht="15.75" customHeight="1">
      <c r="A145" s="63"/>
      <c r="B145" s="53"/>
      <c r="G145" s="35"/>
      <c r="N145" s="35">
        <f t="shared" si="1"/>
        <v>0</v>
      </c>
      <c r="O145" s="35">
        <f t="shared" si="2"/>
        <v>0</v>
      </c>
      <c r="P145" s="5"/>
      <c r="Q145" s="5"/>
      <c r="S145" s="56"/>
      <c r="T145" s="5"/>
      <c r="U145" s="5"/>
      <c r="V145" s="5"/>
      <c r="W145" s="5"/>
      <c r="X145" s="5"/>
      <c r="Y145" s="5"/>
      <c r="Z145" s="5"/>
      <c r="AA145" s="5"/>
    </row>
    <row r="146" ht="15.75" customHeight="1">
      <c r="A146" s="63"/>
      <c r="B146" s="53"/>
      <c r="G146" s="35"/>
      <c r="N146" s="35">
        <f t="shared" si="1"/>
        <v>0</v>
      </c>
      <c r="O146" s="35">
        <f t="shared" si="2"/>
        <v>0</v>
      </c>
      <c r="P146" s="5"/>
      <c r="Q146" s="5"/>
      <c r="S146" s="56"/>
      <c r="T146" s="5"/>
      <c r="U146" s="5"/>
      <c r="V146" s="5"/>
      <c r="W146" s="5"/>
      <c r="X146" s="5"/>
      <c r="Y146" s="5"/>
      <c r="Z146" s="5"/>
      <c r="AA146" s="5"/>
    </row>
    <row r="147" ht="15.75" customHeight="1">
      <c r="A147" s="63"/>
      <c r="B147" s="53"/>
      <c r="G147" s="35"/>
      <c r="N147" s="35">
        <f t="shared" si="1"/>
        <v>0</v>
      </c>
      <c r="O147" s="35">
        <f t="shared" si="2"/>
        <v>0</v>
      </c>
      <c r="P147" s="5"/>
      <c r="Q147" s="5"/>
      <c r="S147" s="56"/>
      <c r="T147" s="5"/>
      <c r="U147" s="5"/>
      <c r="V147" s="5"/>
      <c r="W147" s="5"/>
      <c r="X147" s="5"/>
      <c r="Y147" s="5"/>
      <c r="Z147" s="5"/>
      <c r="AA147" s="5"/>
    </row>
    <row r="148" ht="15.75" customHeight="1">
      <c r="A148" s="63"/>
      <c r="B148" s="53"/>
      <c r="G148" s="35"/>
      <c r="N148" s="35">
        <f t="shared" si="1"/>
        <v>0</v>
      </c>
      <c r="O148" s="35">
        <f t="shared" si="2"/>
        <v>0</v>
      </c>
      <c r="P148" s="5"/>
      <c r="Q148" s="5"/>
      <c r="S148" s="56"/>
      <c r="T148" s="5"/>
      <c r="U148" s="5"/>
      <c r="V148" s="5"/>
      <c r="W148" s="5"/>
      <c r="X148" s="5"/>
      <c r="Y148" s="5"/>
      <c r="Z148" s="5"/>
      <c r="AA148" s="5"/>
    </row>
    <row r="149" ht="15.75" customHeight="1">
      <c r="A149" s="63"/>
      <c r="B149" s="53"/>
      <c r="G149" s="35"/>
      <c r="N149" s="35">
        <f t="shared" si="1"/>
        <v>0</v>
      </c>
      <c r="O149" s="35">
        <f t="shared" si="2"/>
        <v>0</v>
      </c>
      <c r="P149" s="5"/>
      <c r="Q149" s="5"/>
      <c r="S149" s="56"/>
      <c r="T149" s="5"/>
      <c r="U149" s="5"/>
      <c r="V149" s="5"/>
      <c r="W149" s="5"/>
      <c r="X149" s="5"/>
      <c r="Y149" s="5"/>
      <c r="Z149" s="5"/>
      <c r="AA149" s="5"/>
    </row>
    <row r="150">
      <c r="A150" s="63"/>
      <c r="B150" s="53"/>
      <c r="G150" s="35"/>
      <c r="N150" s="35">
        <f t="shared" si="1"/>
        <v>0</v>
      </c>
      <c r="O150" s="35">
        <f t="shared" si="2"/>
        <v>0</v>
      </c>
      <c r="P150" s="5"/>
      <c r="Q150" s="5"/>
      <c r="S150" s="56"/>
      <c r="T150" s="5"/>
      <c r="U150" s="5"/>
      <c r="V150" s="5"/>
      <c r="W150" s="5"/>
      <c r="X150" s="5"/>
      <c r="Y150" s="5"/>
      <c r="Z150" s="5"/>
      <c r="AA150" s="5"/>
    </row>
    <row r="151">
      <c r="A151" s="63"/>
      <c r="B151" s="53"/>
      <c r="G151" s="35"/>
      <c r="N151" s="35">
        <f t="shared" si="1"/>
        <v>0</v>
      </c>
      <c r="O151" s="35">
        <f t="shared" si="2"/>
        <v>0</v>
      </c>
      <c r="P151" s="5"/>
      <c r="Q151" s="5"/>
      <c r="S151" s="56"/>
      <c r="T151" s="5"/>
      <c r="U151" s="5"/>
      <c r="V151" s="5"/>
      <c r="W151" s="5"/>
      <c r="X151" s="5"/>
      <c r="Y151" s="5"/>
      <c r="Z151" s="5"/>
      <c r="AA151" s="5"/>
    </row>
    <row r="152">
      <c r="A152" s="63"/>
      <c r="B152" s="53"/>
      <c r="G152" s="35"/>
      <c r="N152" s="35">
        <f t="shared" si="1"/>
        <v>0</v>
      </c>
      <c r="O152" s="35">
        <f t="shared" si="2"/>
        <v>0</v>
      </c>
      <c r="P152" s="5"/>
      <c r="Q152" s="5"/>
      <c r="S152" s="56"/>
      <c r="T152" s="5"/>
      <c r="U152" s="5"/>
      <c r="V152" s="5"/>
      <c r="W152" s="5"/>
      <c r="X152" s="5"/>
      <c r="Y152" s="5"/>
      <c r="Z152" s="5"/>
      <c r="AA152" s="5"/>
    </row>
    <row r="153">
      <c r="A153" s="63"/>
      <c r="B153" s="53"/>
      <c r="G153" s="35"/>
      <c r="N153" s="35">
        <f t="shared" si="1"/>
        <v>0</v>
      </c>
      <c r="O153" s="35">
        <f t="shared" si="2"/>
        <v>0</v>
      </c>
      <c r="P153" s="5"/>
      <c r="Q153" s="5"/>
      <c r="S153" s="56"/>
      <c r="T153" s="5"/>
      <c r="U153" s="5"/>
      <c r="V153" s="5"/>
      <c r="W153" s="5"/>
      <c r="X153" s="5"/>
      <c r="Y153" s="5"/>
      <c r="Z153" s="5"/>
      <c r="AA153" s="5"/>
    </row>
    <row r="154">
      <c r="A154" s="63"/>
      <c r="B154" s="53"/>
      <c r="G154" s="35"/>
      <c r="N154" s="35">
        <f t="shared" si="1"/>
        <v>0</v>
      </c>
      <c r="O154" s="35">
        <f t="shared" si="2"/>
        <v>0</v>
      </c>
      <c r="P154" s="5"/>
      <c r="Q154" s="5"/>
      <c r="S154" s="56"/>
      <c r="T154" s="5"/>
      <c r="U154" s="5"/>
      <c r="V154" s="5"/>
      <c r="W154" s="5"/>
      <c r="X154" s="5"/>
      <c r="Y154" s="5"/>
      <c r="Z154" s="5"/>
      <c r="AA154" s="5"/>
    </row>
    <row r="155">
      <c r="A155" s="63"/>
      <c r="B155" s="53"/>
      <c r="G155" s="35"/>
      <c r="N155" s="35">
        <f t="shared" si="1"/>
        <v>0</v>
      </c>
      <c r="O155" s="35">
        <f t="shared" si="2"/>
        <v>0</v>
      </c>
      <c r="P155" s="5"/>
      <c r="Q155" s="5"/>
      <c r="S155" s="56"/>
      <c r="T155" s="5"/>
      <c r="U155" s="5"/>
      <c r="V155" s="5"/>
      <c r="W155" s="5"/>
      <c r="X155" s="5"/>
      <c r="Y155" s="5"/>
      <c r="Z155" s="5"/>
      <c r="AA155" s="5"/>
    </row>
    <row r="156">
      <c r="A156" s="63"/>
      <c r="B156" s="53"/>
      <c r="G156" s="35"/>
      <c r="N156" s="35">
        <f t="shared" si="1"/>
        <v>0</v>
      </c>
      <c r="O156" s="35">
        <f t="shared" si="2"/>
        <v>0</v>
      </c>
      <c r="P156" s="5"/>
      <c r="Q156" s="5"/>
      <c r="S156" s="56"/>
      <c r="T156" s="5"/>
      <c r="U156" s="5"/>
      <c r="V156" s="5"/>
      <c r="W156" s="5"/>
      <c r="X156" s="5"/>
      <c r="Y156" s="5"/>
      <c r="Z156" s="5"/>
      <c r="AA156" s="5"/>
    </row>
    <row r="157">
      <c r="A157" s="63"/>
      <c r="B157" s="53"/>
      <c r="G157" s="35"/>
      <c r="N157" s="35">
        <f t="shared" si="1"/>
        <v>0</v>
      </c>
      <c r="O157" s="35">
        <f t="shared" si="2"/>
        <v>0</v>
      </c>
      <c r="P157" s="5"/>
      <c r="Q157" s="5"/>
      <c r="S157" s="56"/>
      <c r="T157" s="5"/>
      <c r="U157" s="5"/>
      <c r="V157" s="5"/>
      <c r="W157" s="5"/>
      <c r="X157" s="5"/>
      <c r="Y157" s="5"/>
      <c r="Z157" s="5"/>
      <c r="AA157" s="5"/>
    </row>
    <row r="158">
      <c r="A158" s="63"/>
      <c r="B158" s="53"/>
      <c r="G158" s="35"/>
      <c r="N158" s="35">
        <f t="shared" si="1"/>
        <v>0</v>
      </c>
      <c r="O158" s="35">
        <f t="shared" si="2"/>
        <v>0</v>
      </c>
      <c r="P158" s="5"/>
      <c r="Q158" s="5"/>
      <c r="S158" s="56"/>
      <c r="T158" s="5"/>
      <c r="U158" s="5"/>
      <c r="V158" s="5"/>
      <c r="W158" s="5"/>
      <c r="X158" s="5"/>
      <c r="Y158" s="5"/>
      <c r="Z158" s="5"/>
      <c r="AA158" s="5"/>
    </row>
    <row r="159">
      <c r="A159" s="63"/>
      <c r="B159" s="53"/>
      <c r="G159" s="35"/>
      <c r="N159" s="35">
        <f t="shared" si="1"/>
        <v>0</v>
      </c>
      <c r="O159" s="35">
        <f t="shared" si="2"/>
        <v>0</v>
      </c>
      <c r="P159" s="5"/>
      <c r="Q159" s="5"/>
      <c r="S159" s="56"/>
      <c r="T159" s="5"/>
      <c r="U159" s="5"/>
      <c r="V159" s="5"/>
      <c r="W159" s="5"/>
      <c r="X159" s="5"/>
      <c r="Y159" s="5"/>
      <c r="Z159" s="5"/>
      <c r="AA159" s="5"/>
    </row>
    <row r="160">
      <c r="A160" s="63"/>
      <c r="B160" s="53"/>
      <c r="G160" s="35"/>
      <c r="N160" s="35">
        <f t="shared" si="1"/>
        <v>0</v>
      </c>
      <c r="O160" s="35">
        <f t="shared" si="2"/>
        <v>0</v>
      </c>
      <c r="P160" s="5"/>
      <c r="Q160" s="5"/>
      <c r="S160" s="56"/>
      <c r="T160" s="5"/>
      <c r="U160" s="5"/>
      <c r="V160" s="5"/>
      <c r="W160" s="5"/>
      <c r="X160" s="5"/>
      <c r="Y160" s="5"/>
      <c r="Z160" s="5"/>
      <c r="AA160" s="5"/>
    </row>
    <row r="161">
      <c r="A161" s="63"/>
      <c r="B161" s="53"/>
      <c r="G161" s="35"/>
      <c r="N161" s="35">
        <f t="shared" si="1"/>
        <v>0</v>
      </c>
      <c r="O161" s="35">
        <f t="shared" si="2"/>
        <v>0</v>
      </c>
      <c r="P161" s="5"/>
      <c r="Q161" s="5"/>
      <c r="S161" s="56"/>
      <c r="T161" s="5"/>
      <c r="U161" s="5"/>
      <c r="V161" s="5"/>
      <c r="W161" s="5"/>
      <c r="X161" s="5"/>
      <c r="Y161" s="5"/>
      <c r="Z161" s="5"/>
      <c r="AA161" s="5"/>
    </row>
    <row r="162">
      <c r="A162" s="63"/>
      <c r="B162" s="53"/>
      <c r="G162" s="35"/>
      <c r="N162" s="35">
        <f t="shared" si="1"/>
        <v>0</v>
      </c>
      <c r="O162" s="35">
        <f t="shared" si="2"/>
        <v>0</v>
      </c>
      <c r="P162" s="5"/>
      <c r="Q162" s="5"/>
      <c r="S162" s="56"/>
      <c r="T162" s="5"/>
      <c r="U162" s="5"/>
      <c r="V162" s="5"/>
      <c r="W162" s="5"/>
      <c r="X162" s="5"/>
      <c r="Y162" s="5"/>
      <c r="Z162" s="5"/>
      <c r="AA162" s="5"/>
    </row>
    <row r="163">
      <c r="A163" s="63"/>
      <c r="B163" s="53"/>
      <c r="G163" s="35"/>
      <c r="N163" s="35">
        <f t="shared" si="1"/>
        <v>0</v>
      </c>
      <c r="O163" s="35">
        <f t="shared" si="2"/>
        <v>0</v>
      </c>
      <c r="P163" s="5"/>
      <c r="Q163" s="5"/>
      <c r="S163" s="56"/>
      <c r="T163" s="5"/>
      <c r="U163" s="5"/>
      <c r="V163" s="5"/>
      <c r="W163" s="5"/>
      <c r="X163" s="5"/>
      <c r="Y163" s="5"/>
      <c r="Z163" s="5"/>
      <c r="AA163" s="5"/>
    </row>
    <row r="164">
      <c r="A164" s="63"/>
      <c r="B164" s="53"/>
      <c r="G164" s="35"/>
      <c r="N164" s="35">
        <f t="shared" si="1"/>
        <v>0</v>
      </c>
      <c r="O164" s="35">
        <f t="shared" si="2"/>
        <v>0</v>
      </c>
      <c r="P164" s="5"/>
      <c r="Q164" s="5"/>
      <c r="S164" s="56"/>
      <c r="T164" s="5"/>
      <c r="U164" s="5"/>
      <c r="V164" s="5"/>
      <c r="W164" s="5"/>
      <c r="X164" s="5"/>
      <c r="Y164" s="5"/>
      <c r="Z164" s="5"/>
      <c r="AA164" s="5"/>
    </row>
    <row r="165">
      <c r="A165" s="63"/>
      <c r="B165" s="53"/>
      <c r="G165" s="35"/>
      <c r="N165" s="35">
        <f t="shared" si="1"/>
        <v>0</v>
      </c>
      <c r="O165" s="35">
        <f t="shared" si="2"/>
        <v>0</v>
      </c>
      <c r="P165" s="5"/>
      <c r="Q165" s="5"/>
      <c r="S165" s="56"/>
      <c r="T165" s="5"/>
      <c r="U165" s="5"/>
      <c r="V165" s="5"/>
      <c r="W165" s="5"/>
      <c r="X165" s="5"/>
      <c r="Y165" s="5"/>
      <c r="Z165" s="5"/>
      <c r="AA165" s="5"/>
    </row>
    <row r="166">
      <c r="A166" s="63"/>
      <c r="B166" s="53"/>
      <c r="G166" s="35"/>
      <c r="N166" s="35">
        <f t="shared" si="1"/>
        <v>0</v>
      </c>
      <c r="O166" s="35">
        <f t="shared" si="2"/>
        <v>0</v>
      </c>
      <c r="P166" s="5"/>
      <c r="Q166" s="5"/>
      <c r="S166" s="56"/>
      <c r="T166" s="5"/>
      <c r="U166" s="5"/>
      <c r="V166" s="5"/>
      <c r="W166" s="5"/>
      <c r="X166" s="5"/>
      <c r="Y166" s="5"/>
      <c r="Z166" s="5"/>
      <c r="AA166" s="5"/>
    </row>
    <row r="167">
      <c r="A167" s="63"/>
      <c r="B167" s="53"/>
      <c r="G167" s="35"/>
      <c r="N167" s="35">
        <f t="shared" si="1"/>
        <v>0</v>
      </c>
      <c r="O167" s="35">
        <f t="shared" si="2"/>
        <v>0</v>
      </c>
      <c r="P167" s="5"/>
      <c r="Q167" s="5"/>
      <c r="S167" s="56"/>
      <c r="T167" s="5"/>
      <c r="U167" s="5"/>
      <c r="V167" s="5"/>
      <c r="W167" s="5"/>
      <c r="X167" s="5"/>
      <c r="Y167" s="5"/>
      <c r="Z167" s="5"/>
      <c r="AA167" s="5"/>
    </row>
    <row r="168">
      <c r="A168" s="63"/>
      <c r="B168" s="53"/>
      <c r="G168" s="35"/>
      <c r="N168" s="35">
        <f t="shared" si="1"/>
        <v>0</v>
      </c>
      <c r="O168" s="35">
        <f t="shared" si="2"/>
        <v>0</v>
      </c>
      <c r="P168" s="5"/>
      <c r="Q168" s="5"/>
      <c r="S168" s="56"/>
      <c r="T168" s="5"/>
      <c r="U168" s="5"/>
      <c r="V168" s="5"/>
      <c r="W168" s="5"/>
      <c r="X168" s="5"/>
      <c r="Y168" s="5"/>
      <c r="Z168" s="5"/>
      <c r="AA168" s="5"/>
    </row>
    <row r="169">
      <c r="A169" s="63"/>
      <c r="B169" s="53"/>
      <c r="G169" s="35"/>
      <c r="N169" s="35">
        <f t="shared" si="1"/>
        <v>0</v>
      </c>
      <c r="O169" s="35">
        <f t="shared" si="2"/>
        <v>0</v>
      </c>
      <c r="P169" s="5"/>
      <c r="Q169" s="5"/>
      <c r="S169" s="56"/>
      <c r="T169" s="5"/>
      <c r="U169" s="5"/>
      <c r="V169" s="5"/>
      <c r="W169" s="5"/>
      <c r="X169" s="5"/>
      <c r="Y169" s="5"/>
      <c r="Z169" s="5"/>
      <c r="AA169" s="5"/>
    </row>
    <row r="170">
      <c r="A170" s="63"/>
      <c r="B170" s="53"/>
      <c r="G170" s="35"/>
      <c r="N170" s="35">
        <f t="shared" si="1"/>
        <v>0</v>
      </c>
      <c r="O170" s="35">
        <f t="shared" si="2"/>
        <v>0</v>
      </c>
      <c r="P170" s="5"/>
      <c r="Q170" s="5"/>
      <c r="S170" s="56"/>
      <c r="T170" s="5"/>
      <c r="U170" s="5"/>
      <c r="V170" s="5"/>
      <c r="W170" s="5"/>
      <c r="X170" s="5"/>
      <c r="Y170" s="5"/>
      <c r="Z170" s="5"/>
      <c r="AA170" s="5"/>
    </row>
    <row r="171">
      <c r="A171" s="63"/>
      <c r="B171" s="53"/>
      <c r="G171" s="35"/>
      <c r="N171" s="35">
        <f t="shared" si="1"/>
        <v>0</v>
      </c>
      <c r="O171" s="35">
        <f t="shared" si="2"/>
        <v>0</v>
      </c>
      <c r="P171" s="5"/>
      <c r="Q171" s="5"/>
      <c r="S171" s="56"/>
      <c r="T171" s="5"/>
      <c r="U171" s="5"/>
      <c r="V171" s="5"/>
      <c r="W171" s="5"/>
      <c r="X171" s="5"/>
      <c r="Y171" s="5"/>
      <c r="Z171" s="5"/>
      <c r="AA171" s="5"/>
    </row>
    <row r="172">
      <c r="A172" s="63"/>
      <c r="B172" s="53"/>
      <c r="G172" s="35"/>
      <c r="N172" s="35">
        <f t="shared" si="1"/>
        <v>0</v>
      </c>
      <c r="O172" s="35">
        <f t="shared" si="2"/>
        <v>0</v>
      </c>
      <c r="P172" s="5"/>
      <c r="Q172" s="5"/>
      <c r="S172" s="56"/>
      <c r="T172" s="5"/>
      <c r="U172" s="5"/>
      <c r="V172" s="5"/>
      <c r="W172" s="5"/>
      <c r="X172" s="5"/>
      <c r="Y172" s="5"/>
      <c r="Z172" s="5"/>
      <c r="AA172" s="5"/>
    </row>
    <row r="173">
      <c r="A173" s="63"/>
      <c r="B173" s="53"/>
      <c r="G173" s="35"/>
      <c r="N173" s="35">
        <f t="shared" si="1"/>
        <v>0</v>
      </c>
      <c r="O173" s="35">
        <f t="shared" si="2"/>
        <v>0</v>
      </c>
      <c r="P173" s="5"/>
      <c r="Q173" s="5"/>
      <c r="S173" s="56"/>
      <c r="T173" s="5"/>
      <c r="U173" s="5"/>
      <c r="V173" s="5"/>
      <c r="W173" s="5"/>
      <c r="X173" s="5"/>
      <c r="Y173" s="5"/>
      <c r="Z173" s="5"/>
      <c r="AA173" s="5"/>
    </row>
    <row r="174">
      <c r="A174" s="63"/>
      <c r="B174" s="53"/>
      <c r="G174" s="35"/>
      <c r="N174" s="35">
        <f t="shared" si="1"/>
        <v>0</v>
      </c>
      <c r="O174" s="35">
        <f t="shared" si="2"/>
        <v>0</v>
      </c>
      <c r="P174" s="5"/>
      <c r="Q174" s="5"/>
      <c r="S174" s="56"/>
      <c r="T174" s="5"/>
      <c r="U174" s="5"/>
      <c r="V174" s="5"/>
      <c r="W174" s="5"/>
      <c r="X174" s="5"/>
      <c r="Y174" s="5"/>
      <c r="Z174" s="5"/>
      <c r="AA174" s="5"/>
    </row>
    <row r="175">
      <c r="A175" s="63"/>
      <c r="B175" s="53"/>
      <c r="G175" s="35"/>
      <c r="N175" s="35">
        <f t="shared" si="1"/>
        <v>0</v>
      </c>
      <c r="O175" s="35">
        <f t="shared" si="2"/>
        <v>0</v>
      </c>
      <c r="P175" s="5"/>
      <c r="Q175" s="5"/>
      <c r="S175" s="56"/>
      <c r="T175" s="5"/>
      <c r="U175" s="5"/>
      <c r="V175" s="5"/>
      <c r="W175" s="5"/>
      <c r="X175" s="5"/>
      <c r="Y175" s="5"/>
      <c r="Z175" s="5"/>
      <c r="AA175" s="5"/>
    </row>
    <row r="176">
      <c r="A176" s="63"/>
      <c r="B176" s="53"/>
      <c r="G176" s="35"/>
      <c r="N176" s="35">
        <f t="shared" si="1"/>
        <v>0</v>
      </c>
      <c r="O176" s="35">
        <f t="shared" si="2"/>
        <v>0</v>
      </c>
      <c r="P176" s="5"/>
      <c r="Q176" s="5"/>
      <c r="S176" s="56"/>
      <c r="T176" s="5"/>
      <c r="U176" s="5"/>
      <c r="V176" s="5"/>
      <c r="W176" s="5"/>
      <c r="X176" s="5"/>
      <c r="Y176" s="5"/>
      <c r="Z176" s="5"/>
      <c r="AA176" s="5"/>
    </row>
    <row r="177">
      <c r="A177" s="63"/>
      <c r="B177" s="53"/>
      <c r="G177" s="35"/>
      <c r="N177" s="35">
        <f t="shared" si="1"/>
        <v>0</v>
      </c>
      <c r="O177" s="35">
        <f t="shared" si="2"/>
        <v>0</v>
      </c>
      <c r="P177" s="5"/>
      <c r="Q177" s="5"/>
      <c r="S177" s="56"/>
      <c r="T177" s="5"/>
      <c r="U177" s="5"/>
      <c r="V177" s="5"/>
      <c r="W177" s="5"/>
      <c r="X177" s="5"/>
      <c r="Y177" s="5"/>
      <c r="Z177" s="5"/>
      <c r="AA177" s="5"/>
    </row>
    <row r="178">
      <c r="A178" s="63"/>
      <c r="B178" s="53"/>
      <c r="G178" s="35"/>
      <c r="N178" s="35">
        <f t="shared" si="1"/>
        <v>0</v>
      </c>
      <c r="O178" s="35">
        <f t="shared" si="2"/>
        <v>0</v>
      </c>
      <c r="P178" s="5"/>
      <c r="Q178" s="5"/>
      <c r="S178" s="56"/>
      <c r="T178" s="5"/>
      <c r="U178" s="5"/>
      <c r="V178" s="5"/>
      <c r="W178" s="5"/>
      <c r="X178" s="5"/>
      <c r="Y178" s="5"/>
      <c r="Z178" s="5"/>
      <c r="AA178" s="5"/>
    </row>
    <row r="179">
      <c r="A179" s="63"/>
      <c r="B179" s="53"/>
      <c r="G179" s="35"/>
      <c r="N179" s="35">
        <f t="shared" si="1"/>
        <v>0</v>
      </c>
      <c r="O179" s="35">
        <f t="shared" si="2"/>
        <v>0</v>
      </c>
      <c r="P179" s="5"/>
      <c r="Q179" s="5"/>
      <c r="S179" s="56"/>
      <c r="T179" s="5"/>
      <c r="U179" s="5"/>
      <c r="V179" s="5"/>
      <c r="W179" s="5"/>
      <c r="X179" s="5"/>
      <c r="Y179" s="5"/>
      <c r="Z179" s="5"/>
      <c r="AA179" s="5"/>
    </row>
    <row r="180">
      <c r="A180" s="63"/>
      <c r="B180" s="53"/>
      <c r="G180" s="35"/>
      <c r="N180" s="35">
        <f t="shared" si="1"/>
        <v>0</v>
      </c>
      <c r="O180" s="35">
        <f t="shared" si="2"/>
        <v>0</v>
      </c>
      <c r="P180" s="5"/>
      <c r="Q180" s="5"/>
      <c r="S180" s="56"/>
      <c r="T180" s="5"/>
      <c r="U180" s="5"/>
      <c r="V180" s="5"/>
      <c r="W180" s="5"/>
      <c r="X180" s="5"/>
      <c r="Y180" s="5"/>
      <c r="Z180" s="5"/>
      <c r="AA180" s="5"/>
    </row>
    <row r="181">
      <c r="A181" s="63"/>
      <c r="B181" s="53"/>
      <c r="G181" s="35"/>
      <c r="N181" s="35">
        <f t="shared" si="1"/>
        <v>0</v>
      </c>
      <c r="O181" s="35">
        <f t="shared" si="2"/>
        <v>0</v>
      </c>
      <c r="P181" s="5"/>
      <c r="Q181" s="5"/>
      <c r="S181" s="56"/>
      <c r="T181" s="5"/>
      <c r="U181" s="5"/>
      <c r="V181" s="5"/>
      <c r="W181" s="5"/>
      <c r="X181" s="5"/>
      <c r="Y181" s="5"/>
      <c r="Z181" s="5"/>
      <c r="AA181" s="5"/>
    </row>
    <row r="182">
      <c r="A182" s="63"/>
      <c r="B182" s="53"/>
      <c r="G182" s="35"/>
      <c r="N182" s="35">
        <f t="shared" si="1"/>
        <v>0</v>
      </c>
      <c r="O182" s="35">
        <f t="shared" si="2"/>
        <v>0</v>
      </c>
      <c r="P182" s="5"/>
      <c r="Q182" s="5"/>
      <c r="S182" s="56"/>
      <c r="T182" s="5"/>
      <c r="U182" s="5"/>
      <c r="V182" s="5"/>
      <c r="W182" s="5"/>
      <c r="X182" s="5"/>
      <c r="Y182" s="5"/>
      <c r="Z182" s="5"/>
      <c r="AA182" s="5"/>
    </row>
    <row r="183">
      <c r="A183" s="63"/>
      <c r="B183" s="53"/>
      <c r="G183" s="35"/>
      <c r="N183" s="35">
        <f t="shared" si="1"/>
        <v>0</v>
      </c>
      <c r="O183" s="35">
        <f t="shared" si="2"/>
        <v>0</v>
      </c>
      <c r="P183" s="5"/>
      <c r="Q183" s="5"/>
      <c r="S183" s="56"/>
      <c r="T183" s="5"/>
      <c r="U183" s="5"/>
      <c r="V183" s="5"/>
      <c r="W183" s="5"/>
      <c r="X183" s="5"/>
      <c r="Y183" s="5"/>
      <c r="Z183" s="5"/>
      <c r="AA183" s="5"/>
    </row>
    <row r="184">
      <c r="A184" s="63"/>
      <c r="B184" s="53"/>
      <c r="G184" s="35"/>
      <c r="N184" s="35">
        <f t="shared" si="1"/>
        <v>0</v>
      </c>
      <c r="O184" s="35">
        <f t="shared" si="2"/>
        <v>0</v>
      </c>
      <c r="P184" s="5"/>
      <c r="Q184" s="5"/>
      <c r="S184" s="56"/>
      <c r="T184" s="5"/>
      <c r="U184" s="5"/>
      <c r="V184" s="5"/>
      <c r="W184" s="5"/>
      <c r="X184" s="5"/>
      <c r="Y184" s="5"/>
      <c r="Z184" s="5"/>
      <c r="AA184" s="5"/>
    </row>
    <row r="185">
      <c r="A185" s="63"/>
      <c r="B185" s="53"/>
      <c r="G185" s="35"/>
      <c r="N185" s="35">
        <f t="shared" si="1"/>
        <v>0</v>
      </c>
      <c r="O185" s="35">
        <f t="shared" si="2"/>
        <v>0</v>
      </c>
      <c r="P185" s="5"/>
      <c r="Q185" s="5"/>
      <c r="S185" s="56"/>
      <c r="T185" s="5"/>
      <c r="U185" s="5"/>
      <c r="V185" s="5"/>
      <c r="W185" s="5"/>
      <c r="X185" s="5"/>
      <c r="Y185" s="5"/>
      <c r="Z185" s="5"/>
      <c r="AA185" s="5"/>
    </row>
    <row r="186">
      <c r="A186" s="63"/>
      <c r="B186" s="53"/>
      <c r="G186" s="35"/>
      <c r="N186" s="35">
        <f t="shared" si="1"/>
        <v>0</v>
      </c>
      <c r="O186" s="35">
        <f t="shared" si="2"/>
        <v>0</v>
      </c>
      <c r="P186" s="5"/>
      <c r="Q186" s="5"/>
      <c r="S186" s="56"/>
      <c r="T186" s="5"/>
      <c r="U186" s="5"/>
      <c r="V186" s="5"/>
      <c r="W186" s="5"/>
      <c r="X186" s="5"/>
      <c r="Y186" s="5"/>
      <c r="Z186" s="5"/>
      <c r="AA186" s="5"/>
    </row>
    <row r="187">
      <c r="A187" s="63"/>
      <c r="B187" s="53"/>
      <c r="G187" s="35"/>
      <c r="N187" s="35">
        <f t="shared" si="1"/>
        <v>0</v>
      </c>
      <c r="O187" s="35">
        <f t="shared" si="2"/>
        <v>0</v>
      </c>
      <c r="P187" s="5"/>
      <c r="Q187" s="5"/>
      <c r="S187" s="56"/>
      <c r="T187" s="5"/>
      <c r="U187" s="5"/>
      <c r="V187" s="5"/>
      <c r="W187" s="5"/>
      <c r="X187" s="5"/>
      <c r="Y187" s="5"/>
      <c r="Z187" s="5"/>
      <c r="AA187" s="5"/>
    </row>
    <row r="188">
      <c r="A188" s="63"/>
      <c r="B188" s="53"/>
      <c r="G188" s="35"/>
      <c r="N188" s="35">
        <f t="shared" si="1"/>
        <v>0</v>
      </c>
      <c r="O188" s="35">
        <f t="shared" si="2"/>
        <v>0</v>
      </c>
      <c r="P188" s="5"/>
      <c r="Q188" s="5"/>
      <c r="S188" s="56"/>
      <c r="T188" s="5"/>
      <c r="U188" s="5"/>
      <c r="V188" s="5"/>
      <c r="W188" s="5"/>
      <c r="X188" s="5"/>
      <c r="Y188" s="5"/>
      <c r="Z188" s="5"/>
      <c r="AA188" s="5"/>
    </row>
    <row r="189">
      <c r="A189" s="63"/>
      <c r="B189" s="53"/>
      <c r="G189" s="35"/>
      <c r="N189" s="35">
        <f t="shared" si="1"/>
        <v>0</v>
      </c>
      <c r="O189" s="35">
        <f t="shared" si="2"/>
        <v>0</v>
      </c>
      <c r="P189" s="5"/>
      <c r="Q189" s="5"/>
      <c r="S189" s="56"/>
      <c r="T189" s="5"/>
      <c r="U189" s="5"/>
      <c r="V189" s="5"/>
      <c r="W189" s="5"/>
      <c r="X189" s="5"/>
      <c r="Y189" s="5"/>
      <c r="Z189" s="5"/>
      <c r="AA189" s="5"/>
    </row>
    <row r="190">
      <c r="A190" s="63"/>
      <c r="B190" s="53"/>
      <c r="G190" s="35"/>
      <c r="N190" s="35">
        <f t="shared" si="1"/>
        <v>0</v>
      </c>
      <c r="O190" s="35">
        <f t="shared" si="2"/>
        <v>0</v>
      </c>
      <c r="P190" s="5"/>
      <c r="Q190" s="5"/>
      <c r="S190" s="56"/>
      <c r="T190" s="5"/>
      <c r="U190" s="5"/>
      <c r="V190" s="5"/>
      <c r="W190" s="5"/>
      <c r="X190" s="5"/>
      <c r="Y190" s="5"/>
      <c r="Z190" s="5"/>
      <c r="AA190" s="5"/>
    </row>
    <row r="191">
      <c r="A191" s="63"/>
      <c r="B191" s="53"/>
      <c r="G191" s="35"/>
      <c r="N191" s="35">
        <f t="shared" si="1"/>
        <v>0</v>
      </c>
      <c r="O191" s="35">
        <f t="shared" si="2"/>
        <v>0</v>
      </c>
      <c r="P191" s="5"/>
      <c r="Q191" s="5"/>
      <c r="S191" s="56"/>
      <c r="T191" s="5"/>
      <c r="U191" s="5"/>
      <c r="V191" s="5"/>
      <c r="W191" s="5"/>
      <c r="X191" s="5"/>
      <c r="Y191" s="5"/>
      <c r="Z191" s="5"/>
      <c r="AA191" s="5"/>
    </row>
    <row r="192">
      <c r="A192" s="63"/>
      <c r="B192" s="53"/>
      <c r="G192" s="35"/>
      <c r="N192" s="35">
        <f t="shared" si="1"/>
        <v>0</v>
      </c>
      <c r="O192" s="35">
        <f t="shared" si="2"/>
        <v>0</v>
      </c>
      <c r="P192" s="5"/>
      <c r="Q192" s="5"/>
      <c r="S192" s="56"/>
      <c r="T192" s="5"/>
      <c r="U192" s="5"/>
      <c r="V192" s="5"/>
      <c r="W192" s="5"/>
      <c r="X192" s="5"/>
      <c r="Y192" s="5"/>
      <c r="Z192" s="5"/>
      <c r="AA192" s="5"/>
    </row>
    <row r="193">
      <c r="A193" s="63"/>
      <c r="B193" s="53"/>
      <c r="G193" s="35"/>
      <c r="N193" s="35">
        <f t="shared" si="1"/>
        <v>0</v>
      </c>
      <c r="O193" s="35">
        <f t="shared" si="2"/>
        <v>0</v>
      </c>
      <c r="P193" s="5"/>
      <c r="Q193" s="5"/>
      <c r="S193" s="56"/>
      <c r="T193" s="5"/>
      <c r="U193" s="5"/>
      <c r="V193" s="5"/>
      <c r="W193" s="5"/>
      <c r="X193" s="5"/>
      <c r="Y193" s="5"/>
      <c r="Z193" s="5"/>
      <c r="AA193" s="5"/>
    </row>
    <row r="194">
      <c r="A194" s="63"/>
      <c r="B194" s="53"/>
      <c r="G194" s="35"/>
      <c r="N194" s="35">
        <f t="shared" si="1"/>
        <v>0</v>
      </c>
      <c r="O194" s="35">
        <f t="shared" si="2"/>
        <v>0</v>
      </c>
      <c r="P194" s="5"/>
      <c r="Q194" s="5"/>
      <c r="S194" s="56"/>
      <c r="T194" s="5"/>
      <c r="U194" s="5"/>
      <c r="V194" s="5"/>
      <c r="W194" s="5"/>
      <c r="X194" s="5"/>
      <c r="Y194" s="5"/>
      <c r="Z194" s="5"/>
      <c r="AA194" s="5"/>
    </row>
    <row r="195">
      <c r="A195" s="63"/>
      <c r="B195" s="53"/>
      <c r="G195" s="35"/>
      <c r="N195" s="35">
        <f t="shared" si="1"/>
        <v>0</v>
      </c>
      <c r="O195" s="35">
        <f t="shared" si="2"/>
        <v>0</v>
      </c>
      <c r="P195" s="5"/>
      <c r="Q195" s="5"/>
      <c r="S195" s="56"/>
      <c r="T195" s="5"/>
      <c r="U195" s="5"/>
      <c r="V195" s="5"/>
      <c r="W195" s="5"/>
      <c r="X195" s="5"/>
      <c r="Y195" s="5"/>
      <c r="Z195" s="5"/>
      <c r="AA195" s="5"/>
    </row>
    <row r="196">
      <c r="A196" s="63"/>
      <c r="B196" s="53"/>
      <c r="G196" s="35"/>
      <c r="N196" s="35">
        <f t="shared" si="1"/>
        <v>0</v>
      </c>
      <c r="O196" s="35">
        <f t="shared" si="2"/>
        <v>0</v>
      </c>
      <c r="P196" s="5"/>
      <c r="Q196" s="5"/>
      <c r="S196" s="56"/>
      <c r="T196" s="5"/>
      <c r="U196" s="5"/>
      <c r="V196" s="5"/>
      <c r="W196" s="5"/>
      <c r="X196" s="5"/>
      <c r="Y196" s="5"/>
      <c r="Z196" s="5"/>
      <c r="AA196" s="5"/>
    </row>
    <row r="197">
      <c r="A197" s="63"/>
      <c r="B197" s="53"/>
      <c r="G197" s="35"/>
      <c r="N197" s="35">
        <f t="shared" si="1"/>
        <v>0</v>
      </c>
      <c r="O197" s="35">
        <f t="shared" si="2"/>
        <v>0</v>
      </c>
      <c r="P197" s="5"/>
      <c r="Q197" s="5"/>
      <c r="S197" s="56"/>
      <c r="T197" s="5"/>
      <c r="U197" s="5"/>
      <c r="V197" s="5"/>
      <c r="W197" s="5"/>
      <c r="X197" s="5"/>
      <c r="Y197" s="5"/>
      <c r="Z197" s="5"/>
      <c r="AA197" s="5"/>
    </row>
    <row r="198">
      <c r="A198" s="63"/>
      <c r="B198" s="53"/>
      <c r="G198" s="35"/>
      <c r="N198" s="35">
        <f t="shared" si="1"/>
        <v>0</v>
      </c>
      <c r="O198" s="35">
        <f t="shared" si="2"/>
        <v>0</v>
      </c>
      <c r="P198" s="5"/>
      <c r="Q198" s="5"/>
      <c r="S198" s="56"/>
      <c r="T198" s="5"/>
      <c r="U198" s="5"/>
      <c r="V198" s="5"/>
      <c r="W198" s="5"/>
      <c r="X198" s="5"/>
      <c r="Y198" s="5"/>
      <c r="Z198" s="5"/>
      <c r="AA198" s="5"/>
    </row>
    <row r="199">
      <c r="A199" s="63"/>
      <c r="B199" s="53"/>
      <c r="G199" s="35"/>
      <c r="N199" s="35">
        <f t="shared" si="1"/>
        <v>0</v>
      </c>
      <c r="O199" s="35">
        <f t="shared" si="2"/>
        <v>0</v>
      </c>
      <c r="P199" s="5"/>
      <c r="Q199" s="5"/>
      <c r="S199" s="56"/>
      <c r="T199" s="5"/>
      <c r="U199" s="5"/>
      <c r="V199" s="5"/>
      <c r="W199" s="5"/>
      <c r="X199" s="5"/>
      <c r="Y199" s="5"/>
      <c r="Z199" s="5"/>
      <c r="AA199" s="5"/>
    </row>
    <row r="200">
      <c r="A200" s="63"/>
      <c r="B200" s="53"/>
      <c r="G200" s="35"/>
      <c r="N200" s="35">
        <f t="shared" si="1"/>
        <v>0</v>
      </c>
      <c r="O200" s="35">
        <f t="shared" si="2"/>
        <v>0</v>
      </c>
      <c r="P200" s="5"/>
      <c r="Q200" s="5"/>
      <c r="S200" s="56"/>
      <c r="T200" s="5"/>
      <c r="U200" s="5"/>
      <c r="V200" s="5"/>
      <c r="W200" s="5"/>
      <c r="X200" s="5"/>
      <c r="Y200" s="5"/>
      <c r="Z200" s="5"/>
      <c r="AA200" s="5"/>
    </row>
    <row r="201">
      <c r="A201" s="63"/>
      <c r="B201" s="53"/>
      <c r="G201" s="35"/>
      <c r="N201" s="35">
        <f t="shared" si="1"/>
        <v>0</v>
      </c>
      <c r="O201" s="35">
        <f t="shared" si="2"/>
        <v>0</v>
      </c>
      <c r="P201" s="5"/>
      <c r="Q201" s="5"/>
      <c r="S201" s="56"/>
      <c r="T201" s="5"/>
      <c r="U201" s="5"/>
      <c r="V201" s="5"/>
      <c r="W201" s="5"/>
      <c r="X201" s="5"/>
      <c r="Y201" s="5"/>
      <c r="Z201" s="5"/>
      <c r="AA201" s="5"/>
    </row>
    <row r="202">
      <c r="A202" s="63"/>
      <c r="B202" s="53"/>
      <c r="G202" s="35"/>
      <c r="N202" s="35">
        <f t="shared" si="1"/>
        <v>0</v>
      </c>
      <c r="O202" s="35">
        <f t="shared" si="2"/>
        <v>0</v>
      </c>
      <c r="P202" s="5"/>
      <c r="Q202" s="5"/>
      <c r="S202" s="56"/>
      <c r="T202" s="5"/>
      <c r="U202" s="5"/>
      <c r="V202" s="5"/>
      <c r="W202" s="5"/>
      <c r="X202" s="5"/>
      <c r="Y202" s="5"/>
      <c r="Z202" s="5"/>
      <c r="AA202" s="5"/>
    </row>
    <row r="203">
      <c r="A203" s="63"/>
      <c r="B203" s="53"/>
      <c r="G203" s="35"/>
      <c r="N203" s="35">
        <f t="shared" si="1"/>
        <v>0</v>
      </c>
      <c r="O203" s="35">
        <f t="shared" si="2"/>
        <v>0</v>
      </c>
      <c r="P203" s="5"/>
      <c r="Q203" s="5"/>
      <c r="S203" s="56"/>
      <c r="T203" s="5"/>
      <c r="U203" s="5"/>
      <c r="V203" s="5"/>
      <c r="W203" s="5"/>
      <c r="X203" s="5"/>
      <c r="Y203" s="5"/>
      <c r="Z203" s="5"/>
      <c r="AA203" s="5"/>
    </row>
    <row r="204">
      <c r="A204" s="63"/>
      <c r="B204" s="53"/>
      <c r="G204" s="35"/>
      <c r="N204" s="35">
        <f t="shared" si="1"/>
        <v>0</v>
      </c>
      <c r="O204" s="35">
        <f t="shared" si="2"/>
        <v>0</v>
      </c>
      <c r="P204" s="5"/>
      <c r="Q204" s="5"/>
      <c r="S204" s="56"/>
      <c r="T204" s="5"/>
      <c r="U204" s="5"/>
      <c r="V204" s="5"/>
      <c r="W204" s="5"/>
      <c r="X204" s="5"/>
      <c r="Y204" s="5"/>
      <c r="Z204" s="5"/>
      <c r="AA204" s="5"/>
    </row>
    <row r="205">
      <c r="A205" s="63"/>
      <c r="B205" s="53"/>
      <c r="G205" s="35"/>
      <c r="N205" s="35">
        <f t="shared" si="1"/>
        <v>0</v>
      </c>
      <c r="O205" s="35">
        <f t="shared" si="2"/>
        <v>0</v>
      </c>
      <c r="P205" s="5"/>
      <c r="Q205" s="5"/>
      <c r="S205" s="56"/>
      <c r="T205" s="5"/>
      <c r="U205" s="5"/>
      <c r="V205" s="5"/>
      <c r="W205" s="5"/>
      <c r="X205" s="5"/>
      <c r="Y205" s="5"/>
      <c r="Z205" s="5"/>
      <c r="AA205" s="5"/>
    </row>
    <row r="206">
      <c r="A206" s="63"/>
      <c r="B206" s="53"/>
      <c r="G206" s="35"/>
      <c r="N206" s="35">
        <f t="shared" si="1"/>
        <v>0</v>
      </c>
      <c r="O206" s="35">
        <f t="shared" si="2"/>
        <v>0</v>
      </c>
      <c r="P206" s="5"/>
      <c r="Q206" s="5"/>
      <c r="S206" s="56"/>
      <c r="T206" s="5"/>
      <c r="U206" s="5"/>
      <c r="V206" s="5"/>
      <c r="W206" s="5"/>
      <c r="X206" s="5"/>
      <c r="Y206" s="5"/>
      <c r="Z206" s="5"/>
      <c r="AA206" s="5"/>
    </row>
    <row r="207">
      <c r="A207" s="63"/>
      <c r="B207" s="53"/>
      <c r="G207" s="35"/>
      <c r="N207" s="35">
        <f t="shared" si="1"/>
        <v>0</v>
      </c>
      <c r="O207" s="35">
        <f t="shared" si="2"/>
        <v>0</v>
      </c>
      <c r="P207" s="5"/>
      <c r="Q207" s="5"/>
      <c r="S207" s="56"/>
      <c r="T207" s="5"/>
      <c r="U207" s="5"/>
      <c r="V207" s="5"/>
      <c r="W207" s="5"/>
      <c r="X207" s="5"/>
      <c r="Y207" s="5"/>
      <c r="Z207" s="5"/>
      <c r="AA207" s="5"/>
    </row>
    <row r="208">
      <c r="A208" s="63"/>
      <c r="B208" s="53"/>
      <c r="G208" s="35"/>
      <c r="N208" s="35">
        <f t="shared" si="1"/>
        <v>0</v>
      </c>
      <c r="O208" s="35">
        <f t="shared" si="2"/>
        <v>0</v>
      </c>
      <c r="P208" s="5"/>
      <c r="Q208" s="5"/>
      <c r="S208" s="56"/>
      <c r="T208" s="5"/>
      <c r="U208" s="5"/>
      <c r="V208" s="5"/>
      <c r="W208" s="5"/>
      <c r="X208" s="5"/>
      <c r="Y208" s="5"/>
      <c r="Z208" s="5"/>
      <c r="AA208" s="5"/>
    </row>
    <row r="209">
      <c r="A209" s="63"/>
      <c r="B209" s="53"/>
      <c r="G209" s="35"/>
      <c r="N209" s="35">
        <f t="shared" si="1"/>
        <v>0</v>
      </c>
      <c r="O209" s="35">
        <f t="shared" si="2"/>
        <v>0</v>
      </c>
      <c r="P209" s="5"/>
      <c r="Q209" s="5"/>
      <c r="S209" s="56"/>
      <c r="T209" s="5"/>
      <c r="U209" s="5"/>
      <c r="V209" s="5"/>
      <c r="W209" s="5"/>
      <c r="X209" s="5"/>
      <c r="Y209" s="5"/>
      <c r="Z209" s="5"/>
      <c r="AA209" s="5"/>
    </row>
    <row r="210">
      <c r="A210" s="63"/>
      <c r="B210" s="53"/>
      <c r="G210" s="35"/>
      <c r="N210" s="35">
        <f t="shared" si="1"/>
        <v>0</v>
      </c>
      <c r="O210" s="35">
        <f t="shared" si="2"/>
        <v>0</v>
      </c>
      <c r="P210" s="5"/>
      <c r="Q210" s="5"/>
      <c r="S210" s="56"/>
      <c r="T210" s="5"/>
      <c r="U210" s="5"/>
      <c r="V210" s="5"/>
      <c r="W210" s="5"/>
      <c r="X210" s="5"/>
      <c r="Y210" s="5"/>
      <c r="Z210" s="5"/>
      <c r="AA210" s="5"/>
    </row>
    <row r="211">
      <c r="A211" s="63"/>
      <c r="B211" s="53"/>
      <c r="G211" s="35"/>
      <c r="N211" s="35">
        <f t="shared" si="1"/>
        <v>0</v>
      </c>
      <c r="O211" s="35">
        <f t="shared" si="2"/>
        <v>0</v>
      </c>
      <c r="P211" s="5"/>
      <c r="Q211" s="5"/>
      <c r="S211" s="56"/>
      <c r="T211" s="5"/>
      <c r="U211" s="5"/>
      <c r="V211" s="5"/>
      <c r="W211" s="5"/>
      <c r="X211" s="5"/>
      <c r="Y211" s="5"/>
      <c r="Z211" s="5"/>
      <c r="AA211" s="5"/>
    </row>
    <row r="212">
      <c r="A212" s="63"/>
      <c r="B212" s="53"/>
      <c r="G212" s="35"/>
      <c r="N212" s="35">
        <f t="shared" si="1"/>
        <v>0</v>
      </c>
      <c r="O212" s="35">
        <f t="shared" si="2"/>
        <v>0</v>
      </c>
      <c r="P212" s="5"/>
      <c r="Q212" s="5"/>
      <c r="S212" s="56"/>
      <c r="T212" s="5"/>
      <c r="U212" s="5"/>
      <c r="V212" s="5"/>
      <c r="W212" s="5"/>
      <c r="X212" s="5"/>
      <c r="Y212" s="5"/>
      <c r="Z212" s="5"/>
      <c r="AA212" s="5"/>
    </row>
    <row r="213">
      <c r="A213" s="63"/>
      <c r="B213" s="53"/>
      <c r="G213" s="35"/>
      <c r="N213" s="35">
        <f t="shared" si="1"/>
        <v>0</v>
      </c>
      <c r="O213" s="35">
        <f t="shared" si="2"/>
        <v>0</v>
      </c>
      <c r="P213" s="5"/>
      <c r="Q213" s="5"/>
      <c r="S213" s="56"/>
      <c r="T213" s="5"/>
      <c r="U213" s="5"/>
      <c r="V213" s="5"/>
      <c r="W213" s="5"/>
      <c r="X213" s="5"/>
      <c r="Y213" s="5"/>
      <c r="Z213" s="5"/>
      <c r="AA213" s="5"/>
    </row>
    <row r="214">
      <c r="A214" s="63"/>
      <c r="B214" s="53"/>
      <c r="G214" s="35"/>
      <c r="N214" s="35">
        <f t="shared" si="1"/>
        <v>0</v>
      </c>
      <c r="O214" s="35">
        <f t="shared" si="2"/>
        <v>0</v>
      </c>
      <c r="P214" s="5"/>
      <c r="Q214" s="5"/>
      <c r="S214" s="56"/>
      <c r="T214" s="5"/>
      <c r="U214" s="5"/>
      <c r="V214" s="5"/>
      <c r="W214" s="5"/>
      <c r="X214" s="5"/>
      <c r="Y214" s="5"/>
      <c r="Z214" s="5"/>
      <c r="AA214" s="5"/>
    </row>
    <row r="215">
      <c r="A215" s="63"/>
      <c r="B215" s="53"/>
      <c r="G215" s="35"/>
      <c r="N215" s="35">
        <f t="shared" si="1"/>
        <v>0</v>
      </c>
      <c r="O215" s="35">
        <f t="shared" si="2"/>
        <v>0</v>
      </c>
      <c r="P215" s="5"/>
      <c r="Q215" s="5"/>
      <c r="S215" s="56"/>
      <c r="T215" s="5"/>
      <c r="U215" s="5"/>
      <c r="V215" s="5"/>
      <c r="W215" s="5"/>
      <c r="X215" s="5"/>
      <c r="Y215" s="5"/>
      <c r="Z215" s="5"/>
      <c r="AA215" s="5"/>
    </row>
    <row r="216">
      <c r="A216" s="63"/>
      <c r="B216" s="53"/>
      <c r="G216" s="35"/>
      <c r="N216" s="35">
        <f t="shared" si="1"/>
        <v>0</v>
      </c>
      <c r="O216" s="35">
        <f t="shared" si="2"/>
        <v>0</v>
      </c>
      <c r="P216" s="5"/>
      <c r="Q216" s="5"/>
      <c r="S216" s="56"/>
      <c r="T216" s="5"/>
      <c r="U216" s="5"/>
      <c r="V216" s="5"/>
      <c r="W216" s="5"/>
      <c r="X216" s="5"/>
      <c r="Y216" s="5"/>
      <c r="Z216" s="5"/>
      <c r="AA216" s="5"/>
    </row>
    <row r="217">
      <c r="A217" s="63"/>
      <c r="B217" s="53"/>
      <c r="G217" s="35"/>
      <c r="N217" s="35">
        <f t="shared" si="1"/>
        <v>0</v>
      </c>
      <c r="O217" s="35">
        <f t="shared" si="2"/>
        <v>0</v>
      </c>
      <c r="P217" s="5"/>
      <c r="Q217" s="5"/>
      <c r="S217" s="56"/>
      <c r="T217" s="5"/>
      <c r="U217" s="5"/>
      <c r="V217" s="5"/>
      <c r="W217" s="5"/>
      <c r="X217" s="5"/>
      <c r="Y217" s="5"/>
      <c r="Z217" s="5"/>
      <c r="AA217" s="5"/>
    </row>
    <row r="218">
      <c r="A218" s="63"/>
      <c r="B218" s="53"/>
      <c r="G218" s="35"/>
      <c r="N218" s="35">
        <f t="shared" si="1"/>
        <v>0</v>
      </c>
      <c r="O218" s="35">
        <f t="shared" si="2"/>
        <v>0</v>
      </c>
      <c r="P218" s="5"/>
      <c r="Q218" s="5"/>
      <c r="S218" s="56"/>
      <c r="T218" s="5"/>
      <c r="U218" s="5"/>
      <c r="V218" s="5"/>
      <c r="W218" s="5"/>
      <c r="X218" s="5"/>
      <c r="Y218" s="5"/>
      <c r="Z218" s="5"/>
      <c r="AA218" s="5"/>
    </row>
    <row r="219">
      <c r="A219" s="63"/>
      <c r="B219" s="53"/>
      <c r="G219" s="35"/>
      <c r="N219" s="35">
        <f t="shared" si="1"/>
        <v>0</v>
      </c>
      <c r="O219" s="35">
        <f t="shared" si="2"/>
        <v>0</v>
      </c>
      <c r="P219" s="5"/>
      <c r="Q219" s="5"/>
      <c r="S219" s="56"/>
      <c r="T219" s="5"/>
      <c r="U219" s="5"/>
      <c r="V219" s="5"/>
      <c r="W219" s="5"/>
      <c r="X219" s="5"/>
      <c r="Y219" s="5"/>
      <c r="Z219" s="5"/>
      <c r="AA219" s="5"/>
    </row>
    <row r="220">
      <c r="A220" s="63"/>
      <c r="B220" s="53"/>
      <c r="G220" s="35"/>
      <c r="N220" s="35">
        <f t="shared" si="1"/>
        <v>0</v>
      </c>
      <c r="O220" s="35">
        <f t="shared" si="2"/>
        <v>0</v>
      </c>
      <c r="P220" s="5"/>
      <c r="Q220" s="5"/>
      <c r="S220" s="56"/>
      <c r="T220" s="5"/>
      <c r="U220" s="5"/>
      <c r="V220" s="5"/>
      <c r="W220" s="5"/>
      <c r="X220" s="5"/>
      <c r="Y220" s="5"/>
      <c r="Z220" s="5"/>
      <c r="AA220" s="5"/>
    </row>
    <row r="221">
      <c r="A221" s="63"/>
      <c r="B221" s="53"/>
      <c r="G221" s="35"/>
      <c r="N221" s="35">
        <f t="shared" si="1"/>
        <v>0</v>
      </c>
      <c r="O221" s="35">
        <f t="shared" si="2"/>
        <v>0</v>
      </c>
      <c r="P221" s="5"/>
      <c r="Q221" s="5"/>
      <c r="S221" s="56"/>
      <c r="T221" s="5"/>
      <c r="U221" s="5"/>
      <c r="V221" s="5"/>
      <c r="W221" s="5"/>
      <c r="X221" s="5"/>
      <c r="Y221" s="5"/>
      <c r="Z221" s="5"/>
      <c r="AA221" s="5"/>
    </row>
    <row r="222">
      <c r="A222" s="63"/>
      <c r="B222" s="53"/>
      <c r="G222" s="35"/>
      <c r="N222" s="35">
        <f t="shared" si="1"/>
        <v>0</v>
      </c>
      <c r="O222" s="35">
        <f t="shared" si="2"/>
        <v>0</v>
      </c>
      <c r="P222" s="5"/>
      <c r="Q222" s="5"/>
      <c r="S222" s="56"/>
      <c r="T222" s="5"/>
      <c r="U222" s="5"/>
      <c r="V222" s="5"/>
      <c r="W222" s="5"/>
      <c r="X222" s="5"/>
      <c r="Y222" s="5"/>
      <c r="Z222" s="5"/>
      <c r="AA222" s="5"/>
    </row>
    <row r="223">
      <c r="A223" s="63"/>
      <c r="B223" s="53"/>
      <c r="G223" s="35"/>
      <c r="N223" s="35">
        <f t="shared" si="1"/>
        <v>0</v>
      </c>
      <c r="O223" s="35">
        <f t="shared" si="2"/>
        <v>0</v>
      </c>
      <c r="P223" s="5"/>
      <c r="Q223" s="5"/>
      <c r="S223" s="56"/>
      <c r="T223" s="5"/>
      <c r="U223" s="5"/>
      <c r="V223" s="5"/>
      <c r="W223" s="5"/>
      <c r="X223" s="5"/>
      <c r="Y223" s="5"/>
      <c r="Z223" s="5"/>
      <c r="AA223" s="5"/>
    </row>
    <row r="224">
      <c r="A224" s="63"/>
      <c r="B224" s="53"/>
      <c r="G224" s="35"/>
      <c r="N224" s="35">
        <f t="shared" si="1"/>
        <v>0</v>
      </c>
      <c r="O224" s="35">
        <f t="shared" si="2"/>
        <v>0</v>
      </c>
      <c r="P224" s="5"/>
      <c r="Q224" s="5"/>
      <c r="S224" s="56"/>
      <c r="T224" s="5"/>
      <c r="U224" s="5"/>
      <c r="V224" s="5"/>
      <c r="W224" s="5"/>
      <c r="X224" s="5"/>
      <c r="Y224" s="5"/>
      <c r="Z224" s="5"/>
      <c r="AA224" s="5"/>
    </row>
    <row r="225">
      <c r="A225" s="63"/>
      <c r="B225" s="53"/>
      <c r="G225" s="35"/>
      <c r="N225" s="35">
        <f t="shared" si="1"/>
        <v>0</v>
      </c>
      <c r="O225" s="35">
        <f t="shared" si="2"/>
        <v>0</v>
      </c>
      <c r="P225" s="5"/>
      <c r="Q225" s="5"/>
      <c r="S225" s="56"/>
      <c r="T225" s="5"/>
      <c r="U225" s="5"/>
      <c r="V225" s="5"/>
      <c r="W225" s="5"/>
      <c r="X225" s="5"/>
      <c r="Y225" s="5"/>
      <c r="Z225" s="5"/>
      <c r="AA225" s="5"/>
    </row>
    <row r="226">
      <c r="A226" s="63"/>
      <c r="B226" s="53"/>
      <c r="G226" s="35"/>
      <c r="N226" s="35">
        <f t="shared" si="1"/>
        <v>0</v>
      </c>
      <c r="O226" s="35">
        <f t="shared" si="2"/>
        <v>0</v>
      </c>
      <c r="P226" s="5"/>
      <c r="Q226" s="5"/>
      <c r="S226" s="56"/>
      <c r="T226" s="5"/>
      <c r="U226" s="5"/>
      <c r="V226" s="5"/>
      <c r="W226" s="5"/>
      <c r="X226" s="5"/>
      <c r="Y226" s="5"/>
      <c r="Z226" s="5"/>
      <c r="AA226" s="5"/>
    </row>
    <row r="227">
      <c r="A227" s="63"/>
      <c r="B227" s="53"/>
      <c r="G227" s="35"/>
      <c r="N227" s="35">
        <f t="shared" si="1"/>
        <v>0</v>
      </c>
      <c r="O227" s="35">
        <f t="shared" si="2"/>
        <v>0</v>
      </c>
      <c r="P227" s="5"/>
      <c r="Q227" s="5"/>
      <c r="S227" s="56"/>
      <c r="T227" s="5"/>
      <c r="U227" s="5"/>
      <c r="V227" s="5"/>
      <c r="W227" s="5"/>
      <c r="X227" s="5"/>
      <c r="Y227" s="5"/>
      <c r="Z227" s="5"/>
      <c r="AA227" s="5"/>
    </row>
    <row r="228">
      <c r="A228" s="63"/>
      <c r="B228" s="53"/>
      <c r="G228" s="35"/>
      <c r="N228" s="35">
        <f t="shared" si="1"/>
        <v>0</v>
      </c>
      <c r="O228" s="35">
        <f t="shared" si="2"/>
        <v>0</v>
      </c>
      <c r="P228" s="5"/>
      <c r="Q228" s="5"/>
      <c r="S228" s="56"/>
      <c r="T228" s="5"/>
      <c r="U228" s="5"/>
      <c r="V228" s="5"/>
      <c r="W228" s="5"/>
      <c r="X228" s="5"/>
      <c r="Y228" s="5"/>
      <c r="Z228" s="5"/>
      <c r="AA228" s="5"/>
    </row>
    <row r="229">
      <c r="A229" s="63"/>
      <c r="B229" s="53"/>
      <c r="G229" s="35"/>
      <c r="N229" s="35">
        <f t="shared" si="1"/>
        <v>0</v>
      </c>
      <c r="O229" s="35">
        <f t="shared" si="2"/>
        <v>0</v>
      </c>
      <c r="P229" s="5"/>
      <c r="Q229" s="5"/>
      <c r="S229" s="56"/>
      <c r="T229" s="5"/>
      <c r="U229" s="5"/>
      <c r="V229" s="5"/>
      <c r="W229" s="5"/>
      <c r="X229" s="5"/>
      <c r="Y229" s="5"/>
      <c r="Z229" s="5"/>
      <c r="AA229" s="5"/>
    </row>
    <row r="230">
      <c r="A230" s="63"/>
      <c r="B230" s="53"/>
      <c r="G230" s="35"/>
      <c r="N230" s="35">
        <f t="shared" si="1"/>
        <v>0</v>
      </c>
      <c r="O230" s="35">
        <f t="shared" si="2"/>
        <v>0</v>
      </c>
      <c r="P230" s="5"/>
      <c r="Q230" s="5"/>
      <c r="S230" s="56"/>
      <c r="T230" s="5"/>
      <c r="U230" s="5"/>
      <c r="V230" s="5"/>
      <c r="W230" s="5"/>
      <c r="X230" s="5"/>
      <c r="Y230" s="5"/>
      <c r="Z230" s="5"/>
      <c r="AA230" s="5"/>
    </row>
    <row r="231">
      <c r="A231" s="63"/>
      <c r="B231" s="53"/>
      <c r="G231" s="35"/>
      <c r="N231" s="35">
        <f t="shared" si="1"/>
        <v>0</v>
      </c>
      <c r="O231" s="35">
        <f t="shared" si="2"/>
        <v>0</v>
      </c>
      <c r="P231" s="5"/>
      <c r="Q231" s="5"/>
      <c r="S231" s="56"/>
      <c r="T231" s="5"/>
      <c r="U231" s="5"/>
      <c r="V231" s="5"/>
      <c r="W231" s="5"/>
      <c r="X231" s="5"/>
      <c r="Y231" s="5"/>
      <c r="Z231" s="5"/>
      <c r="AA231" s="5"/>
    </row>
    <row r="232">
      <c r="A232" s="63"/>
      <c r="B232" s="53"/>
      <c r="G232" s="35"/>
      <c r="N232" s="35">
        <f t="shared" si="1"/>
        <v>0</v>
      </c>
      <c r="O232" s="35">
        <f t="shared" si="2"/>
        <v>0</v>
      </c>
      <c r="P232" s="5"/>
      <c r="Q232" s="5"/>
      <c r="S232" s="56"/>
      <c r="T232" s="5"/>
      <c r="U232" s="5"/>
      <c r="V232" s="5"/>
      <c r="W232" s="5"/>
      <c r="X232" s="5"/>
      <c r="Y232" s="5"/>
      <c r="Z232" s="5"/>
      <c r="AA232" s="5"/>
    </row>
    <row r="233">
      <c r="A233" s="63"/>
      <c r="B233" s="53"/>
      <c r="G233" s="35"/>
      <c r="N233" s="35">
        <f t="shared" si="1"/>
        <v>0</v>
      </c>
      <c r="O233" s="35">
        <f t="shared" si="2"/>
        <v>0</v>
      </c>
      <c r="P233" s="5"/>
      <c r="Q233" s="5"/>
      <c r="S233" s="56"/>
      <c r="T233" s="5"/>
      <c r="U233" s="5"/>
      <c r="V233" s="5"/>
      <c r="W233" s="5"/>
      <c r="X233" s="5"/>
      <c r="Y233" s="5"/>
      <c r="Z233" s="5"/>
      <c r="AA233" s="5"/>
    </row>
    <row r="234">
      <c r="A234" s="63"/>
      <c r="B234" s="53"/>
      <c r="G234" s="35"/>
      <c r="N234" s="35">
        <f t="shared" si="1"/>
        <v>0</v>
      </c>
      <c r="O234" s="35">
        <f t="shared" si="2"/>
        <v>0</v>
      </c>
      <c r="P234" s="5"/>
      <c r="Q234" s="5"/>
      <c r="S234" s="56"/>
      <c r="T234" s="5"/>
      <c r="U234" s="5"/>
      <c r="V234" s="5"/>
      <c r="W234" s="5"/>
      <c r="X234" s="5"/>
      <c r="Y234" s="5"/>
      <c r="Z234" s="5"/>
      <c r="AA234" s="5"/>
    </row>
    <row r="235">
      <c r="A235" s="63"/>
      <c r="B235" s="53"/>
      <c r="G235" s="35"/>
      <c r="N235" s="35">
        <f t="shared" si="1"/>
        <v>0</v>
      </c>
      <c r="O235" s="35">
        <f t="shared" si="2"/>
        <v>0</v>
      </c>
      <c r="P235" s="5"/>
      <c r="Q235" s="5"/>
      <c r="S235" s="56"/>
      <c r="T235" s="5"/>
      <c r="U235" s="5"/>
      <c r="V235" s="5"/>
      <c r="W235" s="5"/>
      <c r="X235" s="5"/>
      <c r="Y235" s="5"/>
      <c r="Z235" s="5"/>
      <c r="AA235" s="5"/>
    </row>
    <row r="236">
      <c r="A236" s="63"/>
      <c r="B236" s="53"/>
      <c r="G236" s="35"/>
      <c r="N236" s="35">
        <f t="shared" si="1"/>
        <v>0</v>
      </c>
      <c r="O236" s="35">
        <f t="shared" si="2"/>
        <v>0</v>
      </c>
      <c r="P236" s="5"/>
      <c r="Q236" s="5"/>
      <c r="S236" s="56"/>
      <c r="T236" s="5"/>
      <c r="U236" s="5"/>
      <c r="V236" s="5"/>
      <c r="W236" s="5"/>
      <c r="X236" s="5"/>
      <c r="Y236" s="5"/>
      <c r="Z236" s="5"/>
      <c r="AA236" s="5"/>
    </row>
    <row r="237">
      <c r="A237" s="63"/>
      <c r="B237" s="53"/>
      <c r="G237" s="35"/>
      <c r="N237" s="35">
        <f t="shared" si="1"/>
        <v>0</v>
      </c>
      <c r="O237" s="35">
        <f t="shared" si="2"/>
        <v>0</v>
      </c>
      <c r="P237" s="5"/>
      <c r="Q237" s="5"/>
      <c r="S237" s="56"/>
      <c r="T237" s="5"/>
      <c r="U237" s="5"/>
      <c r="V237" s="5"/>
      <c r="W237" s="5"/>
      <c r="X237" s="5"/>
      <c r="Y237" s="5"/>
      <c r="Z237" s="5"/>
      <c r="AA237" s="5"/>
    </row>
    <row r="238">
      <c r="A238" s="63"/>
      <c r="B238" s="53"/>
      <c r="G238" s="35"/>
      <c r="N238" s="35">
        <f t="shared" si="1"/>
        <v>0</v>
      </c>
      <c r="O238" s="35">
        <f t="shared" si="2"/>
        <v>0</v>
      </c>
      <c r="P238" s="5"/>
      <c r="Q238" s="5"/>
      <c r="S238" s="56"/>
      <c r="T238" s="5"/>
      <c r="U238" s="5"/>
      <c r="V238" s="5"/>
      <c r="W238" s="5"/>
      <c r="X238" s="5"/>
      <c r="Y238" s="5"/>
      <c r="Z238" s="5"/>
      <c r="AA238" s="5"/>
    </row>
    <row r="239">
      <c r="A239" s="63"/>
      <c r="B239" s="53"/>
      <c r="G239" s="35"/>
      <c r="N239" s="35">
        <f t="shared" si="1"/>
        <v>0</v>
      </c>
      <c r="O239" s="35">
        <f t="shared" si="2"/>
        <v>0</v>
      </c>
      <c r="P239" s="5"/>
      <c r="Q239" s="5"/>
      <c r="S239" s="56"/>
      <c r="T239" s="5"/>
      <c r="U239" s="5"/>
      <c r="V239" s="5"/>
      <c r="W239" s="5"/>
      <c r="X239" s="5"/>
      <c r="Y239" s="5"/>
      <c r="Z239" s="5"/>
      <c r="AA239" s="5"/>
    </row>
    <row r="240">
      <c r="A240" s="63"/>
      <c r="B240" s="53"/>
      <c r="G240" s="35"/>
      <c r="N240" s="35">
        <f t="shared" si="1"/>
        <v>0</v>
      </c>
      <c r="O240" s="35">
        <f t="shared" si="2"/>
        <v>0</v>
      </c>
      <c r="P240" s="5"/>
      <c r="Q240" s="5"/>
      <c r="S240" s="56"/>
      <c r="T240" s="5"/>
      <c r="U240" s="5"/>
      <c r="V240" s="5"/>
      <c r="W240" s="5"/>
      <c r="X240" s="5"/>
      <c r="Y240" s="5"/>
      <c r="Z240" s="5"/>
      <c r="AA240" s="5"/>
    </row>
    <row r="241">
      <c r="A241" s="63"/>
      <c r="B241" s="53"/>
      <c r="G241" s="35"/>
      <c r="N241" s="35">
        <f t="shared" si="1"/>
        <v>0</v>
      </c>
      <c r="O241" s="35">
        <f t="shared" si="2"/>
        <v>0</v>
      </c>
      <c r="P241" s="5"/>
      <c r="Q241" s="5"/>
      <c r="S241" s="56"/>
      <c r="T241" s="5"/>
      <c r="U241" s="5"/>
      <c r="V241" s="5"/>
      <c r="W241" s="5"/>
      <c r="X241" s="5"/>
      <c r="Y241" s="5"/>
      <c r="Z241" s="5"/>
      <c r="AA241" s="5"/>
    </row>
    <row r="242">
      <c r="A242" s="63"/>
      <c r="B242" s="53"/>
      <c r="G242" s="35"/>
      <c r="N242" s="35">
        <f t="shared" si="1"/>
        <v>0</v>
      </c>
      <c r="O242" s="35">
        <f t="shared" si="2"/>
        <v>0</v>
      </c>
      <c r="P242" s="5"/>
      <c r="Q242" s="5"/>
      <c r="S242" s="56"/>
      <c r="T242" s="5"/>
      <c r="U242" s="5"/>
      <c r="V242" s="5"/>
      <c r="W242" s="5"/>
      <c r="X242" s="5"/>
      <c r="Y242" s="5"/>
      <c r="Z242" s="5"/>
      <c r="AA242" s="5"/>
    </row>
    <row r="243">
      <c r="A243" s="63"/>
      <c r="B243" s="53"/>
      <c r="G243" s="35"/>
      <c r="N243" s="35">
        <f t="shared" si="1"/>
        <v>0</v>
      </c>
      <c r="O243" s="35">
        <f t="shared" si="2"/>
        <v>0</v>
      </c>
      <c r="P243" s="5"/>
      <c r="Q243" s="5"/>
      <c r="S243" s="56"/>
      <c r="T243" s="5"/>
      <c r="U243" s="5"/>
      <c r="V243" s="5"/>
      <c r="W243" s="5"/>
      <c r="X243" s="5"/>
      <c r="Y243" s="5"/>
      <c r="Z243" s="5"/>
      <c r="AA243" s="5"/>
    </row>
    <row r="244">
      <c r="A244" s="63"/>
      <c r="B244" s="53"/>
      <c r="G244" s="35"/>
      <c r="N244" s="35">
        <f t="shared" si="1"/>
        <v>0</v>
      </c>
      <c r="O244" s="35">
        <f t="shared" si="2"/>
        <v>0</v>
      </c>
      <c r="P244" s="5"/>
      <c r="Q244" s="5"/>
      <c r="S244" s="56"/>
      <c r="T244" s="5"/>
      <c r="U244" s="5"/>
      <c r="V244" s="5"/>
      <c r="W244" s="5"/>
      <c r="X244" s="5"/>
      <c r="Y244" s="5"/>
      <c r="Z244" s="5"/>
      <c r="AA244" s="5"/>
    </row>
    <row r="245">
      <c r="A245" s="63"/>
      <c r="B245" s="53"/>
      <c r="G245" s="35"/>
      <c r="N245" s="35">
        <f t="shared" si="1"/>
        <v>0</v>
      </c>
      <c r="O245" s="35">
        <f t="shared" si="2"/>
        <v>0</v>
      </c>
      <c r="P245" s="5"/>
      <c r="Q245" s="5"/>
      <c r="S245" s="56"/>
      <c r="T245" s="5"/>
      <c r="U245" s="5"/>
      <c r="V245" s="5"/>
      <c r="W245" s="5"/>
      <c r="X245" s="5"/>
      <c r="Y245" s="5"/>
      <c r="Z245" s="5"/>
      <c r="AA245" s="5"/>
    </row>
    <row r="246">
      <c r="A246" s="63"/>
      <c r="B246" s="53"/>
      <c r="G246" s="35"/>
      <c r="N246" s="35">
        <f t="shared" si="1"/>
        <v>0</v>
      </c>
      <c r="O246" s="35">
        <f t="shared" si="2"/>
        <v>0</v>
      </c>
      <c r="P246" s="5"/>
      <c r="Q246" s="5"/>
      <c r="S246" s="56"/>
      <c r="T246" s="5"/>
      <c r="U246" s="5"/>
      <c r="V246" s="5"/>
      <c r="W246" s="5"/>
      <c r="X246" s="5"/>
      <c r="Y246" s="5"/>
      <c r="Z246" s="5"/>
      <c r="AA246" s="5"/>
    </row>
    <row r="247">
      <c r="A247" s="63"/>
      <c r="B247" s="53"/>
      <c r="G247" s="35"/>
      <c r="N247" s="35">
        <f t="shared" si="1"/>
        <v>0</v>
      </c>
      <c r="O247" s="35">
        <f t="shared" si="2"/>
        <v>0</v>
      </c>
      <c r="P247" s="5"/>
      <c r="Q247" s="5"/>
      <c r="S247" s="56"/>
      <c r="T247" s="5"/>
      <c r="U247" s="5"/>
      <c r="V247" s="5"/>
      <c r="W247" s="5"/>
      <c r="X247" s="5"/>
      <c r="Y247" s="5"/>
      <c r="Z247" s="5"/>
      <c r="AA247" s="5"/>
    </row>
    <row r="248">
      <c r="A248" s="63"/>
      <c r="B248" s="53"/>
      <c r="G248" s="35"/>
      <c r="N248" s="35">
        <f t="shared" si="1"/>
        <v>0</v>
      </c>
      <c r="O248" s="35">
        <f t="shared" si="2"/>
        <v>0</v>
      </c>
      <c r="P248" s="5"/>
      <c r="Q248" s="5"/>
      <c r="S248" s="56"/>
      <c r="T248" s="5"/>
      <c r="U248" s="5"/>
      <c r="V248" s="5"/>
      <c r="W248" s="5"/>
      <c r="X248" s="5"/>
      <c r="Y248" s="5"/>
      <c r="Z248" s="5"/>
      <c r="AA248" s="5"/>
    </row>
    <row r="249">
      <c r="A249" s="63"/>
      <c r="B249" s="53"/>
      <c r="G249" s="35"/>
      <c r="N249" s="35">
        <f t="shared" si="1"/>
        <v>0</v>
      </c>
      <c r="O249" s="35">
        <f t="shared" si="2"/>
        <v>0</v>
      </c>
      <c r="P249" s="5"/>
      <c r="Q249" s="5"/>
      <c r="S249" s="56"/>
      <c r="T249" s="5"/>
      <c r="U249" s="5"/>
      <c r="V249" s="5"/>
      <c r="W249" s="5"/>
      <c r="X249" s="5"/>
      <c r="Y249" s="5"/>
      <c r="Z249" s="5"/>
      <c r="AA249" s="5"/>
    </row>
    <row r="250">
      <c r="A250" s="63"/>
      <c r="B250" s="53"/>
      <c r="G250" s="35"/>
      <c r="N250" s="35">
        <f t="shared" si="1"/>
        <v>0</v>
      </c>
      <c r="O250" s="35">
        <f t="shared" si="2"/>
        <v>0</v>
      </c>
      <c r="P250" s="5"/>
      <c r="Q250" s="5"/>
      <c r="S250" s="56"/>
      <c r="T250" s="5"/>
      <c r="U250" s="5"/>
      <c r="V250" s="5"/>
      <c r="W250" s="5"/>
      <c r="X250" s="5"/>
      <c r="Y250" s="5"/>
      <c r="Z250" s="5"/>
      <c r="AA250" s="5"/>
    </row>
    <row r="251">
      <c r="A251" s="63"/>
      <c r="B251" s="53"/>
      <c r="G251" s="35"/>
      <c r="N251" s="35">
        <f t="shared" si="1"/>
        <v>0</v>
      </c>
      <c r="O251" s="35">
        <f t="shared" si="2"/>
        <v>0</v>
      </c>
      <c r="P251" s="5"/>
      <c r="Q251" s="5"/>
      <c r="S251" s="56"/>
      <c r="T251" s="5"/>
      <c r="U251" s="5"/>
      <c r="V251" s="5"/>
      <c r="W251" s="5"/>
      <c r="X251" s="5"/>
      <c r="Y251" s="5"/>
      <c r="Z251" s="5"/>
      <c r="AA251" s="5"/>
    </row>
    <row r="252">
      <c r="A252" s="63"/>
      <c r="B252" s="53"/>
      <c r="G252" s="35"/>
      <c r="N252" s="35">
        <f t="shared" si="1"/>
        <v>0</v>
      </c>
      <c r="O252" s="35">
        <f t="shared" si="2"/>
        <v>0</v>
      </c>
      <c r="P252" s="5"/>
      <c r="Q252" s="5"/>
      <c r="S252" s="56"/>
      <c r="T252" s="5"/>
      <c r="U252" s="5"/>
      <c r="V252" s="5"/>
      <c r="W252" s="5"/>
      <c r="X252" s="5"/>
      <c r="Y252" s="5"/>
      <c r="Z252" s="5"/>
      <c r="AA252" s="5"/>
    </row>
    <row r="253">
      <c r="A253" s="63"/>
      <c r="B253" s="53"/>
      <c r="G253" s="35"/>
      <c r="N253" s="35">
        <f t="shared" si="1"/>
        <v>0</v>
      </c>
      <c r="O253" s="35">
        <f t="shared" si="2"/>
        <v>0</v>
      </c>
      <c r="P253" s="5"/>
      <c r="Q253" s="5"/>
      <c r="S253" s="56"/>
      <c r="T253" s="5"/>
      <c r="U253" s="5"/>
      <c r="V253" s="5"/>
      <c r="W253" s="5"/>
      <c r="X253" s="5"/>
      <c r="Y253" s="5"/>
      <c r="Z253" s="5"/>
      <c r="AA253" s="5"/>
    </row>
    <row r="254">
      <c r="A254" s="63"/>
      <c r="B254" s="53"/>
      <c r="G254" s="35"/>
      <c r="N254" s="35">
        <f t="shared" si="1"/>
        <v>0</v>
      </c>
      <c r="O254" s="35">
        <f t="shared" si="2"/>
        <v>0</v>
      </c>
      <c r="P254" s="5"/>
      <c r="Q254" s="5"/>
      <c r="S254" s="56"/>
      <c r="T254" s="5"/>
      <c r="U254" s="5"/>
      <c r="V254" s="5"/>
      <c r="W254" s="5"/>
      <c r="X254" s="5"/>
      <c r="Y254" s="5"/>
      <c r="Z254" s="5"/>
      <c r="AA254" s="5"/>
    </row>
    <row r="255">
      <c r="A255" s="63"/>
      <c r="B255" s="53"/>
      <c r="G255" s="35"/>
      <c r="N255" s="35">
        <f t="shared" si="1"/>
        <v>0</v>
      </c>
      <c r="O255" s="35">
        <f t="shared" si="2"/>
        <v>0</v>
      </c>
      <c r="P255" s="5"/>
      <c r="Q255" s="5"/>
      <c r="S255" s="56"/>
      <c r="T255" s="5"/>
      <c r="U255" s="5"/>
      <c r="V255" s="5"/>
      <c r="W255" s="5"/>
      <c r="X255" s="5"/>
      <c r="Y255" s="5"/>
      <c r="Z255" s="5"/>
      <c r="AA255" s="5"/>
    </row>
    <row r="256">
      <c r="A256" s="63"/>
      <c r="B256" s="53"/>
      <c r="G256" s="35"/>
      <c r="N256" s="35">
        <f t="shared" si="1"/>
        <v>0</v>
      </c>
      <c r="O256" s="35">
        <f t="shared" si="2"/>
        <v>0</v>
      </c>
      <c r="P256" s="5"/>
      <c r="Q256" s="5"/>
      <c r="S256" s="56"/>
      <c r="T256" s="5"/>
      <c r="U256" s="5"/>
      <c r="V256" s="5"/>
      <c r="W256" s="5"/>
      <c r="X256" s="5"/>
      <c r="Y256" s="5"/>
      <c r="Z256" s="5"/>
      <c r="AA256" s="5"/>
    </row>
    <row r="257">
      <c r="A257" s="63"/>
      <c r="B257" s="53"/>
      <c r="G257" s="35"/>
      <c r="N257" s="35">
        <f t="shared" si="1"/>
        <v>0</v>
      </c>
      <c r="O257" s="35">
        <f t="shared" si="2"/>
        <v>0</v>
      </c>
      <c r="P257" s="5"/>
      <c r="Q257" s="5"/>
      <c r="S257" s="56"/>
      <c r="T257" s="5"/>
      <c r="U257" s="5"/>
      <c r="V257" s="5"/>
      <c r="W257" s="5"/>
      <c r="X257" s="5"/>
      <c r="Y257" s="5"/>
      <c r="Z257" s="5"/>
      <c r="AA257" s="5"/>
    </row>
    <row r="258">
      <c r="A258" s="63"/>
      <c r="B258" s="53"/>
      <c r="G258" s="35"/>
      <c r="N258" s="35">
        <f t="shared" si="1"/>
        <v>0</v>
      </c>
      <c r="O258" s="35">
        <f t="shared" si="2"/>
        <v>0</v>
      </c>
      <c r="P258" s="5"/>
      <c r="Q258" s="5"/>
      <c r="S258" s="56"/>
      <c r="T258" s="5"/>
      <c r="U258" s="5"/>
      <c r="V258" s="5"/>
      <c r="W258" s="5"/>
      <c r="X258" s="5"/>
      <c r="Y258" s="5"/>
      <c r="Z258" s="5"/>
      <c r="AA258" s="5"/>
    </row>
    <row r="259">
      <c r="A259" s="63"/>
      <c r="B259" s="53"/>
      <c r="G259" s="35"/>
      <c r="N259" s="35">
        <f t="shared" si="1"/>
        <v>0</v>
      </c>
      <c r="O259" s="35">
        <f t="shared" si="2"/>
        <v>0</v>
      </c>
      <c r="P259" s="5"/>
      <c r="Q259" s="5"/>
      <c r="S259" s="56"/>
      <c r="T259" s="5"/>
      <c r="U259" s="5"/>
      <c r="V259" s="5"/>
      <c r="W259" s="5"/>
      <c r="X259" s="5"/>
      <c r="Y259" s="5"/>
      <c r="Z259" s="5"/>
      <c r="AA259" s="5"/>
    </row>
    <row r="260">
      <c r="A260" s="63"/>
      <c r="B260" s="53"/>
      <c r="G260" s="35"/>
      <c r="N260" s="35">
        <f t="shared" si="1"/>
        <v>0</v>
      </c>
      <c r="O260" s="35">
        <f t="shared" si="2"/>
        <v>0</v>
      </c>
      <c r="P260" s="5"/>
      <c r="Q260" s="5"/>
      <c r="S260" s="56"/>
      <c r="T260" s="5"/>
      <c r="U260" s="5"/>
      <c r="V260" s="5"/>
      <c r="W260" s="5"/>
      <c r="X260" s="5"/>
      <c r="Y260" s="5"/>
      <c r="Z260" s="5"/>
      <c r="AA260" s="5"/>
    </row>
    <row r="261">
      <c r="A261" s="63"/>
      <c r="B261" s="53"/>
      <c r="G261" s="35"/>
      <c r="N261" s="35">
        <f t="shared" si="1"/>
        <v>0</v>
      </c>
      <c r="O261" s="35">
        <f t="shared" si="2"/>
        <v>0</v>
      </c>
      <c r="P261" s="5"/>
      <c r="Q261" s="5"/>
      <c r="S261" s="56"/>
      <c r="T261" s="5"/>
      <c r="U261" s="5"/>
      <c r="V261" s="5"/>
      <c r="W261" s="5"/>
      <c r="X261" s="5"/>
      <c r="Y261" s="5"/>
      <c r="Z261" s="5"/>
      <c r="AA261" s="5"/>
    </row>
    <row r="262">
      <c r="A262" s="63"/>
      <c r="B262" s="53"/>
      <c r="G262" s="35"/>
      <c r="N262" s="35">
        <f t="shared" si="1"/>
        <v>0</v>
      </c>
      <c r="O262" s="35">
        <f t="shared" si="2"/>
        <v>0</v>
      </c>
      <c r="P262" s="5"/>
      <c r="Q262" s="5"/>
      <c r="S262" s="56"/>
      <c r="T262" s="5"/>
      <c r="U262" s="5"/>
      <c r="V262" s="5"/>
      <c r="W262" s="5"/>
      <c r="X262" s="5"/>
      <c r="Y262" s="5"/>
      <c r="Z262" s="5"/>
      <c r="AA262" s="5"/>
    </row>
    <row r="263">
      <c r="A263" s="63"/>
      <c r="B263" s="53"/>
      <c r="G263" s="35"/>
      <c r="N263" s="35">
        <f t="shared" si="1"/>
        <v>0</v>
      </c>
      <c r="O263" s="35">
        <f t="shared" si="2"/>
        <v>0</v>
      </c>
      <c r="P263" s="5"/>
      <c r="Q263" s="5"/>
      <c r="S263" s="56"/>
      <c r="T263" s="5"/>
      <c r="U263" s="5"/>
      <c r="V263" s="5"/>
      <c r="W263" s="5"/>
      <c r="X263" s="5"/>
      <c r="Y263" s="5"/>
      <c r="Z263" s="5"/>
      <c r="AA263" s="5"/>
    </row>
    <row r="264">
      <c r="A264" s="63"/>
      <c r="B264" s="53"/>
      <c r="G264" s="35"/>
      <c r="N264" s="35">
        <f t="shared" si="1"/>
        <v>0</v>
      </c>
      <c r="O264" s="35">
        <f t="shared" si="2"/>
        <v>0</v>
      </c>
      <c r="P264" s="5"/>
      <c r="Q264" s="5"/>
      <c r="S264" s="56"/>
      <c r="T264" s="5"/>
      <c r="U264" s="5"/>
      <c r="V264" s="5"/>
      <c r="W264" s="5"/>
      <c r="X264" s="5"/>
      <c r="Y264" s="5"/>
      <c r="Z264" s="5"/>
      <c r="AA264" s="5"/>
    </row>
    <row r="265">
      <c r="A265" s="63"/>
      <c r="B265" s="53"/>
      <c r="G265" s="35"/>
      <c r="N265" s="35">
        <f t="shared" si="1"/>
        <v>0</v>
      </c>
      <c r="O265" s="35">
        <f t="shared" si="2"/>
        <v>0</v>
      </c>
      <c r="P265" s="5"/>
      <c r="Q265" s="5"/>
      <c r="S265" s="56"/>
      <c r="T265" s="5"/>
      <c r="U265" s="5"/>
      <c r="V265" s="5"/>
      <c r="W265" s="5"/>
      <c r="X265" s="5"/>
      <c r="Y265" s="5"/>
      <c r="Z265" s="5"/>
      <c r="AA265" s="5"/>
    </row>
    <row r="266">
      <c r="A266" s="63"/>
      <c r="B266" s="53"/>
      <c r="G266" s="35"/>
      <c r="N266" s="35">
        <f t="shared" si="1"/>
        <v>0</v>
      </c>
      <c r="O266" s="35">
        <f t="shared" si="2"/>
        <v>0</v>
      </c>
      <c r="P266" s="5"/>
      <c r="Q266" s="5"/>
      <c r="S266" s="56"/>
      <c r="T266" s="5"/>
      <c r="U266" s="5"/>
      <c r="V266" s="5"/>
      <c r="W266" s="5"/>
      <c r="X266" s="5"/>
      <c r="Y266" s="5"/>
      <c r="Z266" s="5"/>
      <c r="AA266" s="5"/>
    </row>
    <row r="267">
      <c r="A267" s="63"/>
      <c r="B267" s="53"/>
      <c r="G267" s="35"/>
      <c r="N267" s="35">
        <f t="shared" si="1"/>
        <v>0</v>
      </c>
      <c r="O267" s="35">
        <f t="shared" si="2"/>
        <v>0</v>
      </c>
      <c r="P267" s="5"/>
      <c r="Q267" s="5"/>
      <c r="S267" s="56"/>
      <c r="T267" s="5"/>
      <c r="U267" s="5"/>
      <c r="V267" s="5"/>
      <c r="W267" s="5"/>
      <c r="X267" s="5"/>
      <c r="Y267" s="5"/>
      <c r="Z267" s="5"/>
      <c r="AA267" s="5"/>
    </row>
    <row r="268">
      <c r="A268" s="63"/>
      <c r="B268" s="53"/>
      <c r="G268" s="35"/>
      <c r="N268" s="35">
        <f t="shared" si="1"/>
        <v>0</v>
      </c>
      <c r="O268" s="35">
        <f t="shared" si="2"/>
        <v>0</v>
      </c>
      <c r="P268" s="5"/>
      <c r="Q268" s="5"/>
      <c r="S268" s="56"/>
      <c r="T268" s="5"/>
      <c r="U268" s="5"/>
      <c r="V268" s="5"/>
      <c r="W268" s="5"/>
      <c r="X268" s="5"/>
      <c r="Y268" s="5"/>
      <c r="Z268" s="5"/>
      <c r="AA268" s="5"/>
    </row>
    <row r="269">
      <c r="A269" s="63"/>
      <c r="B269" s="53"/>
      <c r="G269" s="35"/>
      <c r="N269" s="35">
        <f t="shared" si="1"/>
        <v>0</v>
      </c>
      <c r="O269" s="35">
        <f t="shared" si="2"/>
        <v>0</v>
      </c>
      <c r="P269" s="5"/>
      <c r="Q269" s="5"/>
      <c r="S269" s="56"/>
      <c r="T269" s="5"/>
      <c r="U269" s="5"/>
      <c r="V269" s="5"/>
      <c r="W269" s="5"/>
      <c r="X269" s="5"/>
      <c r="Y269" s="5"/>
      <c r="Z269" s="5"/>
      <c r="AA269" s="5"/>
    </row>
    <row r="270">
      <c r="A270" s="63"/>
      <c r="B270" s="53"/>
      <c r="G270" s="35"/>
      <c r="N270" s="35">
        <f t="shared" si="1"/>
        <v>0</v>
      </c>
      <c r="O270" s="35">
        <f t="shared" si="2"/>
        <v>0</v>
      </c>
      <c r="P270" s="5"/>
      <c r="Q270" s="5"/>
      <c r="S270" s="56"/>
      <c r="T270" s="5"/>
      <c r="U270" s="5"/>
      <c r="V270" s="5"/>
      <c r="W270" s="5"/>
      <c r="X270" s="5"/>
      <c r="Y270" s="5"/>
      <c r="Z270" s="5"/>
      <c r="AA270" s="5"/>
    </row>
    <row r="271">
      <c r="A271" s="63"/>
      <c r="B271" s="53"/>
      <c r="G271" s="35"/>
      <c r="N271" s="35">
        <f t="shared" si="1"/>
        <v>0</v>
      </c>
      <c r="O271" s="35">
        <f t="shared" si="2"/>
        <v>0</v>
      </c>
      <c r="P271" s="5"/>
      <c r="Q271" s="5"/>
      <c r="S271" s="56"/>
      <c r="T271" s="5"/>
      <c r="U271" s="5"/>
      <c r="V271" s="5"/>
      <c r="W271" s="5"/>
      <c r="X271" s="5"/>
      <c r="Y271" s="5"/>
      <c r="Z271" s="5"/>
      <c r="AA271" s="5"/>
    </row>
    <row r="272">
      <c r="A272" s="63"/>
      <c r="B272" s="53"/>
      <c r="G272" s="35"/>
      <c r="N272" s="35">
        <f t="shared" si="1"/>
        <v>0</v>
      </c>
      <c r="O272" s="35">
        <f t="shared" si="2"/>
        <v>0</v>
      </c>
      <c r="P272" s="5"/>
      <c r="Q272" s="5"/>
      <c r="S272" s="56"/>
      <c r="T272" s="5"/>
      <c r="U272" s="5"/>
      <c r="V272" s="5"/>
      <c r="W272" s="5"/>
      <c r="X272" s="5"/>
      <c r="Y272" s="5"/>
      <c r="Z272" s="5"/>
      <c r="AA272" s="5"/>
    </row>
    <row r="273">
      <c r="A273" s="63"/>
      <c r="B273" s="53"/>
      <c r="G273" s="35"/>
      <c r="N273" s="35">
        <f t="shared" si="1"/>
        <v>0</v>
      </c>
      <c r="O273" s="35">
        <f t="shared" si="2"/>
        <v>0</v>
      </c>
      <c r="P273" s="5"/>
      <c r="Q273" s="5"/>
      <c r="S273" s="56"/>
      <c r="T273" s="5"/>
      <c r="U273" s="5"/>
      <c r="V273" s="5"/>
      <c r="W273" s="5"/>
      <c r="X273" s="5"/>
      <c r="Y273" s="5"/>
      <c r="Z273" s="5"/>
      <c r="AA273" s="5"/>
    </row>
    <row r="274">
      <c r="A274" s="63"/>
      <c r="B274" s="53"/>
      <c r="G274" s="35"/>
      <c r="N274" s="35">
        <f t="shared" si="1"/>
        <v>0</v>
      </c>
      <c r="O274" s="35">
        <f t="shared" si="2"/>
        <v>0</v>
      </c>
      <c r="P274" s="5"/>
      <c r="Q274" s="5"/>
      <c r="S274" s="56"/>
      <c r="T274" s="5"/>
      <c r="U274" s="5"/>
      <c r="V274" s="5"/>
      <c r="W274" s="5"/>
      <c r="X274" s="5"/>
      <c r="Y274" s="5"/>
      <c r="Z274" s="5"/>
      <c r="AA274" s="5"/>
    </row>
    <row r="275">
      <c r="A275" s="63"/>
      <c r="B275" s="53"/>
      <c r="G275" s="35"/>
      <c r="N275" s="35">
        <f t="shared" si="1"/>
        <v>0</v>
      </c>
      <c r="O275" s="35">
        <f t="shared" si="2"/>
        <v>0</v>
      </c>
      <c r="P275" s="5"/>
      <c r="Q275" s="5"/>
      <c r="S275" s="56"/>
      <c r="T275" s="5"/>
      <c r="U275" s="5"/>
      <c r="V275" s="5"/>
      <c r="W275" s="5"/>
      <c r="X275" s="5"/>
      <c r="Y275" s="5"/>
      <c r="Z275" s="5"/>
      <c r="AA275" s="5"/>
    </row>
    <row r="276">
      <c r="A276" s="63"/>
      <c r="B276" s="53"/>
      <c r="G276" s="35"/>
      <c r="N276" s="35">
        <f t="shared" si="1"/>
        <v>0</v>
      </c>
      <c r="O276" s="35">
        <f t="shared" si="2"/>
        <v>0</v>
      </c>
      <c r="P276" s="5"/>
      <c r="Q276" s="5"/>
      <c r="S276" s="56"/>
      <c r="T276" s="5"/>
      <c r="U276" s="5"/>
      <c r="V276" s="5"/>
      <c r="W276" s="5"/>
      <c r="X276" s="5"/>
      <c r="Y276" s="5"/>
      <c r="Z276" s="5"/>
      <c r="AA276" s="5"/>
    </row>
    <row r="277">
      <c r="A277" s="63"/>
      <c r="B277" s="53"/>
      <c r="G277" s="35"/>
      <c r="N277" s="35">
        <f t="shared" si="1"/>
        <v>0</v>
      </c>
      <c r="O277" s="35">
        <f t="shared" si="2"/>
        <v>0</v>
      </c>
      <c r="P277" s="5"/>
      <c r="Q277" s="5"/>
      <c r="S277" s="56"/>
      <c r="T277" s="5"/>
      <c r="U277" s="5"/>
      <c r="V277" s="5"/>
      <c r="W277" s="5"/>
      <c r="X277" s="5"/>
      <c r="Y277" s="5"/>
      <c r="Z277" s="5"/>
      <c r="AA277" s="5"/>
    </row>
    <row r="278">
      <c r="A278" s="63"/>
      <c r="B278" s="53"/>
      <c r="G278" s="35"/>
      <c r="N278" s="35">
        <f t="shared" si="1"/>
        <v>0</v>
      </c>
      <c r="O278" s="35">
        <f t="shared" si="2"/>
        <v>0</v>
      </c>
      <c r="P278" s="5"/>
      <c r="Q278" s="5"/>
      <c r="S278" s="56"/>
      <c r="T278" s="5"/>
      <c r="U278" s="5"/>
      <c r="V278" s="5"/>
      <c r="W278" s="5"/>
      <c r="X278" s="5"/>
      <c r="Y278" s="5"/>
      <c r="Z278" s="5"/>
      <c r="AA278" s="5"/>
    </row>
    <row r="279">
      <c r="A279" s="63"/>
      <c r="B279" s="53"/>
      <c r="G279" s="35"/>
      <c r="N279" s="35">
        <f t="shared" si="1"/>
        <v>0</v>
      </c>
      <c r="O279" s="35">
        <f t="shared" si="2"/>
        <v>0</v>
      </c>
      <c r="P279" s="5"/>
      <c r="Q279" s="5"/>
      <c r="S279" s="56"/>
      <c r="T279" s="5"/>
      <c r="U279" s="5"/>
      <c r="V279" s="5"/>
      <c r="W279" s="5"/>
      <c r="X279" s="5"/>
      <c r="Y279" s="5"/>
      <c r="Z279" s="5"/>
      <c r="AA279" s="5"/>
    </row>
    <row r="280">
      <c r="A280" s="63"/>
      <c r="B280" s="53"/>
      <c r="G280" s="35"/>
      <c r="N280" s="35">
        <f t="shared" si="1"/>
        <v>0</v>
      </c>
      <c r="O280" s="35">
        <f t="shared" si="2"/>
        <v>0</v>
      </c>
      <c r="P280" s="5"/>
      <c r="Q280" s="5"/>
      <c r="S280" s="56"/>
      <c r="T280" s="5"/>
      <c r="U280" s="5"/>
      <c r="V280" s="5"/>
      <c r="W280" s="5"/>
      <c r="X280" s="5"/>
      <c r="Y280" s="5"/>
      <c r="Z280" s="5"/>
      <c r="AA280" s="5"/>
    </row>
    <row r="281">
      <c r="A281" s="63"/>
      <c r="B281" s="53"/>
      <c r="G281" s="35"/>
      <c r="N281" s="35">
        <f t="shared" si="1"/>
        <v>0</v>
      </c>
      <c r="O281" s="35">
        <f t="shared" si="2"/>
        <v>0</v>
      </c>
      <c r="P281" s="5"/>
      <c r="Q281" s="5"/>
      <c r="S281" s="56"/>
      <c r="T281" s="5"/>
      <c r="U281" s="5"/>
      <c r="V281" s="5"/>
      <c r="W281" s="5"/>
      <c r="X281" s="5"/>
      <c r="Y281" s="5"/>
      <c r="Z281" s="5"/>
      <c r="AA281" s="5"/>
    </row>
    <row r="282">
      <c r="A282" s="63"/>
      <c r="B282" s="53"/>
      <c r="G282" s="35"/>
      <c r="N282" s="35">
        <f t="shared" si="1"/>
        <v>0</v>
      </c>
      <c r="O282" s="35">
        <f t="shared" si="2"/>
        <v>0</v>
      </c>
      <c r="P282" s="5"/>
      <c r="Q282" s="5"/>
      <c r="S282" s="56"/>
      <c r="T282" s="5"/>
      <c r="U282" s="5"/>
      <c r="V282" s="5"/>
      <c r="W282" s="5"/>
      <c r="X282" s="5"/>
      <c r="Y282" s="5"/>
      <c r="Z282" s="5"/>
      <c r="AA282" s="5"/>
    </row>
    <row r="283">
      <c r="A283" s="63"/>
      <c r="B283" s="53"/>
      <c r="G283" s="35"/>
      <c r="N283" s="35">
        <f t="shared" si="1"/>
        <v>0</v>
      </c>
      <c r="O283" s="35">
        <f t="shared" si="2"/>
        <v>0</v>
      </c>
      <c r="P283" s="5"/>
      <c r="Q283" s="5"/>
      <c r="S283" s="56"/>
      <c r="T283" s="5"/>
      <c r="U283" s="5"/>
      <c r="V283" s="5"/>
      <c r="W283" s="5"/>
      <c r="X283" s="5"/>
      <c r="Y283" s="5"/>
      <c r="Z283" s="5"/>
      <c r="AA283" s="5"/>
    </row>
    <row r="284">
      <c r="A284" s="63"/>
      <c r="B284" s="53"/>
      <c r="G284" s="35"/>
      <c r="N284" s="35">
        <f t="shared" si="1"/>
        <v>0</v>
      </c>
      <c r="O284" s="35">
        <f t="shared" si="2"/>
        <v>0</v>
      </c>
      <c r="P284" s="5"/>
      <c r="Q284" s="5"/>
      <c r="S284" s="56"/>
      <c r="T284" s="5"/>
      <c r="U284" s="5"/>
      <c r="V284" s="5"/>
      <c r="W284" s="5"/>
      <c r="X284" s="5"/>
      <c r="Y284" s="5"/>
      <c r="Z284" s="5"/>
      <c r="AA284" s="5"/>
    </row>
    <row r="285">
      <c r="A285" s="63"/>
      <c r="B285" s="53"/>
      <c r="G285" s="35"/>
      <c r="N285" s="35">
        <f t="shared" si="1"/>
        <v>0</v>
      </c>
      <c r="O285" s="35">
        <f t="shared" si="2"/>
        <v>0</v>
      </c>
      <c r="P285" s="5"/>
      <c r="Q285" s="5"/>
      <c r="S285" s="56"/>
      <c r="T285" s="5"/>
      <c r="U285" s="5"/>
      <c r="V285" s="5"/>
      <c r="W285" s="5"/>
      <c r="X285" s="5"/>
      <c r="Y285" s="5"/>
      <c r="Z285" s="5"/>
      <c r="AA285" s="5"/>
    </row>
    <row r="286">
      <c r="A286" s="63"/>
      <c r="B286" s="53"/>
      <c r="G286" s="35"/>
      <c r="N286" s="35">
        <f t="shared" si="1"/>
        <v>0</v>
      </c>
      <c r="O286" s="35">
        <f t="shared" si="2"/>
        <v>0</v>
      </c>
      <c r="P286" s="5"/>
      <c r="Q286" s="5"/>
      <c r="S286" s="56"/>
      <c r="T286" s="5"/>
      <c r="U286" s="5"/>
      <c r="V286" s="5"/>
      <c r="W286" s="5"/>
      <c r="X286" s="5"/>
      <c r="Y286" s="5"/>
      <c r="Z286" s="5"/>
      <c r="AA286" s="5"/>
    </row>
    <row r="287">
      <c r="A287" s="63"/>
      <c r="B287" s="53"/>
      <c r="G287" s="35"/>
      <c r="N287" s="35">
        <f t="shared" si="1"/>
        <v>0</v>
      </c>
      <c r="O287" s="35">
        <f t="shared" si="2"/>
        <v>0</v>
      </c>
      <c r="P287" s="5"/>
      <c r="Q287" s="5"/>
      <c r="S287" s="56"/>
      <c r="T287" s="5"/>
      <c r="U287" s="5"/>
      <c r="V287" s="5"/>
      <c r="W287" s="5"/>
      <c r="X287" s="5"/>
      <c r="Y287" s="5"/>
      <c r="Z287" s="5"/>
      <c r="AA287" s="5"/>
    </row>
    <row r="288">
      <c r="A288" s="63"/>
      <c r="B288" s="53"/>
      <c r="G288" s="35"/>
      <c r="N288" s="35">
        <f t="shared" si="1"/>
        <v>0</v>
      </c>
      <c r="O288" s="35">
        <f t="shared" si="2"/>
        <v>0</v>
      </c>
      <c r="P288" s="5"/>
      <c r="Q288" s="5"/>
      <c r="S288" s="56"/>
      <c r="T288" s="5"/>
      <c r="U288" s="5"/>
      <c r="V288" s="5"/>
      <c r="W288" s="5"/>
      <c r="X288" s="5"/>
      <c r="Y288" s="5"/>
      <c r="Z288" s="5"/>
      <c r="AA288" s="5"/>
    </row>
    <row r="289">
      <c r="A289" s="63"/>
      <c r="B289" s="53"/>
      <c r="G289" s="35"/>
      <c r="N289" s="35">
        <f t="shared" si="1"/>
        <v>0</v>
      </c>
      <c r="O289" s="35">
        <f t="shared" si="2"/>
        <v>0</v>
      </c>
      <c r="P289" s="5"/>
      <c r="Q289" s="5"/>
      <c r="S289" s="56"/>
      <c r="T289" s="5"/>
      <c r="U289" s="5"/>
      <c r="V289" s="5"/>
      <c r="W289" s="5"/>
      <c r="X289" s="5"/>
      <c r="Y289" s="5"/>
      <c r="Z289" s="5"/>
      <c r="AA289" s="5"/>
    </row>
    <row r="290">
      <c r="A290" s="63"/>
      <c r="B290" s="53"/>
      <c r="G290" s="35"/>
      <c r="N290" s="35">
        <f t="shared" si="1"/>
        <v>0</v>
      </c>
      <c r="O290" s="35">
        <f t="shared" si="2"/>
        <v>0</v>
      </c>
      <c r="P290" s="5"/>
      <c r="Q290" s="5"/>
      <c r="S290" s="56"/>
      <c r="T290" s="5"/>
      <c r="U290" s="5"/>
      <c r="V290" s="5"/>
      <c r="W290" s="5"/>
      <c r="X290" s="5"/>
      <c r="Y290" s="5"/>
      <c r="Z290" s="5"/>
      <c r="AA290" s="5"/>
    </row>
    <row r="291">
      <c r="A291" s="63"/>
      <c r="B291" s="53"/>
      <c r="G291" s="35"/>
      <c r="N291" s="35">
        <f t="shared" si="1"/>
        <v>0</v>
      </c>
      <c r="O291" s="35">
        <f t="shared" si="2"/>
        <v>0</v>
      </c>
      <c r="P291" s="5"/>
      <c r="Q291" s="5"/>
      <c r="S291" s="56"/>
      <c r="T291" s="5"/>
      <c r="U291" s="5"/>
      <c r="V291" s="5"/>
      <c r="W291" s="5"/>
      <c r="X291" s="5"/>
      <c r="Y291" s="5"/>
      <c r="Z291" s="5"/>
      <c r="AA291" s="5"/>
    </row>
    <row r="292">
      <c r="A292" s="63"/>
      <c r="B292" s="53"/>
      <c r="G292" s="35"/>
      <c r="N292" s="35">
        <f t="shared" si="1"/>
        <v>0</v>
      </c>
      <c r="O292" s="35">
        <f t="shared" si="2"/>
        <v>0</v>
      </c>
      <c r="P292" s="5"/>
      <c r="Q292" s="5"/>
      <c r="S292" s="56"/>
      <c r="T292" s="5"/>
      <c r="U292" s="5"/>
      <c r="V292" s="5"/>
      <c r="W292" s="5"/>
      <c r="X292" s="5"/>
      <c r="Y292" s="5"/>
      <c r="Z292" s="5"/>
      <c r="AA292" s="5"/>
    </row>
    <row r="293">
      <c r="A293" s="63"/>
      <c r="B293" s="53"/>
      <c r="G293" s="35"/>
      <c r="N293" s="35">
        <f t="shared" si="1"/>
        <v>0</v>
      </c>
      <c r="O293" s="35">
        <f t="shared" si="2"/>
        <v>0</v>
      </c>
      <c r="P293" s="5"/>
      <c r="Q293" s="5"/>
      <c r="S293" s="56"/>
      <c r="T293" s="5"/>
      <c r="U293" s="5"/>
      <c r="V293" s="5"/>
      <c r="W293" s="5"/>
      <c r="X293" s="5"/>
      <c r="Y293" s="5"/>
      <c r="Z293" s="5"/>
      <c r="AA293" s="5"/>
    </row>
    <row r="294">
      <c r="A294" s="63"/>
      <c r="B294" s="53"/>
      <c r="G294" s="35"/>
      <c r="N294" s="35">
        <f t="shared" si="1"/>
        <v>0</v>
      </c>
      <c r="O294" s="35">
        <f t="shared" si="2"/>
        <v>0</v>
      </c>
      <c r="P294" s="5"/>
      <c r="Q294" s="5"/>
      <c r="S294" s="56"/>
      <c r="T294" s="5"/>
      <c r="U294" s="5"/>
      <c r="V294" s="5"/>
      <c r="W294" s="5"/>
      <c r="X294" s="5"/>
      <c r="Y294" s="5"/>
      <c r="Z294" s="5"/>
      <c r="AA294" s="5"/>
    </row>
    <row r="295">
      <c r="A295" s="63"/>
      <c r="B295" s="53"/>
      <c r="G295" s="35"/>
      <c r="N295" s="35">
        <f t="shared" si="1"/>
        <v>0</v>
      </c>
      <c r="O295" s="35">
        <f t="shared" si="2"/>
        <v>0</v>
      </c>
      <c r="P295" s="5"/>
      <c r="Q295" s="5"/>
      <c r="S295" s="56"/>
      <c r="T295" s="5"/>
      <c r="U295" s="5"/>
      <c r="V295" s="5"/>
      <c r="W295" s="5"/>
      <c r="X295" s="5"/>
      <c r="Y295" s="5"/>
      <c r="Z295" s="5"/>
      <c r="AA295" s="5"/>
    </row>
    <row r="296">
      <c r="A296" s="63"/>
      <c r="B296" s="53"/>
      <c r="G296" s="35"/>
      <c r="N296" s="35">
        <f t="shared" si="1"/>
        <v>0</v>
      </c>
      <c r="O296" s="35">
        <f t="shared" si="2"/>
        <v>0</v>
      </c>
      <c r="P296" s="5"/>
      <c r="Q296" s="5"/>
      <c r="S296" s="56"/>
      <c r="T296" s="5"/>
      <c r="U296" s="5"/>
      <c r="V296" s="5"/>
      <c r="W296" s="5"/>
      <c r="X296" s="5"/>
      <c r="Y296" s="5"/>
      <c r="Z296" s="5"/>
      <c r="AA296" s="5"/>
    </row>
    <row r="297">
      <c r="A297" s="63"/>
      <c r="B297" s="53"/>
      <c r="G297" s="35"/>
      <c r="N297" s="35">
        <f t="shared" si="1"/>
        <v>0</v>
      </c>
      <c r="O297" s="35">
        <f t="shared" si="2"/>
        <v>0</v>
      </c>
      <c r="P297" s="5"/>
      <c r="Q297" s="5"/>
      <c r="S297" s="56"/>
      <c r="T297" s="5"/>
      <c r="U297" s="5"/>
      <c r="V297" s="5"/>
      <c r="W297" s="5"/>
      <c r="X297" s="5"/>
      <c r="Y297" s="5"/>
      <c r="Z297" s="5"/>
      <c r="AA297" s="5"/>
    </row>
    <row r="298">
      <c r="A298" s="63"/>
      <c r="B298" s="53"/>
      <c r="G298" s="35"/>
      <c r="N298" s="35">
        <f t="shared" si="1"/>
        <v>0</v>
      </c>
      <c r="O298" s="35">
        <f t="shared" si="2"/>
        <v>0</v>
      </c>
      <c r="P298" s="5"/>
      <c r="Q298" s="5"/>
      <c r="S298" s="56"/>
      <c r="T298" s="5"/>
      <c r="U298" s="5"/>
      <c r="V298" s="5"/>
      <c r="W298" s="5"/>
      <c r="X298" s="5"/>
      <c r="Y298" s="5"/>
      <c r="Z298" s="5"/>
      <c r="AA298" s="5"/>
    </row>
    <row r="299">
      <c r="A299" s="63"/>
      <c r="B299" s="53"/>
      <c r="G299" s="35"/>
      <c r="N299" s="35">
        <f t="shared" si="1"/>
        <v>0</v>
      </c>
      <c r="O299" s="35">
        <f t="shared" si="2"/>
        <v>0</v>
      </c>
      <c r="P299" s="5"/>
      <c r="Q299" s="5"/>
      <c r="S299" s="56"/>
      <c r="T299" s="5"/>
      <c r="U299" s="5"/>
      <c r="V299" s="5"/>
      <c r="W299" s="5"/>
      <c r="X299" s="5"/>
      <c r="Y299" s="5"/>
      <c r="Z299" s="5"/>
      <c r="AA299" s="5"/>
    </row>
    <row r="300">
      <c r="A300" s="63"/>
      <c r="B300" s="53"/>
      <c r="G300" s="35"/>
      <c r="N300" s="35">
        <f t="shared" si="1"/>
        <v>0</v>
      </c>
      <c r="O300" s="35">
        <f t="shared" si="2"/>
        <v>0</v>
      </c>
      <c r="P300" s="5"/>
      <c r="Q300" s="5"/>
      <c r="S300" s="56"/>
      <c r="T300" s="5"/>
      <c r="U300" s="5"/>
      <c r="V300" s="5"/>
      <c r="W300" s="5"/>
      <c r="X300" s="5"/>
      <c r="Y300" s="5"/>
      <c r="Z300" s="5"/>
      <c r="AA300" s="5"/>
    </row>
    <row r="301">
      <c r="A301" s="63"/>
      <c r="B301" s="53"/>
      <c r="G301" s="35"/>
      <c r="N301" s="35">
        <f t="shared" si="1"/>
        <v>0</v>
      </c>
      <c r="O301" s="35">
        <f t="shared" si="2"/>
        <v>0</v>
      </c>
      <c r="P301" s="5"/>
      <c r="Q301" s="5"/>
      <c r="S301" s="56"/>
      <c r="T301" s="5"/>
      <c r="U301" s="5"/>
      <c r="V301" s="5"/>
      <c r="W301" s="5"/>
      <c r="X301" s="5"/>
      <c r="Y301" s="5"/>
      <c r="Z301" s="5"/>
      <c r="AA301" s="5"/>
    </row>
    <row r="302">
      <c r="A302" s="63"/>
      <c r="B302" s="53"/>
      <c r="G302" s="35"/>
      <c r="N302" s="35">
        <f t="shared" si="1"/>
        <v>0</v>
      </c>
      <c r="O302" s="35">
        <f t="shared" si="2"/>
        <v>0</v>
      </c>
      <c r="P302" s="5"/>
      <c r="Q302" s="5"/>
      <c r="S302" s="56"/>
      <c r="T302" s="5"/>
      <c r="U302" s="5"/>
      <c r="V302" s="5"/>
      <c r="W302" s="5"/>
      <c r="X302" s="5"/>
      <c r="Y302" s="5"/>
      <c r="Z302" s="5"/>
      <c r="AA302" s="5"/>
    </row>
    <row r="303">
      <c r="A303" s="63"/>
      <c r="B303" s="53"/>
      <c r="G303" s="35"/>
      <c r="N303" s="35">
        <f t="shared" si="1"/>
        <v>0</v>
      </c>
      <c r="O303" s="35">
        <f t="shared" si="2"/>
        <v>0</v>
      </c>
      <c r="P303" s="5"/>
      <c r="Q303" s="5"/>
      <c r="S303" s="56"/>
      <c r="T303" s="5"/>
      <c r="U303" s="5"/>
      <c r="V303" s="5"/>
      <c r="W303" s="5"/>
      <c r="X303" s="5"/>
      <c r="Y303" s="5"/>
      <c r="Z303" s="5"/>
      <c r="AA303" s="5"/>
    </row>
    <row r="304">
      <c r="A304" s="63"/>
      <c r="B304" s="53"/>
      <c r="G304" s="35"/>
      <c r="N304" s="35">
        <f t="shared" si="1"/>
        <v>0</v>
      </c>
      <c r="O304" s="35">
        <f t="shared" si="2"/>
        <v>0</v>
      </c>
      <c r="P304" s="5"/>
      <c r="Q304" s="5"/>
      <c r="S304" s="56"/>
      <c r="T304" s="5"/>
      <c r="U304" s="5"/>
      <c r="V304" s="5"/>
      <c r="W304" s="5"/>
      <c r="X304" s="5"/>
      <c r="Y304" s="5"/>
      <c r="Z304" s="5"/>
      <c r="AA304" s="5"/>
    </row>
    <row r="305">
      <c r="A305" s="63"/>
      <c r="B305" s="53"/>
      <c r="G305" s="35"/>
      <c r="N305" s="35">
        <f t="shared" si="1"/>
        <v>0</v>
      </c>
      <c r="O305" s="35">
        <f t="shared" si="2"/>
        <v>0</v>
      </c>
      <c r="P305" s="5"/>
      <c r="Q305" s="5"/>
      <c r="S305" s="56"/>
      <c r="T305" s="5"/>
      <c r="U305" s="5"/>
      <c r="V305" s="5"/>
      <c r="W305" s="5"/>
      <c r="X305" s="5"/>
      <c r="Y305" s="5"/>
      <c r="Z305" s="5"/>
      <c r="AA305" s="5"/>
    </row>
    <row r="306">
      <c r="A306" s="63"/>
      <c r="B306" s="53"/>
      <c r="G306" s="35"/>
      <c r="N306" s="35">
        <f t="shared" si="1"/>
        <v>0</v>
      </c>
      <c r="O306" s="35">
        <f t="shared" si="2"/>
        <v>0</v>
      </c>
      <c r="P306" s="5"/>
      <c r="Q306" s="5"/>
      <c r="S306" s="56"/>
      <c r="T306" s="5"/>
      <c r="U306" s="5"/>
      <c r="V306" s="5"/>
      <c r="W306" s="5"/>
      <c r="X306" s="5"/>
      <c r="Y306" s="5"/>
      <c r="Z306" s="5"/>
      <c r="AA306" s="5"/>
    </row>
    <row r="307">
      <c r="A307" s="63"/>
      <c r="B307" s="53"/>
      <c r="G307" s="35"/>
      <c r="N307" s="35">
        <f t="shared" si="1"/>
        <v>0</v>
      </c>
      <c r="O307" s="35">
        <f t="shared" si="2"/>
        <v>0</v>
      </c>
      <c r="P307" s="5"/>
      <c r="Q307" s="5"/>
      <c r="S307" s="56"/>
      <c r="T307" s="5"/>
      <c r="U307" s="5"/>
      <c r="V307" s="5"/>
      <c r="W307" s="5"/>
      <c r="X307" s="5"/>
      <c r="Y307" s="5"/>
      <c r="Z307" s="5"/>
      <c r="AA307" s="5"/>
    </row>
    <row r="308">
      <c r="A308" s="63"/>
      <c r="B308" s="53"/>
      <c r="G308" s="35"/>
      <c r="N308" s="35">
        <f t="shared" si="1"/>
        <v>0</v>
      </c>
      <c r="O308" s="35">
        <f t="shared" si="2"/>
        <v>0</v>
      </c>
      <c r="P308" s="5"/>
      <c r="Q308" s="5"/>
      <c r="S308" s="56"/>
      <c r="T308" s="5"/>
      <c r="U308" s="5"/>
      <c r="V308" s="5"/>
      <c r="W308" s="5"/>
      <c r="X308" s="5"/>
      <c r="Y308" s="5"/>
      <c r="Z308" s="5"/>
      <c r="AA308" s="5"/>
    </row>
    <row r="309">
      <c r="A309" s="63"/>
      <c r="B309" s="53"/>
      <c r="G309" s="35"/>
      <c r="N309" s="35">
        <f t="shared" si="1"/>
        <v>0</v>
      </c>
      <c r="O309" s="35">
        <f t="shared" si="2"/>
        <v>0</v>
      </c>
      <c r="P309" s="5"/>
      <c r="Q309" s="5"/>
      <c r="S309" s="56"/>
      <c r="T309" s="5"/>
      <c r="U309" s="5"/>
      <c r="V309" s="5"/>
      <c r="W309" s="5"/>
      <c r="X309" s="5"/>
      <c r="Y309" s="5"/>
      <c r="Z309" s="5"/>
      <c r="AA309" s="5"/>
    </row>
    <row r="310">
      <c r="A310" s="63"/>
      <c r="B310" s="53"/>
      <c r="G310" s="35"/>
      <c r="N310" s="35">
        <f t="shared" si="1"/>
        <v>0</v>
      </c>
      <c r="O310" s="35">
        <f t="shared" si="2"/>
        <v>0</v>
      </c>
      <c r="P310" s="5"/>
      <c r="Q310" s="5"/>
      <c r="S310" s="56"/>
      <c r="T310" s="5"/>
      <c r="U310" s="5"/>
      <c r="V310" s="5"/>
      <c r="W310" s="5"/>
      <c r="X310" s="5"/>
      <c r="Y310" s="5"/>
      <c r="Z310" s="5"/>
      <c r="AA310" s="5"/>
    </row>
    <row r="311">
      <c r="A311" s="63"/>
      <c r="B311" s="53"/>
      <c r="G311" s="35"/>
      <c r="N311" s="35">
        <f t="shared" si="1"/>
        <v>0</v>
      </c>
      <c r="O311" s="35">
        <f t="shared" si="2"/>
        <v>0</v>
      </c>
      <c r="P311" s="5"/>
      <c r="Q311" s="5"/>
      <c r="S311" s="56"/>
      <c r="T311" s="5"/>
      <c r="U311" s="5"/>
      <c r="V311" s="5"/>
      <c r="W311" s="5"/>
      <c r="X311" s="5"/>
      <c r="Y311" s="5"/>
      <c r="Z311" s="5"/>
      <c r="AA311" s="5"/>
    </row>
    <row r="312">
      <c r="A312" s="63"/>
      <c r="B312" s="53"/>
      <c r="G312" s="35"/>
      <c r="N312" s="35">
        <f t="shared" si="1"/>
        <v>0</v>
      </c>
      <c r="O312" s="35">
        <f t="shared" si="2"/>
        <v>0</v>
      </c>
      <c r="P312" s="5"/>
      <c r="Q312" s="5"/>
      <c r="S312" s="56"/>
      <c r="T312" s="5"/>
      <c r="U312" s="5"/>
      <c r="V312" s="5"/>
      <c r="W312" s="5"/>
      <c r="X312" s="5"/>
      <c r="Y312" s="5"/>
      <c r="Z312" s="5"/>
      <c r="AA312" s="5"/>
    </row>
    <row r="313">
      <c r="A313" s="63"/>
      <c r="B313" s="53"/>
      <c r="G313" s="35"/>
      <c r="N313" s="35">
        <f t="shared" si="1"/>
        <v>0</v>
      </c>
      <c r="O313" s="35">
        <f t="shared" si="2"/>
        <v>0</v>
      </c>
      <c r="P313" s="5"/>
      <c r="Q313" s="5"/>
      <c r="S313" s="56"/>
      <c r="T313" s="5"/>
      <c r="U313" s="5"/>
      <c r="V313" s="5"/>
      <c r="W313" s="5"/>
      <c r="X313" s="5"/>
      <c r="Y313" s="5"/>
      <c r="Z313" s="5"/>
      <c r="AA313" s="5"/>
    </row>
    <row r="314">
      <c r="A314" s="63"/>
      <c r="B314" s="53"/>
      <c r="G314" s="35"/>
      <c r="N314" s="35">
        <f t="shared" si="1"/>
        <v>0</v>
      </c>
      <c r="O314" s="35">
        <f t="shared" si="2"/>
        <v>0</v>
      </c>
      <c r="P314" s="5"/>
      <c r="Q314" s="5"/>
      <c r="S314" s="56"/>
      <c r="T314" s="5"/>
      <c r="U314" s="5"/>
      <c r="V314" s="5"/>
      <c r="W314" s="5"/>
      <c r="X314" s="5"/>
      <c r="Y314" s="5"/>
      <c r="Z314" s="5"/>
      <c r="AA314" s="5"/>
    </row>
    <row r="315">
      <c r="A315" s="63"/>
      <c r="B315" s="53"/>
      <c r="G315" s="35"/>
      <c r="N315" s="35">
        <f t="shared" si="1"/>
        <v>0</v>
      </c>
      <c r="O315" s="35">
        <f t="shared" si="2"/>
        <v>0</v>
      </c>
      <c r="P315" s="5"/>
      <c r="Q315" s="5"/>
      <c r="S315" s="56"/>
      <c r="T315" s="5"/>
      <c r="U315" s="5"/>
      <c r="V315" s="5"/>
      <c r="W315" s="5"/>
      <c r="X315" s="5"/>
      <c r="Y315" s="5"/>
      <c r="Z315" s="5"/>
      <c r="AA315" s="5"/>
    </row>
    <row r="316">
      <c r="A316" s="63"/>
      <c r="B316" s="53"/>
      <c r="G316" s="35"/>
      <c r="N316" s="35">
        <f t="shared" si="1"/>
        <v>0</v>
      </c>
      <c r="O316" s="35">
        <f t="shared" si="2"/>
        <v>0</v>
      </c>
      <c r="P316" s="5"/>
      <c r="Q316" s="5"/>
      <c r="S316" s="56"/>
      <c r="T316" s="5"/>
      <c r="U316" s="5"/>
      <c r="V316" s="5"/>
      <c r="W316" s="5"/>
      <c r="X316" s="5"/>
      <c r="Y316" s="5"/>
      <c r="Z316" s="5"/>
      <c r="AA316" s="5"/>
    </row>
    <row r="317">
      <c r="A317" s="63"/>
      <c r="B317" s="53"/>
      <c r="G317" s="35"/>
      <c r="N317" s="35">
        <f t="shared" si="1"/>
        <v>0</v>
      </c>
      <c r="O317" s="35">
        <f t="shared" si="2"/>
        <v>0</v>
      </c>
      <c r="P317" s="5"/>
      <c r="Q317" s="5"/>
      <c r="S317" s="56"/>
      <c r="T317" s="5"/>
      <c r="U317" s="5"/>
      <c r="V317" s="5"/>
      <c r="W317" s="5"/>
      <c r="X317" s="5"/>
      <c r="Y317" s="5"/>
      <c r="Z317" s="5"/>
      <c r="AA317" s="5"/>
    </row>
    <row r="318">
      <c r="A318" s="63"/>
      <c r="B318" s="53"/>
      <c r="G318" s="35"/>
      <c r="N318" s="35">
        <f t="shared" si="1"/>
        <v>0</v>
      </c>
      <c r="O318" s="35">
        <f t="shared" si="2"/>
        <v>0</v>
      </c>
      <c r="P318" s="5"/>
      <c r="Q318" s="5"/>
      <c r="S318" s="56"/>
      <c r="T318" s="5"/>
      <c r="U318" s="5"/>
      <c r="V318" s="5"/>
      <c r="W318" s="5"/>
      <c r="X318" s="5"/>
      <c r="Y318" s="5"/>
      <c r="Z318" s="5"/>
      <c r="AA318" s="5"/>
    </row>
    <row r="319">
      <c r="A319" s="63"/>
      <c r="B319" s="53"/>
      <c r="G319" s="35"/>
      <c r="N319" s="35">
        <f t="shared" si="1"/>
        <v>0</v>
      </c>
      <c r="O319" s="35">
        <f t="shared" si="2"/>
        <v>0</v>
      </c>
      <c r="P319" s="5"/>
      <c r="Q319" s="5"/>
      <c r="S319" s="56"/>
      <c r="T319" s="5"/>
      <c r="U319" s="5"/>
      <c r="V319" s="5"/>
      <c r="W319" s="5"/>
      <c r="X319" s="5"/>
      <c r="Y319" s="5"/>
      <c r="Z319" s="5"/>
      <c r="AA319" s="5"/>
    </row>
    <row r="320">
      <c r="A320" s="63"/>
      <c r="B320" s="53"/>
      <c r="G320" s="35"/>
      <c r="N320" s="35">
        <f t="shared" si="1"/>
        <v>0</v>
      </c>
      <c r="O320" s="35">
        <f t="shared" si="2"/>
        <v>0</v>
      </c>
      <c r="P320" s="5"/>
      <c r="Q320" s="5"/>
      <c r="S320" s="56"/>
      <c r="T320" s="5"/>
      <c r="U320" s="5"/>
      <c r="V320" s="5"/>
      <c r="W320" s="5"/>
      <c r="X320" s="5"/>
      <c r="Y320" s="5"/>
      <c r="Z320" s="5"/>
      <c r="AA320" s="5"/>
    </row>
    <row r="321">
      <c r="A321" s="63"/>
      <c r="B321" s="53"/>
      <c r="G321" s="35"/>
      <c r="N321" s="35">
        <f t="shared" si="1"/>
        <v>0</v>
      </c>
      <c r="O321" s="35">
        <f t="shared" si="2"/>
        <v>0</v>
      </c>
      <c r="P321" s="5"/>
      <c r="Q321" s="5"/>
      <c r="S321" s="56"/>
      <c r="T321" s="5"/>
      <c r="U321" s="5"/>
      <c r="V321" s="5"/>
      <c r="W321" s="5"/>
      <c r="X321" s="5"/>
      <c r="Y321" s="5"/>
      <c r="Z321" s="5"/>
      <c r="AA321" s="5"/>
    </row>
    <row r="322">
      <c r="A322" s="63"/>
      <c r="B322" s="53"/>
      <c r="G322" s="35"/>
      <c r="N322" s="35">
        <f t="shared" si="1"/>
        <v>0</v>
      </c>
      <c r="O322" s="35">
        <f t="shared" si="2"/>
        <v>0</v>
      </c>
      <c r="P322" s="5"/>
      <c r="Q322" s="5"/>
      <c r="S322" s="56"/>
      <c r="T322" s="5"/>
      <c r="U322" s="5"/>
      <c r="V322" s="5"/>
      <c r="W322" s="5"/>
      <c r="X322" s="5"/>
      <c r="Y322" s="5"/>
      <c r="Z322" s="5"/>
      <c r="AA322" s="5"/>
    </row>
    <row r="323">
      <c r="A323" s="63"/>
      <c r="B323" s="53"/>
      <c r="G323" s="35"/>
      <c r="N323" s="35">
        <f t="shared" si="1"/>
        <v>0</v>
      </c>
      <c r="O323" s="35">
        <f t="shared" si="2"/>
        <v>0</v>
      </c>
      <c r="P323" s="5"/>
      <c r="Q323" s="5"/>
      <c r="S323" s="56"/>
      <c r="T323" s="5"/>
      <c r="U323" s="5"/>
      <c r="V323" s="5"/>
      <c r="W323" s="5"/>
      <c r="X323" s="5"/>
      <c r="Y323" s="5"/>
      <c r="Z323" s="5"/>
      <c r="AA323" s="5"/>
    </row>
    <row r="324">
      <c r="A324" s="63"/>
      <c r="B324" s="53"/>
      <c r="G324" s="35"/>
      <c r="N324" s="35">
        <f t="shared" si="1"/>
        <v>0</v>
      </c>
      <c r="O324" s="35">
        <f t="shared" si="2"/>
        <v>0</v>
      </c>
      <c r="P324" s="5"/>
      <c r="Q324" s="5"/>
      <c r="S324" s="56"/>
      <c r="T324" s="5"/>
      <c r="U324" s="5"/>
      <c r="V324" s="5"/>
      <c r="W324" s="5"/>
      <c r="X324" s="5"/>
      <c r="Y324" s="5"/>
      <c r="Z324" s="5"/>
      <c r="AA324" s="5"/>
    </row>
    <row r="325">
      <c r="A325" s="63"/>
      <c r="B325" s="53"/>
      <c r="G325" s="35"/>
      <c r="N325" s="35">
        <f t="shared" si="1"/>
        <v>0</v>
      </c>
      <c r="O325" s="35">
        <f t="shared" si="2"/>
        <v>0</v>
      </c>
      <c r="P325" s="5"/>
      <c r="Q325" s="5"/>
      <c r="S325" s="56"/>
      <c r="T325" s="5"/>
      <c r="U325" s="5"/>
      <c r="V325" s="5"/>
      <c r="W325" s="5"/>
      <c r="X325" s="5"/>
      <c r="Y325" s="5"/>
      <c r="Z325" s="5"/>
      <c r="AA325" s="5"/>
    </row>
    <row r="326">
      <c r="A326" s="63"/>
      <c r="B326" s="53"/>
      <c r="G326" s="35"/>
      <c r="N326" s="35">
        <f t="shared" si="1"/>
        <v>0</v>
      </c>
      <c r="O326" s="35">
        <f t="shared" si="2"/>
        <v>0</v>
      </c>
      <c r="P326" s="5"/>
      <c r="Q326" s="5"/>
      <c r="S326" s="56"/>
      <c r="T326" s="5"/>
      <c r="U326" s="5"/>
      <c r="V326" s="5"/>
      <c r="W326" s="5"/>
      <c r="X326" s="5"/>
      <c r="Y326" s="5"/>
      <c r="Z326" s="5"/>
      <c r="AA326" s="5"/>
    </row>
    <row r="327">
      <c r="A327" s="63"/>
      <c r="B327" s="53"/>
      <c r="G327" s="35"/>
      <c r="N327" s="35">
        <f t="shared" si="1"/>
        <v>0</v>
      </c>
      <c r="O327" s="35">
        <f t="shared" si="2"/>
        <v>0</v>
      </c>
      <c r="P327" s="5"/>
      <c r="Q327" s="5"/>
      <c r="S327" s="56"/>
      <c r="T327" s="5"/>
      <c r="U327" s="5"/>
      <c r="V327" s="5"/>
      <c r="W327" s="5"/>
      <c r="X327" s="5"/>
      <c r="Y327" s="5"/>
      <c r="Z327" s="5"/>
      <c r="AA327" s="5"/>
    </row>
    <row r="328">
      <c r="A328" s="63"/>
      <c r="B328" s="53"/>
      <c r="G328" s="35"/>
      <c r="N328" s="35">
        <f t="shared" si="1"/>
        <v>0</v>
      </c>
      <c r="O328" s="35">
        <f t="shared" si="2"/>
        <v>0</v>
      </c>
      <c r="P328" s="5"/>
      <c r="Q328" s="5"/>
      <c r="S328" s="56"/>
      <c r="T328" s="5"/>
      <c r="U328" s="5"/>
      <c r="V328" s="5"/>
      <c r="W328" s="5"/>
      <c r="X328" s="5"/>
      <c r="Y328" s="5"/>
      <c r="Z328" s="5"/>
      <c r="AA328" s="5"/>
    </row>
    <row r="329">
      <c r="A329" s="63"/>
      <c r="B329" s="53"/>
      <c r="G329" s="35"/>
      <c r="N329" s="35">
        <f t="shared" si="1"/>
        <v>0</v>
      </c>
      <c r="O329" s="35">
        <f t="shared" si="2"/>
        <v>0</v>
      </c>
      <c r="P329" s="5"/>
      <c r="Q329" s="5"/>
      <c r="S329" s="56"/>
      <c r="T329" s="5"/>
      <c r="U329" s="5"/>
      <c r="V329" s="5"/>
      <c r="W329" s="5"/>
      <c r="X329" s="5"/>
      <c r="Y329" s="5"/>
      <c r="Z329" s="5"/>
      <c r="AA329" s="5"/>
    </row>
    <row r="330">
      <c r="A330" s="63"/>
      <c r="B330" s="53"/>
      <c r="G330" s="35"/>
      <c r="N330" s="35">
        <f t="shared" si="1"/>
        <v>0</v>
      </c>
      <c r="O330" s="35">
        <f t="shared" si="2"/>
        <v>0</v>
      </c>
      <c r="P330" s="5"/>
      <c r="Q330" s="5"/>
      <c r="S330" s="56"/>
      <c r="T330" s="5"/>
      <c r="U330" s="5"/>
      <c r="V330" s="5"/>
      <c r="W330" s="5"/>
      <c r="X330" s="5"/>
      <c r="Y330" s="5"/>
      <c r="Z330" s="5"/>
      <c r="AA330" s="5"/>
    </row>
    <row r="331">
      <c r="A331" s="63"/>
      <c r="B331" s="53"/>
      <c r="G331" s="35"/>
      <c r="N331" s="35">
        <f t="shared" si="1"/>
        <v>0</v>
      </c>
      <c r="O331" s="35">
        <f t="shared" si="2"/>
        <v>0</v>
      </c>
      <c r="P331" s="5"/>
      <c r="Q331" s="5"/>
      <c r="S331" s="56"/>
      <c r="T331" s="5"/>
      <c r="U331" s="5"/>
      <c r="V331" s="5"/>
      <c r="W331" s="5"/>
      <c r="X331" s="5"/>
      <c r="Y331" s="5"/>
      <c r="Z331" s="5"/>
      <c r="AA331" s="5"/>
    </row>
    <row r="332">
      <c r="A332" s="63"/>
      <c r="B332" s="53"/>
      <c r="G332" s="35"/>
      <c r="N332" s="35">
        <f t="shared" si="1"/>
        <v>0</v>
      </c>
      <c r="O332" s="35">
        <f t="shared" si="2"/>
        <v>0</v>
      </c>
      <c r="P332" s="5"/>
      <c r="Q332" s="5"/>
      <c r="S332" s="56"/>
      <c r="T332" s="5"/>
      <c r="U332" s="5"/>
      <c r="V332" s="5"/>
      <c r="W332" s="5"/>
      <c r="X332" s="5"/>
      <c r="Y332" s="5"/>
      <c r="Z332" s="5"/>
      <c r="AA332" s="5"/>
    </row>
    <row r="333">
      <c r="A333" s="63"/>
      <c r="B333" s="53"/>
      <c r="G333" s="35"/>
      <c r="N333" s="35">
        <f t="shared" si="1"/>
        <v>0</v>
      </c>
      <c r="O333" s="35">
        <f t="shared" si="2"/>
        <v>0</v>
      </c>
      <c r="P333" s="5"/>
      <c r="Q333" s="5"/>
      <c r="S333" s="56"/>
      <c r="T333" s="5"/>
      <c r="U333" s="5"/>
      <c r="V333" s="5"/>
      <c r="W333" s="5"/>
      <c r="X333" s="5"/>
      <c r="Y333" s="5"/>
      <c r="Z333" s="5"/>
      <c r="AA333" s="5"/>
    </row>
    <row r="334">
      <c r="A334" s="63"/>
      <c r="B334" s="53"/>
      <c r="G334" s="35"/>
      <c r="N334" s="35">
        <f t="shared" si="1"/>
        <v>0</v>
      </c>
      <c r="O334" s="35">
        <f t="shared" si="2"/>
        <v>0</v>
      </c>
      <c r="P334" s="5"/>
      <c r="Q334" s="5"/>
      <c r="S334" s="56"/>
      <c r="T334" s="5"/>
      <c r="U334" s="5"/>
      <c r="V334" s="5"/>
      <c r="W334" s="5"/>
      <c r="X334" s="5"/>
      <c r="Y334" s="5"/>
      <c r="Z334" s="5"/>
      <c r="AA334" s="5"/>
    </row>
    <row r="335">
      <c r="A335" s="63"/>
      <c r="B335" s="53"/>
      <c r="G335" s="35"/>
      <c r="N335" s="35">
        <f t="shared" si="1"/>
        <v>0</v>
      </c>
      <c r="O335" s="35">
        <f t="shared" si="2"/>
        <v>0</v>
      </c>
      <c r="P335" s="5"/>
      <c r="Q335" s="5"/>
      <c r="S335" s="56"/>
      <c r="T335" s="5"/>
      <c r="U335" s="5"/>
      <c r="V335" s="5"/>
      <c r="W335" s="5"/>
      <c r="X335" s="5"/>
      <c r="Y335" s="5"/>
      <c r="Z335" s="5"/>
      <c r="AA335" s="5"/>
    </row>
    <row r="336">
      <c r="A336" s="63"/>
      <c r="B336" s="53"/>
      <c r="G336" s="35"/>
      <c r="N336" s="35">
        <f t="shared" si="1"/>
        <v>0</v>
      </c>
      <c r="O336" s="35">
        <f t="shared" si="2"/>
        <v>0</v>
      </c>
      <c r="P336" s="5"/>
      <c r="Q336" s="5"/>
      <c r="S336" s="56"/>
      <c r="T336" s="5"/>
      <c r="U336" s="5"/>
      <c r="V336" s="5"/>
      <c r="W336" s="5"/>
      <c r="X336" s="5"/>
      <c r="Y336" s="5"/>
      <c r="Z336" s="5"/>
      <c r="AA336" s="5"/>
    </row>
    <row r="337">
      <c r="A337" s="63"/>
      <c r="B337" s="53"/>
      <c r="G337" s="35"/>
      <c r="N337" s="35">
        <f t="shared" si="1"/>
        <v>0</v>
      </c>
      <c r="O337" s="35">
        <f t="shared" si="2"/>
        <v>0</v>
      </c>
      <c r="P337" s="5"/>
      <c r="Q337" s="5"/>
      <c r="S337" s="56"/>
      <c r="T337" s="5"/>
      <c r="U337" s="5"/>
      <c r="V337" s="5"/>
      <c r="W337" s="5"/>
      <c r="X337" s="5"/>
      <c r="Y337" s="5"/>
      <c r="Z337" s="5"/>
      <c r="AA337" s="5"/>
    </row>
    <row r="338">
      <c r="A338" s="63"/>
      <c r="B338" s="53"/>
      <c r="G338" s="35"/>
      <c r="N338" s="35">
        <f t="shared" si="1"/>
        <v>0</v>
      </c>
      <c r="O338" s="35">
        <f t="shared" si="2"/>
        <v>0</v>
      </c>
      <c r="P338" s="5"/>
      <c r="Q338" s="5"/>
      <c r="S338" s="56"/>
      <c r="T338" s="5"/>
      <c r="U338" s="5"/>
      <c r="V338" s="5"/>
      <c r="W338" s="5"/>
      <c r="X338" s="5"/>
      <c r="Y338" s="5"/>
      <c r="Z338" s="5"/>
      <c r="AA338" s="5"/>
    </row>
    <row r="339">
      <c r="A339" s="63"/>
      <c r="B339" s="53"/>
      <c r="G339" s="35"/>
      <c r="N339" s="35">
        <f t="shared" si="1"/>
        <v>0</v>
      </c>
      <c r="O339" s="35">
        <f t="shared" si="2"/>
        <v>0</v>
      </c>
      <c r="P339" s="5"/>
      <c r="Q339" s="5"/>
      <c r="S339" s="56"/>
      <c r="T339" s="5"/>
      <c r="U339" s="5"/>
      <c r="V339" s="5"/>
      <c r="W339" s="5"/>
      <c r="X339" s="5"/>
      <c r="Y339" s="5"/>
      <c r="Z339" s="5"/>
      <c r="AA339" s="5"/>
    </row>
    <row r="340">
      <c r="A340" s="63"/>
      <c r="B340" s="53"/>
      <c r="G340" s="35"/>
      <c r="N340" s="35">
        <f t="shared" si="1"/>
        <v>0</v>
      </c>
      <c r="O340" s="35">
        <f t="shared" si="2"/>
        <v>0</v>
      </c>
      <c r="P340" s="5"/>
      <c r="Q340" s="5"/>
      <c r="S340" s="56"/>
      <c r="T340" s="5"/>
      <c r="U340" s="5"/>
      <c r="V340" s="5"/>
      <c r="W340" s="5"/>
      <c r="X340" s="5"/>
      <c r="Y340" s="5"/>
      <c r="Z340" s="5"/>
      <c r="AA340" s="5"/>
    </row>
    <row r="341">
      <c r="A341" s="63"/>
      <c r="B341" s="53"/>
      <c r="G341" s="35"/>
      <c r="N341" s="35">
        <f t="shared" si="1"/>
        <v>0</v>
      </c>
      <c r="O341" s="35">
        <f t="shared" si="2"/>
        <v>0</v>
      </c>
      <c r="P341" s="5"/>
      <c r="Q341" s="5"/>
      <c r="S341" s="56"/>
      <c r="T341" s="5"/>
      <c r="U341" s="5"/>
      <c r="V341" s="5"/>
      <c r="W341" s="5"/>
      <c r="X341" s="5"/>
      <c r="Y341" s="5"/>
      <c r="Z341" s="5"/>
      <c r="AA341" s="5"/>
    </row>
    <row r="342">
      <c r="A342" s="63"/>
      <c r="B342" s="53"/>
      <c r="G342" s="35"/>
      <c r="N342" s="35">
        <f t="shared" si="1"/>
        <v>0</v>
      </c>
      <c r="O342" s="35">
        <f t="shared" si="2"/>
        <v>0</v>
      </c>
      <c r="P342" s="5"/>
      <c r="Q342" s="5"/>
      <c r="S342" s="56"/>
      <c r="T342" s="5"/>
      <c r="U342" s="5"/>
      <c r="V342" s="5"/>
      <c r="W342" s="5"/>
      <c r="X342" s="5"/>
      <c r="Y342" s="5"/>
      <c r="Z342" s="5"/>
      <c r="AA342" s="5"/>
    </row>
    <row r="343">
      <c r="A343" s="63"/>
      <c r="B343" s="53"/>
      <c r="G343" s="35"/>
      <c r="N343" s="35">
        <f t="shared" si="1"/>
        <v>0</v>
      </c>
      <c r="O343" s="35">
        <f t="shared" si="2"/>
        <v>0</v>
      </c>
      <c r="P343" s="5"/>
      <c r="Q343" s="5"/>
      <c r="S343" s="56"/>
      <c r="T343" s="5"/>
      <c r="U343" s="5"/>
      <c r="V343" s="5"/>
      <c r="W343" s="5"/>
      <c r="X343" s="5"/>
      <c r="Y343" s="5"/>
      <c r="Z343" s="5"/>
      <c r="AA343" s="5"/>
    </row>
    <row r="344">
      <c r="A344" s="63"/>
      <c r="B344" s="53"/>
      <c r="G344" s="35"/>
      <c r="N344" s="35">
        <f t="shared" si="1"/>
        <v>0</v>
      </c>
      <c r="O344" s="35">
        <f t="shared" si="2"/>
        <v>0</v>
      </c>
      <c r="P344" s="5"/>
      <c r="Q344" s="5"/>
      <c r="S344" s="56"/>
      <c r="T344" s="5"/>
      <c r="U344" s="5"/>
      <c r="V344" s="5"/>
      <c r="W344" s="5"/>
      <c r="X344" s="5"/>
      <c r="Y344" s="5"/>
      <c r="Z344" s="5"/>
      <c r="AA344" s="5"/>
    </row>
    <row r="345">
      <c r="A345" s="63"/>
      <c r="B345" s="53"/>
      <c r="G345" s="35"/>
      <c r="N345" s="35">
        <f t="shared" si="1"/>
        <v>0</v>
      </c>
      <c r="O345" s="35">
        <f t="shared" si="2"/>
        <v>0</v>
      </c>
      <c r="P345" s="5"/>
      <c r="Q345" s="5"/>
      <c r="S345" s="56"/>
      <c r="T345" s="5"/>
      <c r="U345" s="5"/>
      <c r="V345" s="5"/>
      <c r="W345" s="5"/>
      <c r="X345" s="5"/>
      <c r="Y345" s="5"/>
      <c r="Z345" s="5"/>
      <c r="AA345" s="5"/>
    </row>
    <row r="346">
      <c r="A346" s="63"/>
      <c r="B346" s="53"/>
      <c r="G346" s="35"/>
      <c r="N346" s="35">
        <f t="shared" si="1"/>
        <v>0</v>
      </c>
      <c r="O346" s="35">
        <f t="shared" si="2"/>
        <v>0</v>
      </c>
      <c r="P346" s="5"/>
      <c r="Q346" s="5"/>
      <c r="S346" s="56"/>
      <c r="T346" s="5"/>
      <c r="U346" s="5"/>
      <c r="V346" s="5"/>
      <c r="W346" s="5"/>
      <c r="X346" s="5"/>
      <c r="Y346" s="5"/>
      <c r="Z346" s="5"/>
      <c r="AA346" s="5"/>
    </row>
    <row r="347">
      <c r="A347" s="63"/>
      <c r="B347" s="53"/>
      <c r="G347" s="35"/>
      <c r="N347" s="35">
        <f t="shared" si="1"/>
        <v>0</v>
      </c>
      <c r="O347" s="35">
        <f t="shared" si="2"/>
        <v>0</v>
      </c>
      <c r="P347" s="5"/>
      <c r="Q347" s="5"/>
      <c r="S347" s="56"/>
      <c r="T347" s="5"/>
      <c r="U347" s="5"/>
      <c r="V347" s="5"/>
      <c r="W347" s="5"/>
      <c r="X347" s="5"/>
      <c r="Y347" s="5"/>
      <c r="Z347" s="5"/>
      <c r="AA347" s="5"/>
    </row>
    <row r="348">
      <c r="A348" s="63"/>
      <c r="B348" s="53"/>
      <c r="G348" s="35"/>
      <c r="N348" s="35">
        <f t="shared" si="1"/>
        <v>0</v>
      </c>
      <c r="O348" s="35">
        <f t="shared" si="2"/>
        <v>0</v>
      </c>
      <c r="P348" s="5"/>
      <c r="Q348" s="5"/>
      <c r="S348" s="56"/>
      <c r="T348" s="5"/>
      <c r="U348" s="5"/>
      <c r="V348" s="5"/>
      <c r="W348" s="5"/>
      <c r="X348" s="5"/>
      <c r="Y348" s="5"/>
      <c r="Z348" s="5"/>
      <c r="AA348" s="5"/>
    </row>
    <row r="349">
      <c r="A349" s="63"/>
      <c r="B349" s="53"/>
      <c r="G349" s="35"/>
      <c r="N349" s="35">
        <f t="shared" si="1"/>
        <v>0</v>
      </c>
      <c r="O349" s="35">
        <f t="shared" si="2"/>
        <v>0</v>
      </c>
      <c r="P349" s="5"/>
      <c r="Q349" s="5"/>
      <c r="S349" s="56"/>
      <c r="T349" s="5"/>
      <c r="U349" s="5"/>
      <c r="V349" s="5"/>
      <c r="W349" s="5"/>
      <c r="X349" s="5"/>
      <c r="Y349" s="5"/>
      <c r="Z349" s="5"/>
      <c r="AA349" s="5"/>
    </row>
    <row r="350">
      <c r="A350" s="63"/>
      <c r="B350" s="53"/>
      <c r="G350" s="35"/>
      <c r="N350" s="35">
        <f t="shared" si="1"/>
        <v>0</v>
      </c>
      <c r="O350" s="35">
        <f t="shared" si="2"/>
        <v>0</v>
      </c>
      <c r="P350" s="5"/>
      <c r="Q350" s="5"/>
      <c r="S350" s="56"/>
      <c r="T350" s="5"/>
      <c r="U350" s="5"/>
      <c r="V350" s="5"/>
      <c r="W350" s="5"/>
      <c r="X350" s="5"/>
      <c r="Y350" s="5"/>
      <c r="Z350" s="5"/>
      <c r="AA350" s="5"/>
    </row>
    <row r="351">
      <c r="A351" s="63"/>
      <c r="B351" s="53"/>
      <c r="G351" s="35"/>
      <c r="N351" s="35">
        <f t="shared" si="1"/>
        <v>0</v>
      </c>
      <c r="O351" s="35">
        <f t="shared" si="2"/>
        <v>0</v>
      </c>
      <c r="P351" s="5"/>
      <c r="Q351" s="5"/>
      <c r="S351" s="56"/>
      <c r="T351" s="5"/>
      <c r="U351" s="5"/>
      <c r="V351" s="5"/>
      <c r="W351" s="5"/>
      <c r="X351" s="5"/>
      <c r="Y351" s="5"/>
      <c r="Z351" s="5"/>
      <c r="AA351" s="5"/>
    </row>
    <row r="352">
      <c r="A352" s="63"/>
      <c r="B352" s="53"/>
      <c r="G352" s="35"/>
      <c r="N352" s="35">
        <f t="shared" si="1"/>
        <v>0</v>
      </c>
      <c r="O352" s="35">
        <f t="shared" si="2"/>
        <v>0</v>
      </c>
      <c r="P352" s="5"/>
      <c r="Q352" s="5"/>
      <c r="S352" s="56"/>
      <c r="T352" s="5"/>
      <c r="U352" s="5"/>
      <c r="V352" s="5"/>
      <c r="W352" s="5"/>
      <c r="X352" s="5"/>
      <c r="Y352" s="5"/>
      <c r="Z352" s="5"/>
      <c r="AA352" s="5"/>
    </row>
    <row r="353">
      <c r="A353" s="63"/>
      <c r="B353" s="53"/>
      <c r="G353" s="35"/>
      <c r="N353" s="35">
        <f t="shared" si="1"/>
        <v>0</v>
      </c>
      <c r="O353" s="35">
        <f t="shared" si="2"/>
        <v>0</v>
      </c>
      <c r="P353" s="5"/>
      <c r="Q353" s="5"/>
      <c r="S353" s="56"/>
      <c r="T353" s="5"/>
      <c r="U353" s="5"/>
      <c r="V353" s="5"/>
      <c r="W353" s="5"/>
      <c r="X353" s="5"/>
      <c r="Y353" s="5"/>
      <c r="Z353" s="5"/>
      <c r="AA353" s="5"/>
    </row>
    <row r="354">
      <c r="A354" s="63"/>
      <c r="B354" s="53"/>
      <c r="G354" s="35"/>
      <c r="N354" s="35">
        <f t="shared" si="1"/>
        <v>0</v>
      </c>
      <c r="O354" s="35">
        <f t="shared" si="2"/>
        <v>0</v>
      </c>
      <c r="P354" s="5"/>
      <c r="Q354" s="5"/>
      <c r="S354" s="56"/>
      <c r="T354" s="5"/>
      <c r="U354" s="5"/>
      <c r="V354" s="5"/>
      <c r="W354" s="5"/>
      <c r="X354" s="5"/>
      <c r="Y354" s="5"/>
      <c r="Z354" s="5"/>
      <c r="AA354" s="5"/>
    </row>
    <row r="355">
      <c r="A355" s="63"/>
      <c r="B355" s="53"/>
      <c r="G355" s="35"/>
      <c r="N355" s="35">
        <f t="shared" si="1"/>
        <v>0</v>
      </c>
      <c r="O355" s="35">
        <f t="shared" si="2"/>
        <v>0</v>
      </c>
      <c r="P355" s="5"/>
      <c r="Q355" s="5"/>
      <c r="S355" s="56"/>
      <c r="T355" s="5"/>
      <c r="U355" s="5"/>
      <c r="V355" s="5"/>
      <c r="W355" s="5"/>
      <c r="X355" s="5"/>
      <c r="Y355" s="5"/>
      <c r="Z355" s="5"/>
      <c r="AA355" s="5"/>
    </row>
    <row r="356">
      <c r="A356" s="63"/>
      <c r="B356" s="53"/>
      <c r="G356" s="35"/>
      <c r="N356" s="35">
        <f t="shared" si="1"/>
        <v>0</v>
      </c>
      <c r="O356" s="35">
        <f t="shared" si="2"/>
        <v>0</v>
      </c>
      <c r="P356" s="5"/>
      <c r="Q356" s="5"/>
      <c r="S356" s="56"/>
      <c r="T356" s="5"/>
      <c r="U356" s="5"/>
      <c r="V356" s="5"/>
      <c r="W356" s="5"/>
      <c r="X356" s="5"/>
      <c r="Y356" s="5"/>
      <c r="Z356" s="5"/>
      <c r="AA356" s="5"/>
    </row>
    <row r="357">
      <c r="A357" s="63"/>
      <c r="B357" s="53"/>
      <c r="G357" s="35"/>
      <c r="N357" s="35">
        <f t="shared" si="1"/>
        <v>0</v>
      </c>
      <c r="O357" s="35">
        <f t="shared" si="2"/>
        <v>0</v>
      </c>
      <c r="P357" s="5"/>
      <c r="Q357" s="5"/>
      <c r="S357" s="56"/>
      <c r="T357" s="5"/>
      <c r="U357" s="5"/>
      <c r="V357" s="5"/>
      <c r="W357" s="5"/>
      <c r="X357" s="5"/>
      <c r="Y357" s="5"/>
      <c r="Z357" s="5"/>
      <c r="AA357" s="5"/>
    </row>
    <row r="358">
      <c r="A358" s="63"/>
      <c r="B358" s="53"/>
      <c r="G358" s="35"/>
      <c r="N358" s="35">
        <f t="shared" si="1"/>
        <v>0</v>
      </c>
      <c r="O358" s="35">
        <f t="shared" si="2"/>
        <v>0</v>
      </c>
      <c r="P358" s="5"/>
      <c r="Q358" s="5"/>
      <c r="S358" s="56"/>
      <c r="T358" s="5"/>
      <c r="U358" s="5"/>
      <c r="V358" s="5"/>
      <c r="W358" s="5"/>
      <c r="X358" s="5"/>
      <c r="Y358" s="5"/>
      <c r="Z358" s="5"/>
      <c r="AA358" s="5"/>
    </row>
    <row r="359">
      <c r="A359" s="63"/>
      <c r="B359" s="53"/>
      <c r="G359" s="35"/>
      <c r="N359" s="35">
        <f t="shared" si="1"/>
        <v>0</v>
      </c>
      <c r="O359" s="35">
        <f t="shared" si="2"/>
        <v>0</v>
      </c>
      <c r="P359" s="5"/>
      <c r="Q359" s="5"/>
      <c r="S359" s="56"/>
      <c r="T359" s="5"/>
      <c r="U359" s="5"/>
      <c r="V359" s="5"/>
      <c r="W359" s="5"/>
      <c r="X359" s="5"/>
      <c r="Y359" s="5"/>
      <c r="Z359" s="5"/>
      <c r="AA359" s="5"/>
    </row>
    <row r="360">
      <c r="A360" s="63"/>
      <c r="B360" s="53"/>
      <c r="G360" s="35"/>
      <c r="N360" s="35">
        <f t="shared" si="1"/>
        <v>0</v>
      </c>
      <c r="O360" s="35">
        <f t="shared" si="2"/>
        <v>0</v>
      </c>
      <c r="P360" s="5"/>
      <c r="Q360" s="5"/>
      <c r="S360" s="56"/>
      <c r="T360" s="5"/>
      <c r="U360" s="5"/>
      <c r="V360" s="5"/>
      <c r="W360" s="5"/>
      <c r="X360" s="5"/>
      <c r="Y360" s="5"/>
      <c r="Z360" s="5"/>
      <c r="AA360" s="5"/>
    </row>
    <row r="361">
      <c r="A361" s="63"/>
      <c r="B361" s="53"/>
      <c r="G361" s="35"/>
      <c r="N361" s="35">
        <f t="shared" si="1"/>
        <v>0</v>
      </c>
      <c r="O361" s="35">
        <f t="shared" si="2"/>
        <v>0</v>
      </c>
      <c r="P361" s="5"/>
      <c r="Q361" s="5"/>
      <c r="S361" s="56"/>
      <c r="T361" s="5"/>
      <c r="U361" s="5"/>
      <c r="V361" s="5"/>
      <c r="W361" s="5"/>
      <c r="X361" s="5"/>
      <c r="Y361" s="5"/>
      <c r="Z361" s="5"/>
      <c r="AA361" s="5"/>
    </row>
    <row r="362">
      <c r="A362" s="63"/>
      <c r="B362" s="53"/>
      <c r="G362" s="35"/>
      <c r="N362" s="35">
        <f t="shared" si="1"/>
        <v>0</v>
      </c>
      <c r="O362" s="35">
        <f t="shared" si="2"/>
        <v>0</v>
      </c>
      <c r="P362" s="5"/>
      <c r="Q362" s="5"/>
      <c r="S362" s="56"/>
      <c r="T362" s="5"/>
      <c r="U362" s="5"/>
      <c r="V362" s="5"/>
      <c r="W362" s="5"/>
      <c r="X362" s="5"/>
      <c r="Y362" s="5"/>
      <c r="Z362" s="5"/>
      <c r="AA362" s="5"/>
    </row>
    <row r="363">
      <c r="A363" s="63"/>
      <c r="B363" s="53"/>
      <c r="G363" s="35"/>
      <c r="N363" s="35">
        <f t="shared" si="1"/>
        <v>0</v>
      </c>
      <c r="O363" s="35">
        <f t="shared" si="2"/>
        <v>0</v>
      </c>
      <c r="P363" s="5"/>
      <c r="Q363" s="5"/>
      <c r="S363" s="56"/>
      <c r="T363" s="5"/>
      <c r="U363" s="5"/>
      <c r="V363" s="5"/>
      <c r="W363" s="5"/>
      <c r="X363" s="5"/>
      <c r="Y363" s="5"/>
      <c r="Z363" s="5"/>
      <c r="AA363" s="5"/>
    </row>
    <row r="364">
      <c r="A364" s="63"/>
      <c r="B364" s="53"/>
      <c r="G364" s="35"/>
      <c r="N364" s="35">
        <f t="shared" si="1"/>
        <v>0</v>
      </c>
      <c r="O364" s="35">
        <f t="shared" si="2"/>
        <v>0</v>
      </c>
      <c r="P364" s="5"/>
      <c r="Q364" s="5"/>
      <c r="S364" s="56"/>
      <c r="T364" s="5"/>
      <c r="U364" s="5"/>
      <c r="V364" s="5"/>
      <c r="W364" s="5"/>
      <c r="X364" s="5"/>
      <c r="Y364" s="5"/>
      <c r="Z364" s="5"/>
      <c r="AA364" s="5"/>
    </row>
    <row r="365">
      <c r="A365" s="63"/>
      <c r="B365" s="53"/>
      <c r="G365" s="35"/>
      <c r="N365" s="35">
        <f t="shared" si="1"/>
        <v>0</v>
      </c>
      <c r="O365" s="35">
        <f t="shared" si="2"/>
        <v>0</v>
      </c>
      <c r="P365" s="5"/>
      <c r="Q365" s="5"/>
      <c r="S365" s="56"/>
      <c r="T365" s="5"/>
      <c r="U365" s="5"/>
      <c r="V365" s="5"/>
      <c r="W365" s="5"/>
      <c r="X365" s="5"/>
      <c r="Y365" s="5"/>
      <c r="Z365" s="5"/>
      <c r="AA365" s="5"/>
    </row>
    <row r="366">
      <c r="A366" s="63"/>
      <c r="B366" s="53"/>
      <c r="G366" s="35"/>
      <c r="N366" s="35">
        <f t="shared" si="1"/>
        <v>0</v>
      </c>
      <c r="O366" s="35">
        <f t="shared" si="2"/>
        <v>0</v>
      </c>
      <c r="P366" s="5"/>
      <c r="Q366" s="5"/>
      <c r="S366" s="56"/>
      <c r="T366" s="5"/>
      <c r="U366" s="5"/>
      <c r="V366" s="5"/>
      <c r="W366" s="5"/>
      <c r="X366" s="5"/>
      <c r="Y366" s="5"/>
      <c r="Z366" s="5"/>
      <c r="AA366" s="5"/>
    </row>
    <row r="367">
      <c r="A367" s="63"/>
      <c r="B367" s="53"/>
      <c r="G367" s="35"/>
      <c r="N367" s="35">
        <f t="shared" si="1"/>
        <v>0</v>
      </c>
      <c r="O367" s="35">
        <f t="shared" si="2"/>
        <v>0</v>
      </c>
      <c r="P367" s="5"/>
      <c r="Q367" s="5"/>
      <c r="S367" s="56"/>
      <c r="T367" s="5"/>
      <c r="U367" s="5"/>
      <c r="V367" s="5"/>
      <c r="W367" s="5"/>
      <c r="X367" s="5"/>
      <c r="Y367" s="5"/>
      <c r="Z367" s="5"/>
      <c r="AA367" s="5"/>
    </row>
    <row r="368">
      <c r="A368" s="63"/>
      <c r="B368" s="53"/>
      <c r="G368" s="35"/>
      <c r="N368" s="35">
        <f t="shared" si="1"/>
        <v>0</v>
      </c>
      <c r="O368" s="35">
        <f t="shared" si="2"/>
        <v>0</v>
      </c>
      <c r="P368" s="5"/>
      <c r="Q368" s="5"/>
      <c r="S368" s="56"/>
      <c r="T368" s="5"/>
      <c r="U368" s="5"/>
      <c r="V368" s="5"/>
      <c r="W368" s="5"/>
      <c r="X368" s="5"/>
      <c r="Y368" s="5"/>
      <c r="Z368" s="5"/>
      <c r="AA368" s="5"/>
    </row>
    <row r="369">
      <c r="A369" s="63"/>
      <c r="B369" s="53"/>
      <c r="G369" s="35"/>
      <c r="N369" s="35">
        <f t="shared" si="1"/>
        <v>0</v>
      </c>
      <c r="O369" s="35">
        <f t="shared" si="2"/>
        <v>0</v>
      </c>
      <c r="P369" s="5"/>
      <c r="Q369" s="5"/>
      <c r="S369" s="56"/>
      <c r="T369" s="5"/>
      <c r="U369" s="5"/>
      <c r="V369" s="5"/>
      <c r="W369" s="5"/>
      <c r="X369" s="5"/>
      <c r="Y369" s="5"/>
      <c r="Z369" s="5"/>
      <c r="AA369" s="5"/>
    </row>
    <row r="370">
      <c r="A370" s="63"/>
      <c r="B370" s="53"/>
      <c r="G370" s="35"/>
      <c r="N370" s="35">
        <f t="shared" si="1"/>
        <v>0</v>
      </c>
      <c r="O370" s="35">
        <f t="shared" si="2"/>
        <v>0</v>
      </c>
      <c r="P370" s="5"/>
      <c r="Q370" s="5"/>
      <c r="S370" s="56"/>
      <c r="T370" s="5"/>
      <c r="U370" s="5"/>
      <c r="V370" s="5"/>
      <c r="W370" s="5"/>
      <c r="X370" s="5"/>
      <c r="Y370" s="5"/>
      <c r="Z370" s="5"/>
      <c r="AA370" s="5"/>
    </row>
    <row r="371">
      <c r="A371" s="63"/>
      <c r="B371" s="53"/>
      <c r="G371" s="35"/>
      <c r="N371" s="35">
        <f t="shared" si="1"/>
        <v>0</v>
      </c>
      <c r="O371" s="35">
        <f t="shared" si="2"/>
        <v>0</v>
      </c>
      <c r="P371" s="5"/>
      <c r="Q371" s="5"/>
      <c r="S371" s="56"/>
      <c r="T371" s="5"/>
      <c r="U371" s="5"/>
      <c r="V371" s="5"/>
      <c r="W371" s="5"/>
      <c r="X371" s="5"/>
      <c r="Y371" s="5"/>
      <c r="Z371" s="5"/>
      <c r="AA371" s="5"/>
    </row>
    <row r="372">
      <c r="A372" s="63"/>
      <c r="B372" s="53"/>
      <c r="G372" s="35"/>
      <c r="N372" s="35">
        <f t="shared" si="1"/>
        <v>0</v>
      </c>
      <c r="O372" s="35">
        <f t="shared" si="2"/>
        <v>0</v>
      </c>
      <c r="P372" s="5"/>
      <c r="Q372" s="5"/>
      <c r="S372" s="56"/>
      <c r="T372" s="5"/>
      <c r="U372" s="5"/>
      <c r="V372" s="5"/>
      <c r="W372" s="5"/>
      <c r="X372" s="5"/>
      <c r="Y372" s="5"/>
      <c r="Z372" s="5"/>
      <c r="AA372" s="5"/>
    </row>
    <row r="373">
      <c r="A373" s="63"/>
      <c r="B373" s="53"/>
      <c r="G373" s="35"/>
      <c r="N373" s="35">
        <f t="shared" si="1"/>
        <v>0</v>
      </c>
      <c r="O373" s="35">
        <f t="shared" si="2"/>
        <v>0</v>
      </c>
      <c r="P373" s="5"/>
      <c r="Q373" s="5"/>
      <c r="S373" s="56"/>
      <c r="T373" s="5"/>
      <c r="U373" s="5"/>
      <c r="V373" s="5"/>
      <c r="W373" s="5"/>
      <c r="X373" s="5"/>
      <c r="Y373" s="5"/>
      <c r="Z373" s="5"/>
      <c r="AA373" s="5"/>
    </row>
    <row r="374">
      <c r="A374" s="63"/>
      <c r="B374" s="53"/>
      <c r="G374" s="35"/>
      <c r="N374" s="35">
        <f t="shared" si="1"/>
        <v>0</v>
      </c>
      <c r="O374" s="35">
        <f t="shared" si="2"/>
        <v>0</v>
      </c>
      <c r="P374" s="5"/>
      <c r="Q374" s="5"/>
      <c r="S374" s="56"/>
      <c r="T374" s="5"/>
      <c r="U374" s="5"/>
      <c r="V374" s="5"/>
      <c r="W374" s="5"/>
      <c r="X374" s="5"/>
      <c r="Y374" s="5"/>
      <c r="Z374" s="5"/>
      <c r="AA374" s="5"/>
    </row>
    <row r="375">
      <c r="A375" s="63"/>
      <c r="B375" s="53"/>
      <c r="G375" s="35"/>
      <c r="N375" s="35">
        <f t="shared" si="1"/>
        <v>0</v>
      </c>
      <c r="O375" s="35">
        <f t="shared" si="2"/>
        <v>0</v>
      </c>
      <c r="P375" s="5"/>
      <c r="Q375" s="5"/>
      <c r="S375" s="56"/>
      <c r="T375" s="5"/>
      <c r="U375" s="5"/>
      <c r="V375" s="5"/>
      <c r="W375" s="5"/>
      <c r="X375" s="5"/>
      <c r="Y375" s="5"/>
      <c r="Z375" s="5"/>
      <c r="AA375" s="5"/>
    </row>
    <row r="376">
      <c r="A376" s="63"/>
      <c r="B376" s="53"/>
      <c r="G376" s="35"/>
      <c r="N376" s="35">
        <f t="shared" si="1"/>
        <v>0</v>
      </c>
      <c r="O376" s="35">
        <f t="shared" si="2"/>
        <v>0</v>
      </c>
      <c r="P376" s="5"/>
      <c r="Q376" s="5"/>
      <c r="S376" s="56"/>
      <c r="T376" s="5"/>
      <c r="U376" s="5"/>
      <c r="V376" s="5"/>
      <c r="W376" s="5"/>
      <c r="X376" s="5"/>
      <c r="Y376" s="5"/>
      <c r="Z376" s="5"/>
      <c r="AA376" s="5"/>
    </row>
    <row r="377">
      <c r="A377" s="63"/>
      <c r="B377" s="53"/>
      <c r="G377" s="35"/>
      <c r="N377" s="35">
        <f t="shared" si="1"/>
        <v>0</v>
      </c>
      <c r="O377" s="35">
        <f t="shared" si="2"/>
        <v>0</v>
      </c>
      <c r="P377" s="5"/>
      <c r="Q377" s="5"/>
      <c r="S377" s="56"/>
      <c r="T377" s="5"/>
      <c r="U377" s="5"/>
      <c r="V377" s="5"/>
      <c r="W377" s="5"/>
      <c r="X377" s="5"/>
      <c r="Y377" s="5"/>
      <c r="Z377" s="5"/>
      <c r="AA377" s="5"/>
    </row>
    <row r="378">
      <c r="A378" s="63"/>
      <c r="B378" s="53"/>
      <c r="G378" s="35"/>
      <c r="N378" s="35">
        <f t="shared" si="1"/>
        <v>0</v>
      </c>
      <c r="O378" s="35">
        <f t="shared" si="2"/>
        <v>0</v>
      </c>
      <c r="P378" s="5"/>
      <c r="Q378" s="5"/>
      <c r="S378" s="56"/>
      <c r="T378" s="5"/>
      <c r="U378" s="5"/>
      <c r="V378" s="5"/>
      <c r="W378" s="5"/>
      <c r="X378" s="5"/>
      <c r="Y378" s="5"/>
      <c r="Z378" s="5"/>
      <c r="AA378" s="5"/>
    </row>
    <row r="379">
      <c r="A379" s="63"/>
      <c r="B379" s="53"/>
      <c r="G379" s="35"/>
      <c r="N379" s="35">
        <f t="shared" si="1"/>
        <v>0</v>
      </c>
      <c r="O379" s="35">
        <f t="shared" si="2"/>
        <v>0</v>
      </c>
      <c r="P379" s="5"/>
      <c r="Q379" s="5"/>
      <c r="S379" s="56"/>
      <c r="T379" s="5"/>
      <c r="U379" s="5"/>
      <c r="V379" s="5"/>
      <c r="W379" s="5"/>
      <c r="X379" s="5"/>
      <c r="Y379" s="5"/>
      <c r="Z379" s="5"/>
      <c r="AA379" s="5"/>
    </row>
    <row r="380">
      <c r="A380" s="63"/>
      <c r="B380" s="53"/>
      <c r="G380" s="35"/>
      <c r="N380" s="35">
        <f t="shared" si="1"/>
        <v>0</v>
      </c>
      <c r="O380" s="35">
        <f t="shared" si="2"/>
        <v>0</v>
      </c>
      <c r="P380" s="5"/>
      <c r="Q380" s="5"/>
      <c r="S380" s="56"/>
      <c r="T380" s="5"/>
      <c r="U380" s="5"/>
      <c r="V380" s="5"/>
      <c r="W380" s="5"/>
      <c r="X380" s="5"/>
      <c r="Y380" s="5"/>
      <c r="Z380" s="5"/>
      <c r="AA380" s="5"/>
    </row>
    <row r="381">
      <c r="A381" s="63"/>
      <c r="B381" s="53"/>
      <c r="G381" s="35"/>
      <c r="N381" s="35">
        <f t="shared" si="1"/>
        <v>0</v>
      </c>
      <c r="O381" s="35">
        <f t="shared" si="2"/>
        <v>0</v>
      </c>
      <c r="P381" s="5"/>
      <c r="Q381" s="5"/>
      <c r="S381" s="56"/>
      <c r="T381" s="5"/>
      <c r="U381" s="5"/>
      <c r="V381" s="5"/>
      <c r="W381" s="5"/>
      <c r="X381" s="5"/>
      <c r="Y381" s="5"/>
      <c r="Z381" s="5"/>
      <c r="AA381" s="5"/>
    </row>
    <row r="382">
      <c r="A382" s="63"/>
      <c r="B382" s="53"/>
      <c r="G382" s="35"/>
      <c r="N382" s="35">
        <f t="shared" si="1"/>
        <v>0</v>
      </c>
      <c r="O382" s="35">
        <f t="shared" si="2"/>
        <v>0</v>
      </c>
      <c r="P382" s="5"/>
      <c r="Q382" s="5"/>
      <c r="S382" s="56"/>
      <c r="T382" s="5"/>
      <c r="U382" s="5"/>
      <c r="V382" s="5"/>
      <c r="W382" s="5"/>
      <c r="X382" s="5"/>
      <c r="Y382" s="5"/>
      <c r="Z382" s="5"/>
      <c r="AA382" s="5"/>
    </row>
    <row r="383">
      <c r="A383" s="63"/>
      <c r="B383" s="53"/>
      <c r="G383" s="35"/>
      <c r="N383" s="35">
        <f t="shared" si="1"/>
        <v>0</v>
      </c>
      <c r="O383" s="35">
        <f t="shared" si="2"/>
        <v>0</v>
      </c>
      <c r="P383" s="5"/>
      <c r="Q383" s="5"/>
      <c r="S383" s="56"/>
      <c r="T383" s="5"/>
      <c r="U383" s="5"/>
      <c r="V383" s="5"/>
      <c r="W383" s="5"/>
      <c r="X383" s="5"/>
      <c r="Y383" s="5"/>
      <c r="Z383" s="5"/>
      <c r="AA383" s="5"/>
    </row>
    <row r="384">
      <c r="A384" s="63"/>
      <c r="B384" s="53"/>
      <c r="G384" s="35"/>
      <c r="N384" s="35">
        <f t="shared" si="1"/>
        <v>0</v>
      </c>
      <c r="O384" s="35">
        <f t="shared" si="2"/>
        <v>0</v>
      </c>
      <c r="P384" s="5"/>
      <c r="Q384" s="5"/>
      <c r="S384" s="56"/>
      <c r="T384" s="5"/>
      <c r="U384" s="5"/>
      <c r="V384" s="5"/>
      <c r="W384" s="5"/>
      <c r="X384" s="5"/>
      <c r="Y384" s="5"/>
      <c r="Z384" s="5"/>
      <c r="AA384" s="5"/>
    </row>
    <row r="385">
      <c r="A385" s="63"/>
      <c r="B385" s="53"/>
      <c r="G385" s="35"/>
      <c r="N385" s="35">
        <f t="shared" si="1"/>
        <v>0</v>
      </c>
      <c r="O385" s="35">
        <f t="shared" si="2"/>
        <v>0</v>
      </c>
      <c r="P385" s="5"/>
      <c r="Q385" s="5"/>
      <c r="S385" s="56"/>
      <c r="T385" s="5"/>
      <c r="U385" s="5"/>
      <c r="V385" s="5"/>
      <c r="W385" s="5"/>
      <c r="X385" s="5"/>
      <c r="Y385" s="5"/>
      <c r="Z385" s="5"/>
      <c r="AA385" s="5"/>
    </row>
    <row r="386">
      <c r="A386" s="63"/>
      <c r="B386" s="53"/>
      <c r="G386" s="35"/>
      <c r="N386" s="35">
        <f t="shared" si="1"/>
        <v>0</v>
      </c>
      <c r="O386" s="35">
        <f t="shared" si="2"/>
        <v>0</v>
      </c>
      <c r="P386" s="5"/>
      <c r="Q386" s="5"/>
      <c r="S386" s="56"/>
      <c r="T386" s="5"/>
      <c r="U386" s="5"/>
      <c r="V386" s="5"/>
      <c r="W386" s="5"/>
      <c r="X386" s="5"/>
      <c r="Y386" s="5"/>
      <c r="Z386" s="5"/>
      <c r="AA386" s="5"/>
    </row>
    <row r="387">
      <c r="A387" s="63"/>
      <c r="B387" s="53"/>
      <c r="G387" s="35"/>
      <c r="N387" s="35">
        <f t="shared" si="1"/>
        <v>0</v>
      </c>
      <c r="O387" s="35">
        <f t="shared" si="2"/>
        <v>0</v>
      </c>
      <c r="P387" s="5"/>
      <c r="Q387" s="5"/>
      <c r="S387" s="56"/>
      <c r="T387" s="5"/>
      <c r="U387" s="5"/>
      <c r="V387" s="5"/>
      <c r="W387" s="5"/>
      <c r="X387" s="5"/>
      <c r="Y387" s="5"/>
      <c r="Z387" s="5"/>
      <c r="AA387" s="5"/>
    </row>
    <row r="388">
      <c r="A388" s="63"/>
      <c r="B388" s="53"/>
      <c r="G388" s="35"/>
      <c r="N388" s="35">
        <f t="shared" si="1"/>
        <v>0</v>
      </c>
      <c r="O388" s="35">
        <f t="shared" si="2"/>
        <v>0</v>
      </c>
      <c r="P388" s="5"/>
      <c r="Q388" s="5"/>
      <c r="S388" s="56"/>
      <c r="T388" s="5"/>
      <c r="U388" s="5"/>
      <c r="V388" s="5"/>
      <c r="W388" s="5"/>
      <c r="X388" s="5"/>
      <c r="Y388" s="5"/>
      <c r="Z388" s="5"/>
      <c r="AA388" s="5"/>
    </row>
    <row r="389">
      <c r="A389" s="63"/>
      <c r="B389" s="53"/>
      <c r="G389" s="35"/>
      <c r="N389" s="35">
        <f t="shared" si="1"/>
        <v>0</v>
      </c>
      <c r="O389" s="35">
        <f t="shared" si="2"/>
        <v>0</v>
      </c>
      <c r="P389" s="5"/>
      <c r="Q389" s="5"/>
      <c r="S389" s="56"/>
      <c r="T389" s="5"/>
      <c r="U389" s="5"/>
      <c r="V389" s="5"/>
      <c r="W389" s="5"/>
      <c r="X389" s="5"/>
      <c r="Y389" s="5"/>
      <c r="Z389" s="5"/>
      <c r="AA389" s="5"/>
    </row>
    <row r="390">
      <c r="A390" s="63"/>
      <c r="B390" s="53"/>
      <c r="G390" s="35"/>
      <c r="N390" s="35">
        <f t="shared" si="1"/>
        <v>0</v>
      </c>
      <c r="O390" s="35">
        <f t="shared" si="2"/>
        <v>0</v>
      </c>
      <c r="P390" s="5"/>
      <c r="Q390" s="5"/>
      <c r="S390" s="56"/>
      <c r="T390" s="5"/>
      <c r="U390" s="5"/>
      <c r="V390" s="5"/>
      <c r="W390" s="5"/>
      <c r="X390" s="5"/>
      <c r="Y390" s="5"/>
      <c r="Z390" s="5"/>
      <c r="AA390" s="5"/>
    </row>
    <row r="391">
      <c r="A391" s="63"/>
      <c r="B391" s="53"/>
      <c r="G391" s="35"/>
      <c r="N391" s="35">
        <f t="shared" si="1"/>
        <v>0</v>
      </c>
      <c r="O391" s="35">
        <f t="shared" si="2"/>
        <v>0</v>
      </c>
      <c r="P391" s="5"/>
      <c r="Q391" s="5"/>
      <c r="S391" s="56"/>
      <c r="T391" s="5"/>
      <c r="U391" s="5"/>
      <c r="V391" s="5"/>
      <c r="W391" s="5"/>
      <c r="X391" s="5"/>
      <c r="Y391" s="5"/>
      <c r="Z391" s="5"/>
      <c r="AA391" s="5"/>
    </row>
    <row r="392">
      <c r="A392" s="63"/>
      <c r="B392" s="53"/>
      <c r="G392" s="35"/>
      <c r="N392" s="35">
        <f t="shared" si="1"/>
        <v>0</v>
      </c>
      <c r="O392" s="35">
        <f t="shared" si="2"/>
        <v>0</v>
      </c>
      <c r="P392" s="5"/>
      <c r="Q392" s="5"/>
      <c r="S392" s="56"/>
      <c r="T392" s="5"/>
      <c r="U392" s="5"/>
      <c r="V392" s="5"/>
      <c r="W392" s="5"/>
      <c r="X392" s="5"/>
      <c r="Y392" s="5"/>
      <c r="Z392" s="5"/>
      <c r="AA392" s="5"/>
    </row>
    <row r="393">
      <c r="A393" s="63"/>
      <c r="B393" s="53"/>
      <c r="G393" s="35"/>
      <c r="N393" s="35">
        <f t="shared" si="1"/>
        <v>0</v>
      </c>
      <c r="O393" s="35">
        <f t="shared" si="2"/>
        <v>0</v>
      </c>
      <c r="P393" s="5"/>
      <c r="Q393" s="5"/>
      <c r="S393" s="56"/>
      <c r="T393" s="5"/>
      <c r="U393" s="5"/>
      <c r="V393" s="5"/>
      <c r="W393" s="5"/>
      <c r="X393" s="5"/>
      <c r="Y393" s="5"/>
      <c r="Z393" s="5"/>
      <c r="AA393" s="5"/>
    </row>
    <row r="394">
      <c r="A394" s="63"/>
      <c r="B394" s="53"/>
      <c r="G394" s="35"/>
      <c r="N394" s="35">
        <f t="shared" si="1"/>
        <v>0</v>
      </c>
      <c r="O394" s="35">
        <f t="shared" si="2"/>
        <v>0</v>
      </c>
      <c r="P394" s="5"/>
      <c r="Q394" s="5"/>
      <c r="S394" s="56"/>
      <c r="T394" s="5"/>
      <c r="U394" s="5"/>
      <c r="V394" s="5"/>
      <c r="W394" s="5"/>
      <c r="X394" s="5"/>
      <c r="Y394" s="5"/>
      <c r="Z394" s="5"/>
      <c r="AA394" s="5"/>
    </row>
    <row r="395">
      <c r="A395" s="63"/>
      <c r="B395" s="53"/>
      <c r="G395" s="35"/>
      <c r="N395" s="35">
        <f t="shared" si="1"/>
        <v>0</v>
      </c>
      <c r="O395" s="35">
        <f t="shared" si="2"/>
        <v>0</v>
      </c>
      <c r="P395" s="5"/>
      <c r="Q395" s="5"/>
      <c r="S395" s="56"/>
      <c r="T395" s="5"/>
      <c r="U395" s="5"/>
      <c r="V395" s="5"/>
      <c r="W395" s="5"/>
      <c r="X395" s="5"/>
      <c r="Y395" s="5"/>
      <c r="Z395" s="5"/>
      <c r="AA395" s="5"/>
    </row>
    <row r="396">
      <c r="A396" s="63"/>
      <c r="B396" s="53"/>
      <c r="G396" s="35"/>
      <c r="N396" s="35">
        <f t="shared" si="1"/>
        <v>0</v>
      </c>
      <c r="O396" s="35">
        <f t="shared" si="2"/>
        <v>0</v>
      </c>
      <c r="P396" s="5"/>
      <c r="Q396" s="5"/>
      <c r="S396" s="56"/>
      <c r="T396" s="5"/>
      <c r="U396" s="5"/>
      <c r="V396" s="5"/>
      <c r="W396" s="5"/>
      <c r="X396" s="5"/>
      <c r="Y396" s="5"/>
      <c r="Z396" s="5"/>
      <c r="AA396" s="5"/>
    </row>
    <row r="397">
      <c r="A397" s="63"/>
      <c r="B397" s="53"/>
      <c r="G397" s="35"/>
      <c r="N397" s="35">
        <f t="shared" si="1"/>
        <v>0</v>
      </c>
      <c r="O397" s="35">
        <f t="shared" si="2"/>
        <v>0</v>
      </c>
      <c r="P397" s="5"/>
      <c r="Q397" s="5"/>
      <c r="S397" s="56"/>
      <c r="T397" s="5"/>
      <c r="U397" s="5"/>
      <c r="V397" s="5"/>
      <c r="W397" s="5"/>
      <c r="X397" s="5"/>
      <c r="Y397" s="5"/>
      <c r="Z397" s="5"/>
      <c r="AA397" s="5"/>
    </row>
    <row r="398">
      <c r="A398" s="63"/>
      <c r="B398" s="53"/>
      <c r="G398" s="35"/>
      <c r="N398" s="35">
        <f t="shared" si="1"/>
        <v>0</v>
      </c>
      <c r="O398" s="35">
        <f t="shared" si="2"/>
        <v>0</v>
      </c>
      <c r="P398" s="5"/>
      <c r="Q398" s="5"/>
      <c r="S398" s="56"/>
      <c r="T398" s="5"/>
      <c r="U398" s="5"/>
      <c r="V398" s="5"/>
      <c r="W398" s="5"/>
      <c r="X398" s="5"/>
      <c r="Y398" s="5"/>
      <c r="Z398" s="5"/>
      <c r="AA398" s="5"/>
    </row>
    <row r="399">
      <c r="A399" s="63"/>
      <c r="B399" s="53"/>
      <c r="G399" s="35"/>
      <c r="N399" s="35">
        <f t="shared" si="1"/>
        <v>0</v>
      </c>
      <c r="O399" s="35">
        <f t="shared" si="2"/>
        <v>0</v>
      </c>
      <c r="P399" s="5"/>
      <c r="Q399" s="5"/>
      <c r="S399" s="56"/>
      <c r="T399" s="5"/>
      <c r="U399" s="5"/>
      <c r="V399" s="5"/>
      <c r="W399" s="5"/>
      <c r="X399" s="5"/>
      <c r="Y399" s="5"/>
      <c r="Z399" s="5"/>
      <c r="AA399" s="5"/>
    </row>
    <row r="400">
      <c r="A400" s="63"/>
      <c r="B400" s="53"/>
      <c r="G400" s="35"/>
      <c r="N400" s="35">
        <f t="shared" si="1"/>
        <v>0</v>
      </c>
      <c r="O400" s="35">
        <f t="shared" si="2"/>
        <v>0</v>
      </c>
      <c r="P400" s="5"/>
      <c r="Q400" s="5"/>
      <c r="S400" s="56"/>
      <c r="T400" s="5"/>
      <c r="U400" s="5"/>
      <c r="V400" s="5"/>
      <c r="W400" s="5"/>
      <c r="X400" s="5"/>
      <c r="Y400" s="5"/>
      <c r="Z400" s="5"/>
      <c r="AA400" s="5"/>
    </row>
    <row r="401">
      <c r="A401" s="63"/>
      <c r="B401" s="53"/>
      <c r="G401" s="35"/>
      <c r="N401" s="35">
        <f t="shared" si="1"/>
        <v>0</v>
      </c>
      <c r="O401" s="35">
        <f t="shared" si="2"/>
        <v>0</v>
      </c>
      <c r="P401" s="5"/>
      <c r="Q401" s="5"/>
      <c r="S401" s="56"/>
      <c r="T401" s="5"/>
      <c r="U401" s="5"/>
      <c r="V401" s="5"/>
      <c r="W401" s="5"/>
      <c r="X401" s="5"/>
      <c r="Y401" s="5"/>
      <c r="Z401" s="5"/>
      <c r="AA401" s="5"/>
    </row>
    <row r="402">
      <c r="A402" s="63"/>
      <c r="B402" s="53"/>
      <c r="G402" s="35"/>
      <c r="N402" s="35">
        <f t="shared" si="1"/>
        <v>0</v>
      </c>
      <c r="O402" s="35">
        <f t="shared" si="2"/>
        <v>0</v>
      </c>
      <c r="P402" s="5"/>
      <c r="Q402" s="5"/>
      <c r="S402" s="56"/>
      <c r="T402" s="5"/>
      <c r="U402" s="5"/>
      <c r="V402" s="5"/>
      <c r="W402" s="5"/>
      <c r="X402" s="5"/>
      <c r="Y402" s="5"/>
      <c r="Z402" s="5"/>
      <c r="AA402" s="5"/>
    </row>
    <row r="403">
      <c r="A403" s="63"/>
      <c r="B403" s="53"/>
      <c r="G403" s="35"/>
      <c r="N403" s="35">
        <f t="shared" si="1"/>
        <v>0</v>
      </c>
      <c r="O403" s="35">
        <f t="shared" si="2"/>
        <v>0</v>
      </c>
      <c r="P403" s="5"/>
      <c r="Q403" s="5"/>
      <c r="S403" s="56"/>
      <c r="T403" s="5"/>
      <c r="U403" s="5"/>
      <c r="V403" s="5"/>
      <c r="W403" s="5"/>
      <c r="X403" s="5"/>
      <c r="Y403" s="5"/>
      <c r="Z403" s="5"/>
      <c r="AA403" s="5"/>
    </row>
    <row r="404">
      <c r="A404" s="63"/>
      <c r="B404" s="53"/>
      <c r="G404" s="35"/>
      <c r="N404" s="35">
        <f t="shared" si="1"/>
        <v>0</v>
      </c>
      <c r="O404" s="35">
        <f t="shared" si="2"/>
        <v>0</v>
      </c>
      <c r="P404" s="5"/>
      <c r="Q404" s="5"/>
      <c r="S404" s="56"/>
      <c r="T404" s="5"/>
      <c r="U404" s="5"/>
      <c r="V404" s="5"/>
      <c r="W404" s="5"/>
      <c r="X404" s="5"/>
      <c r="Y404" s="5"/>
      <c r="Z404" s="5"/>
      <c r="AA404" s="5"/>
    </row>
    <row r="405">
      <c r="A405" s="63"/>
      <c r="B405" s="53"/>
      <c r="G405" s="35"/>
      <c r="N405" s="35">
        <f t="shared" si="1"/>
        <v>0</v>
      </c>
      <c r="O405" s="35">
        <f t="shared" si="2"/>
        <v>0</v>
      </c>
      <c r="P405" s="5"/>
      <c r="Q405" s="5"/>
      <c r="S405" s="56"/>
      <c r="T405" s="5"/>
      <c r="U405" s="5"/>
      <c r="V405" s="5"/>
      <c r="W405" s="5"/>
      <c r="X405" s="5"/>
      <c r="Y405" s="5"/>
      <c r="Z405" s="5"/>
      <c r="AA405" s="5"/>
    </row>
    <row r="406">
      <c r="A406" s="63"/>
      <c r="B406" s="53"/>
      <c r="G406" s="35"/>
      <c r="N406" s="35">
        <f t="shared" si="1"/>
        <v>0</v>
      </c>
      <c r="O406" s="35">
        <f t="shared" si="2"/>
        <v>0</v>
      </c>
      <c r="P406" s="5"/>
      <c r="Q406" s="5"/>
      <c r="S406" s="56"/>
      <c r="T406" s="5"/>
      <c r="U406" s="5"/>
      <c r="V406" s="5"/>
      <c r="W406" s="5"/>
      <c r="X406" s="5"/>
      <c r="Y406" s="5"/>
      <c r="Z406" s="5"/>
      <c r="AA406" s="5"/>
    </row>
    <row r="407">
      <c r="A407" s="63"/>
      <c r="B407" s="53"/>
      <c r="G407" s="35"/>
      <c r="N407" s="35">
        <f t="shared" si="1"/>
        <v>0</v>
      </c>
      <c r="O407" s="35">
        <f t="shared" si="2"/>
        <v>0</v>
      </c>
      <c r="P407" s="5"/>
      <c r="Q407" s="5"/>
      <c r="S407" s="56"/>
      <c r="T407" s="5"/>
      <c r="U407" s="5"/>
      <c r="V407" s="5"/>
      <c r="W407" s="5"/>
      <c r="X407" s="5"/>
      <c r="Y407" s="5"/>
      <c r="Z407" s="5"/>
      <c r="AA407" s="5"/>
    </row>
    <row r="408">
      <c r="A408" s="63"/>
      <c r="B408" s="53"/>
      <c r="G408" s="35"/>
      <c r="N408" s="35">
        <f t="shared" si="1"/>
        <v>0</v>
      </c>
      <c r="O408" s="35">
        <f t="shared" si="2"/>
        <v>0</v>
      </c>
      <c r="P408" s="5"/>
      <c r="Q408" s="5"/>
      <c r="S408" s="56"/>
      <c r="T408" s="5"/>
      <c r="U408" s="5"/>
      <c r="V408" s="5"/>
      <c r="W408" s="5"/>
      <c r="X408" s="5"/>
      <c r="Y408" s="5"/>
      <c r="Z408" s="5"/>
      <c r="AA408" s="5"/>
    </row>
    <row r="409">
      <c r="A409" s="63"/>
      <c r="B409" s="53"/>
      <c r="G409" s="35"/>
      <c r="N409" s="35">
        <f t="shared" si="1"/>
        <v>0</v>
      </c>
      <c r="O409" s="35">
        <f t="shared" si="2"/>
        <v>0</v>
      </c>
      <c r="P409" s="5"/>
      <c r="Q409" s="5"/>
      <c r="S409" s="56"/>
      <c r="T409" s="5"/>
      <c r="U409" s="5"/>
      <c r="V409" s="5"/>
      <c r="W409" s="5"/>
      <c r="X409" s="5"/>
      <c r="Y409" s="5"/>
      <c r="Z409" s="5"/>
      <c r="AA409" s="5"/>
    </row>
    <row r="410">
      <c r="A410" s="63"/>
      <c r="B410" s="53"/>
      <c r="G410" s="35"/>
      <c r="N410" s="35">
        <f t="shared" si="1"/>
        <v>0</v>
      </c>
      <c r="O410" s="35">
        <f t="shared" si="2"/>
        <v>0</v>
      </c>
      <c r="P410" s="5"/>
      <c r="Q410" s="5"/>
      <c r="S410" s="56"/>
      <c r="T410" s="5"/>
      <c r="U410" s="5"/>
      <c r="V410" s="5"/>
      <c r="W410" s="5"/>
      <c r="X410" s="5"/>
      <c r="Y410" s="5"/>
      <c r="Z410" s="5"/>
      <c r="AA410" s="5"/>
    </row>
    <row r="411">
      <c r="A411" s="63"/>
      <c r="B411" s="53"/>
      <c r="G411" s="35"/>
      <c r="N411" s="35">
        <f t="shared" si="1"/>
        <v>0</v>
      </c>
      <c r="O411" s="35">
        <f t="shared" si="2"/>
        <v>0</v>
      </c>
      <c r="P411" s="5"/>
      <c r="Q411" s="5"/>
      <c r="S411" s="56"/>
      <c r="T411" s="5"/>
      <c r="U411" s="5"/>
      <c r="V411" s="5"/>
      <c r="W411" s="5"/>
      <c r="X411" s="5"/>
      <c r="Y411" s="5"/>
      <c r="Z411" s="5"/>
      <c r="AA411" s="5"/>
    </row>
    <row r="412">
      <c r="A412" s="63"/>
      <c r="B412" s="53"/>
      <c r="G412" s="35"/>
      <c r="N412" s="35">
        <f t="shared" si="1"/>
        <v>0</v>
      </c>
      <c r="O412" s="35">
        <f t="shared" si="2"/>
        <v>0</v>
      </c>
      <c r="P412" s="5"/>
      <c r="Q412" s="5"/>
      <c r="S412" s="56"/>
      <c r="T412" s="5"/>
      <c r="U412" s="5"/>
      <c r="V412" s="5"/>
      <c r="W412" s="5"/>
      <c r="X412" s="5"/>
      <c r="Y412" s="5"/>
      <c r="Z412" s="5"/>
      <c r="AA412" s="5"/>
    </row>
    <row r="413">
      <c r="A413" s="63"/>
      <c r="B413" s="53"/>
      <c r="G413" s="35"/>
      <c r="N413" s="35">
        <f t="shared" si="1"/>
        <v>0</v>
      </c>
      <c r="O413" s="35">
        <f t="shared" si="2"/>
        <v>0</v>
      </c>
      <c r="P413" s="5"/>
      <c r="Q413" s="5"/>
      <c r="S413" s="56"/>
      <c r="T413" s="5"/>
      <c r="U413" s="5"/>
      <c r="V413" s="5"/>
      <c r="W413" s="5"/>
      <c r="X413" s="5"/>
      <c r="Y413" s="5"/>
      <c r="Z413" s="5"/>
      <c r="AA413" s="5"/>
    </row>
    <row r="414">
      <c r="A414" s="63"/>
      <c r="B414" s="53"/>
      <c r="G414" s="35"/>
      <c r="N414" s="35">
        <f t="shared" si="1"/>
        <v>0</v>
      </c>
      <c r="O414" s="35">
        <f t="shared" si="2"/>
        <v>0</v>
      </c>
      <c r="P414" s="5"/>
      <c r="Q414" s="5"/>
      <c r="S414" s="56"/>
      <c r="T414" s="5"/>
      <c r="U414" s="5"/>
      <c r="V414" s="5"/>
      <c r="W414" s="5"/>
      <c r="X414" s="5"/>
      <c r="Y414" s="5"/>
      <c r="Z414" s="5"/>
      <c r="AA414" s="5"/>
    </row>
    <row r="415">
      <c r="A415" s="63"/>
      <c r="B415" s="53"/>
      <c r="G415" s="35"/>
      <c r="N415" s="35">
        <f t="shared" si="1"/>
        <v>0</v>
      </c>
      <c r="O415" s="35">
        <f t="shared" si="2"/>
        <v>0</v>
      </c>
      <c r="P415" s="5"/>
      <c r="Q415" s="5"/>
      <c r="S415" s="56"/>
      <c r="T415" s="5"/>
      <c r="U415" s="5"/>
      <c r="V415" s="5"/>
      <c r="W415" s="5"/>
      <c r="X415" s="5"/>
      <c r="Y415" s="5"/>
      <c r="Z415" s="5"/>
      <c r="AA415" s="5"/>
    </row>
    <row r="416">
      <c r="A416" s="63"/>
      <c r="B416" s="53"/>
      <c r="G416" s="35"/>
      <c r="N416" s="35">
        <f t="shared" si="1"/>
        <v>0</v>
      </c>
      <c r="O416" s="35">
        <f t="shared" si="2"/>
        <v>0</v>
      </c>
      <c r="P416" s="5"/>
      <c r="Q416" s="5"/>
      <c r="S416" s="56"/>
      <c r="T416" s="5"/>
      <c r="U416" s="5"/>
      <c r="V416" s="5"/>
      <c r="W416" s="5"/>
      <c r="X416" s="5"/>
      <c r="Y416" s="5"/>
      <c r="Z416" s="5"/>
      <c r="AA416" s="5"/>
    </row>
    <row r="417">
      <c r="A417" s="63"/>
      <c r="B417" s="53"/>
      <c r="G417" s="35"/>
      <c r="N417" s="35">
        <f t="shared" si="1"/>
        <v>0</v>
      </c>
      <c r="O417" s="35">
        <f t="shared" si="2"/>
        <v>0</v>
      </c>
      <c r="P417" s="5"/>
      <c r="Q417" s="5"/>
      <c r="S417" s="56"/>
      <c r="T417" s="5"/>
      <c r="U417" s="5"/>
      <c r="V417" s="5"/>
      <c r="W417" s="5"/>
      <c r="X417" s="5"/>
      <c r="Y417" s="5"/>
      <c r="Z417" s="5"/>
      <c r="AA417" s="5"/>
    </row>
    <row r="418">
      <c r="A418" s="63"/>
      <c r="B418" s="53"/>
      <c r="G418" s="35"/>
      <c r="N418" s="35">
        <f t="shared" si="1"/>
        <v>0</v>
      </c>
      <c r="O418" s="35">
        <f t="shared" si="2"/>
        <v>0</v>
      </c>
      <c r="P418" s="5"/>
      <c r="Q418" s="5"/>
      <c r="S418" s="56"/>
      <c r="T418" s="5"/>
      <c r="U418" s="5"/>
      <c r="V418" s="5"/>
      <c r="W418" s="5"/>
      <c r="X418" s="5"/>
      <c r="Y418" s="5"/>
      <c r="Z418" s="5"/>
      <c r="AA418" s="5"/>
    </row>
    <row r="419">
      <c r="A419" s="63"/>
      <c r="B419" s="53"/>
      <c r="G419" s="35"/>
      <c r="N419" s="35">
        <f t="shared" si="1"/>
        <v>0</v>
      </c>
      <c r="O419" s="35">
        <f t="shared" si="2"/>
        <v>0</v>
      </c>
      <c r="P419" s="5"/>
      <c r="Q419" s="5"/>
      <c r="S419" s="56"/>
      <c r="T419" s="5"/>
      <c r="U419" s="5"/>
      <c r="V419" s="5"/>
      <c r="W419" s="5"/>
      <c r="X419" s="5"/>
      <c r="Y419" s="5"/>
      <c r="Z419" s="5"/>
      <c r="AA419" s="5"/>
    </row>
    <row r="420">
      <c r="A420" s="63"/>
      <c r="B420" s="53"/>
      <c r="G420" s="35"/>
      <c r="N420" s="35">
        <f t="shared" si="1"/>
        <v>0</v>
      </c>
      <c r="O420" s="35">
        <f t="shared" si="2"/>
        <v>0</v>
      </c>
      <c r="P420" s="5"/>
      <c r="Q420" s="5"/>
      <c r="S420" s="56"/>
      <c r="T420" s="5"/>
      <c r="U420" s="5"/>
      <c r="V420" s="5"/>
      <c r="W420" s="5"/>
      <c r="X420" s="5"/>
      <c r="Y420" s="5"/>
      <c r="Z420" s="5"/>
      <c r="AA420" s="5"/>
    </row>
    <row r="421">
      <c r="A421" s="63"/>
      <c r="B421" s="53"/>
      <c r="G421" s="35"/>
      <c r="N421" s="35">
        <f t="shared" si="1"/>
        <v>0</v>
      </c>
      <c r="O421" s="35">
        <f t="shared" si="2"/>
        <v>0</v>
      </c>
      <c r="P421" s="5"/>
      <c r="Q421" s="5"/>
      <c r="S421" s="56"/>
      <c r="T421" s="5"/>
      <c r="U421" s="5"/>
      <c r="V421" s="5"/>
      <c r="W421" s="5"/>
      <c r="X421" s="5"/>
      <c r="Y421" s="5"/>
      <c r="Z421" s="5"/>
      <c r="AA421" s="5"/>
    </row>
    <row r="422">
      <c r="A422" s="63"/>
      <c r="B422" s="53"/>
      <c r="G422" s="35"/>
      <c r="N422" s="35">
        <f t="shared" si="1"/>
        <v>0</v>
      </c>
      <c r="O422" s="35">
        <f t="shared" si="2"/>
        <v>0</v>
      </c>
      <c r="P422" s="5"/>
      <c r="Q422" s="5"/>
      <c r="S422" s="56"/>
      <c r="T422" s="5"/>
      <c r="U422" s="5"/>
      <c r="V422" s="5"/>
      <c r="W422" s="5"/>
      <c r="X422" s="5"/>
      <c r="Y422" s="5"/>
      <c r="Z422" s="5"/>
      <c r="AA422" s="5"/>
    </row>
    <row r="423">
      <c r="A423" s="63"/>
      <c r="B423" s="53"/>
      <c r="G423" s="35"/>
      <c r="N423" s="35">
        <f t="shared" si="1"/>
        <v>0</v>
      </c>
      <c r="O423" s="35">
        <f t="shared" si="2"/>
        <v>0</v>
      </c>
      <c r="P423" s="5"/>
      <c r="Q423" s="5"/>
      <c r="S423" s="56"/>
      <c r="T423" s="5"/>
      <c r="U423" s="5"/>
      <c r="V423" s="5"/>
      <c r="W423" s="5"/>
      <c r="X423" s="5"/>
      <c r="Y423" s="5"/>
      <c r="Z423" s="5"/>
      <c r="AA423" s="5"/>
    </row>
    <row r="424">
      <c r="A424" s="63"/>
      <c r="B424" s="53"/>
      <c r="G424" s="35"/>
      <c r="N424" s="35">
        <f t="shared" si="1"/>
        <v>0</v>
      </c>
      <c r="O424" s="35">
        <f t="shared" si="2"/>
        <v>0</v>
      </c>
      <c r="P424" s="5"/>
      <c r="Q424" s="5"/>
      <c r="S424" s="56"/>
      <c r="T424" s="5"/>
      <c r="U424" s="5"/>
      <c r="V424" s="5"/>
      <c r="W424" s="5"/>
      <c r="X424" s="5"/>
      <c r="Y424" s="5"/>
      <c r="Z424" s="5"/>
      <c r="AA424" s="5"/>
    </row>
    <row r="425">
      <c r="A425" s="63"/>
      <c r="B425" s="53"/>
      <c r="G425" s="35"/>
      <c r="N425" s="35">
        <f t="shared" si="1"/>
        <v>0</v>
      </c>
      <c r="O425" s="35">
        <f t="shared" si="2"/>
        <v>0</v>
      </c>
      <c r="P425" s="5"/>
      <c r="Q425" s="5"/>
      <c r="S425" s="56"/>
      <c r="T425" s="5"/>
      <c r="U425" s="5"/>
      <c r="V425" s="5"/>
      <c r="W425" s="5"/>
      <c r="X425" s="5"/>
      <c r="Y425" s="5"/>
      <c r="Z425" s="5"/>
      <c r="AA425" s="5"/>
    </row>
    <row r="426">
      <c r="A426" s="63"/>
      <c r="B426" s="53"/>
      <c r="G426" s="35"/>
      <c r="N426" s="35">
        <f t="shared" si="1"/>
        <v>0</v>
      </c>
      <c r="O426" s="35">
        <f t="shared" si="2"/>
        <v>0</v>
      </c>
      <c r="P426" s="5"/>
      <c r="Q426" s="5"/>
      <c r="S426" s="56"/>
      <c r="T426" s="5"/>
      <c r="U426" s="5"/>
      <c r="V426" s="5"/>
      <c r="W426" s="5"/>
      <c r="X426" s="5"/>
      <c r="Y426" s="5"/>
      <c r="Z426" s="5"/>
      <c r="AA426" s="5"/>
    </row>
    <row r="427">
      <c r="A427" s="63"/>
      <c r="B427" s="53"/>
      <c r="G427" s="35"/>
      <c r="N427" s="35">
        <f t="shared" si="1"/>
        <v>0</v>
      </c>
      <c r="O427" s="35">
        <f t="shared" si="2"/>
        <v>0</v>
      </c>
      <c r="P427" s="5"/>
      <c r="Q427" s="5"/>
      <c r="S427" s="56"/>
      <c r="T427" s="5"/>
      <c r="U427" s="5"/>
      <c r="V427" s="5"/>
      <c r="W427" s="5"/>
      <c r="X427" s="5"/>
      <c r="Y427" s="5"/>
      <c r="Z427" s="5"/>
      <c r="AA427" s="5"/>
    </row>
    <row r="428">
      <c r="A428" s="63"/>
      <c r="B428" s="53"/>
      <c r="G428" s="35"/>
      <c r="N428" s="35">
        <f t="shared" si="1"/>
        <v>0</v>
      </c>
      <c r="O428" s="35">
        <f t="shared" si="2"/>
        <v>0</v>
      </c>
      <c r="P428" s="5"/>
      <c r="Q428" s="5"/>
      <c r="S428" s="56"/>
      <c r="T428" s="5"/>
      <c r="U428" s="5"/>
      <c r="V428" s="5"/>
      <c r="W428" s="5"/>
      <c r="X428" s="5"/>
      <c r="Y428" s="5"/>
      <c r="Z428" s="5"/>
      <c r="AA428" s="5"/>
    </row>
    <row r="429">
      <c r="A429" s="63"/>
      <c r="B429" s="53"/>
      <c r="G429" s="35"/>
      <c r="N429" s="35">
        <f t="shared" si="1"/>
        <v>0</v>
      </c>
      <c r="O429" s="35">
        <f t="shared" si="2"/>
        <v>0</v>
      </c>
      <c r="P429" s="5"/>
      <c r="Q429" s="5"/>
      <c r="S429" s="56"/>
      <c r="T429" s="5"/>
      <c r="U429" s="5"/>
      <c r="V429" s="5"/>
      <c r="W429" s="5"/>
      <c r="X429" s="5"/>
      <c r="Y429" s="5"/>
      <c r="Z429" s="5"/>
      <c r="AA429" s="5"/>
    </row>
    <row r="430">
      <c r="A430" s="63"/>
      <c r="B430" s="53"/>
      <c r="G430" s="35"/>
      <c r="N430" s="35">
        <f t="shared" si="1"/>
        <v>0</v>
      </c>
      <c r="O430" s="35">
        <f t="shared" si="2"/>
        <v>0</v>
      </c>
      <c r="P430" s="5"/>
      <c r="Q430" s="5"/>
      <c r="S430" s="56"/>
      <c r="T430" s="5"/>
      <c r="U430" s="5"/>
      <c r="V430" s="5"/>
      <c r="W430" s="5"/>
      <c r="X430" s="5"/>
      <c r="Y430" s="5"/>
      <c r="Z430" s="5"/>
      <c r="AA430" s="5"/>
    </row>
    <row r="431">
      <c r="A431" s="63"/>
      <c r="B431" s="53"/>
      <c r="G431" s="35"/>
      <c r="N431" s="35">
        <f t="shared" si="1"/>
        <v>0</v>
      </c>
      <c r="O431" s="35">
        <f t="shared" si="2"/>
        <v>0</v>
      </c>
      <c r="P431" s="5"/>
      <c r="Q431" s="5"/>
      <c r="S431" s="56"/>
      <c r="T431" s="5"/>
      <c r="U431" s="5"/>
      <c r="V431" s="5"/>
      <c r="W431" s="5"/>
      <c r="X431" s="5"/>
      <c r="Y431" s="5"/>
      <c r="Z431" s="5"/>
      <c r="AA431" s="5"/>
    </row>
    <row r="432">
      <c r="A432" s="63"/>
      <c r="B432" s="53"/>
      <c r="G432" s="35"/>
      <c r="N432" s="35">
        <f t="shared" si="1"/>
        <v>0</v>
      </c>
      <c r="O432" s="35">
        <f t="shared" si="2"/>
        <v>0</v>
      </c>
      <c r="P432" s="5"/>
      <c r="Q432" s="5"/>
      <c r="S432" s="56"/>
      <c r="T432" s="5"/>
      <c r="U432" s="5"/>
      <c r="V432" s="5"/>
      <c r="W432" s="5"/>
      <c r="X432" s="5"/>
      <c r="Y432" s="5"/>
      <c r="Z432" s="5"/>
      <c r="AA432" s="5"/>
    </row>
    <row r="433">
      <c r="A433" s="63"/>
      <c r="B433" s="53"/>
      <c r="G433" s="35"/>
      <c r="N433" s="35">
        <f t="shared" si="1"/>
        <v>0</v>
      </c>
      <c r="O433" s="35">
        <f t="shared" si="2"/>
        <v>0</v>
      </c>
      <c r="P433" s="5"/>
      <c r="Q433" s="5"/>
      <c r="S433" s="56"/>
      <c r="T433" s="5"/>
      <c r="U433" s="5"/>
      <c r="V433" s="5"/>
      <c r="W433" s="5"/>
      <c r="X433" s="5"/>
      <c r="Y433" s="5"/>
      <c r="Z433" s="5"/>
      <c r="AA433" s="5"/>
    </row>
    <row r="434">
      <c r="A434" s="63"/>
      <c r="B434" s="53"/>
      <c r="G434" s="35"/>
      <c r="N434" s="35">
        <f t="shared" si="1"/>
        <v>0</v>
      </c>
      <c r="O434" s="35">
        <f t="shared" si="2"/>
        <v>0</v>
      </c>
      <c r="P434" s="5"/>
      <c r="Q434" s="5"/>
      <c r="S434" s="56"/>
      <c r="T434" s="5"/>
      <c r="U434" s="5"/>
      <c r="V434" s="5"/>
      <c r="W434" s="5"/>
      <c r="X434" s="5"/>
      <c r="Y434" s="5"/>
      <c r="Z434" s="5"/>
      <c r="AA434" s="5"/>
    </row>
    <row r="435">
      <c r="A435" s="63"/>
      <c r="B435" s="53"/>
      <c r="G435" s="35"/>
      <c r="N435" s="35">
        <f t="shared" si="1"/>
        <v>0</v>
      </c>
      <c r="O435" s="35">
        <f t="shared" si="2"/>
        <v>0</v>
      </c>
      <c r="P435" s="5"/>
      <c r="Q435" s="5"/>
      <c r="S435" s="56"/>
      <c r="T435" s="5"/>
      <c r="U435" s="5"/>
      <c r="V435" s="5"/>
      <c r="W435" s="5"/>
      <c r="X435" s="5"/>
      <c r="Y435" s="5"/>
      <c r="Z435" s="5"/>
      <c r="AA435" s="5"/>
    </row>
    <row r="436">
      <c r="A436" s="63"/>
      <c r="B436" s="53"/>
      <c r="G436" s="35"/>
      <c r="N436" s="35">
        <f t="shared" si="1"/>
        <v>0</v>
      </c>
      <c r="O436" s="35">
        <f t="shared" si="2"/>
        <v>0</v>
      </c>
      <c r="P436" s="5"/>
      <c r="Q436" s="5"/>
      <c r="S436" s="56"/>
      <c r="T436" s="5"/>
      <c r="U436" s="5"/>
      <c r="V436" s="5"/>
      <c r="W436" s="5"/>
      <c r="X436" s="5"/>
      <c r="Y436" s="5"/>
      <c r="Z436" s="5"/>
      <c r="AA436" s="5"/>
    </row>
    <row r="437">
      <c r="A437" s="63"/>
      <c r="B437" s="53"/>
      <c r="G437" s="35"/>
      <c r="N437" s="35">
        <f t="shared" si="1"/>
        <v>0</v>
      </c>
      <c r="O437" s="35">
        <f t="shared" si="2"/>
        <v>0</v>
      </c>
      <c r="P437" s="5"/>
      <c r="Q437" s="5"/>
      <c r="S437" s="56"/>
      <c r="T437" s="5"/>
      <c r="U437" s="5"/>
      <c r="V437" s="5"/>
      <c r="W437" s="5"/>
      <c r="X437" s="5"/>
      <c r="Y437" s="5"/>
      <c r="Z437" s="5"/>
      <c r="AA437" s="5"/>
    </row>
    <row r="438">
      <c r="A438" s="63"/>
      <c r="B438" s="53"/>
      <c r="G438" s="35"/>
      <c r="N438" s="35">
        <f t="shared" si="1"/>
        <v>0</v>
      </c>
      <c r="O438" s="35">
        <f t="shared" si="2"/>
        <v>0</v>
      </c>
      <c r="P438" s="5"/>
      <c r="Q438" s="5"/>
      <c r="S438" s="56"/>
      <c r="T438" s="5"/>
      <c r="U438" s="5"/>
      <c r="V438" s="5"/>
      <c r="W438" s="5"/>
      <c r="X438" s="5"/>
      <c r="Y438" s="5"/>
      <c r="Z438" s="5"/>
      <c r="AA438" s="5"/>
    </row>
    <row r="439">
      <c r="A439" s="63"/>
      <c r="B439" s="53"/>
      <c r="G439" s="35"/>
      <c r="N439" s="35">
        <f t="shared" si="1"/>
        <v>0</v>
      </c>
      <c r="O439" s="35">
        <f t="shared" si="2"/>
        <v>0</v>
      </c>
      <c r="P439" s="5"/>
      <c r="Q439" s="5"/>
      <c r="S439" s="56"/>
      <c r="T439" s="5"/>
      <c r="U439" s="5"/>
      <c r="V439" s="5"/>
      <c r="W439" s="5"/>
      <c r="X439" s="5"/>
      <c r="Y439" s="5"/>
      <c r="Z439" s="5"/>
      <c r="AA439" s="5"/>
    </row>
    <row r="440">
      <c r="A440" s="63"/>
      <c r="B440" s="53"/>
      <c r="G440" s="35"/>
      <c r="N440" s="35">
        <f t="shared" si="1"/>
        <v>0</v>
      </c>
      <c r="O440" s="35">
        <f t="shared" si="2"/>
        <v>0</v>
      </c>
      <c r="P440" s="5"/>
      <c r="Q440" s="5"/>
      <c r="S440" s="56"/>
      <c r="T440" s="5"/>
      <c r="U440" s="5"/>
      <c r="V440" s="5"/>
      <c r="W440" s="5"/>
      <c r="X440" s="5"/>
      <c r="Y440" s="5"/>
      <c r="Z440" s="5"/>
      <c r="AA440" s="5"/>
    </row>
    <row r="441">
      <c r="A441" s="63"/>
      <c r="B441" s="53"/>
      <c r="G441" s="35"/>
      <c r="N441" s="35">
        <f t="shared" si="1"/>
        <v>0</v>
      </c>
      <c r="O441" s="35">
        <f t="shared" si="2"/>
        <v>0</v>
      </c>
      <c r="P441" s="5"/>
      <c r="Q441" s="5"/>
      <c r="S441" s="56"/>
      <c r="T441" s="5"/>
      <c r="U441" s="5"/>
      <c r="V441" s="5"/>
      <c r="W441" s="5"/>
      <c r="X441" s="5"/>
      <c r="Y441" s="5"/>
      <c r="Z441" s="5"/>
      <c r="AA441" s="5"/>
    </row>
    <row r="442">
      <c r="A442" s="63"/>
      <c r="B442" s="53"/>
      <c r="G442" s="35"/>
      <c r="N442" s="35">
        <f t="shared" si="1"/>
        <v>0</v>
      </c>
      <c r="O442" s="35">
        <f t="shared" si="2"/>
        <v>0</v>
      </c>
      <c r="P442" s="5"/>
      <c r="Q442" s="5"/>
      <c r="S442" s="56"/>
      <c r="T442" s="5"/>
      <c r="U442" s="5"/>
      <c r="V442" s="5"/>
      <c r="W442" s="5"/>
      <c r="X442" s="5"/>
      <c r="Y442" s="5"/>
      <c r="Z442" s="5"/>
      <c r="AA442" s="5"/>
    </row>
    <row r="443">
      <c r="A443" s="63"/>
      <c r="B443" s="53"/>
      <c r="G443" s="35"/>
      <c r="N443" s="35">
        <f t="shared" si="1"/>
        <v>0</v>
      </c>
      <c r="O443" s="35">
        <f t="shared" si="2"/>
        <v>0</v>
      </c>
      <c r="P443" s="5"/>
      <c r="Q443" s="5"/>
      <c r="S443" s="56"/>
      <c r="T443" s="5"/>
      <c r="U443" s="5"/>
      <c r="V443" s="5"/>
      <c r="W443" s="5"/>
      <c r="X443" s="5"/>
      <c r="Y443" s="5"/>
      <c r="Z443" s="5"/>
      <c r="AA443" s="5"/>
    </row>
    <row r="444">
      <c r="A444" s="63"/>
      <c r="B444" s="53"/>
      <c r="G444" s="35"/>
      <c r="N444" s="35">
        <f t="shared" si="1"/>
        <v>0</v>
      </c>
      <c r="O444" s="35">
        <f t="shared" si="2"/>
        <v>0</v>
      </c>
      <c r="P444" s="5"/>
      <c r="Q444" s="5"/>
      <c r="S444" s="56"/>
      <c r="T444" s="5"/>
      <c r="U444" s="5"/>
      <c r="V444" s="5"/>
      <c r="W444" s="5"/>
      <c r="X444" s="5"/>
      <c r="Y444" s="5"/>
      <c r="Z444" s="5"/>
      <c r="AA444" s="5"/>
    </row>
    <row r="445">
      <c r="A445" s="63"/>
      <c r="B445" s="53"/>
      <c r="G445" s="35"/>
      <c r="N445" s="35">
        <f t="shared" si="1"/>
        <v>0</v>
      </c>
      <c r="O445" s="35">
        <f t="shared" si="2"/>
        <v>0</v>
      </c>
      <c r="P445" s="5"/>
      <c r="Q445" s="5"/>
      <c r="S445" s="56"/>
      <c r="T445" s="5"/>
      <c r="U445" s="5"/>
      <c r="V445" s="5"/>
      <c r="W445" s="5"/>
      <c r="X445" s="5"/>
      <c r="Y445" s="5"/>
      <c r="Z445" s="5"/>
      <c r="AA445" s="5"/>
    </row>
    <row r="446">
      <c r="A446" s="63"/>
      <c r="B446" s="53"/>
      <c r="G446" s="35"/>
      <c r="N446" s="35">
        <f t="shared" si="1"/>
        <v>0</v>
      </c>
      <c r="O446" s="35">
        <f t="shared" si="2"/>
        <v>0</v>
      </c>
      <c r="P446" s="5"/>
      <c r="Q446" s="5"/>
      <c r="S446" s="56"/>
      <c r="T446" s="5"/>
      <c r="U446" s="5"/>
      <c r="V446" s="5"/>
      <c r="W446" s="5"/>
      <c r="X446" s="5"/>
      <c r="Y446" s="5"/>
      <c r="Z446" s="5"/>
      <c r="AA446" s="5"/>
    </row>
    <row r="447">
      <c r="A447" s="63"/>
      <c r="B447" s="53"/>
      <c r="G447" s="35"/>
      <c r="N447" s="35">
        <f t="shared" si="1"/>
        <v>0</v>
      </c>
      <c r="O447" s="35">
        <f t="shared" si="2"/>
        <v>0</v>
      </c>
      <c r="P447" s="5"/>
      <c r="Q447" s="5"/>
      <c r="S447" s="56"/>
      <c r="T447" s="5"/>
      <c r="U447" s="5"/>
      <c r="V447" s="5"/>
      <c r="W447" s="5"/>
      <c r="X447" s="5"/>
      <c r="Y447" s="5"/>
      <c r="Z447" s="5"/>
      <c r="AA447" s="5"/>
    </row>
    <row r="448">
      <c r="A448" s="63"/>
      <c r="B448" s="53"/>
      <c r="G448" s="35"/>
      <c r="N448" s="35">
        <f t="shared" si="1"/>
        <v>0</v>
      </c>
      <c r="O448" s="35">
        <f t="shared" si="2"/>
        <v>0</v>
      </c>
      <c r="P448" s="5"/>
      <c r="Q448" s="5"/>
      <c r="S448" s="56"/>
      <c r="T448" s="5"/>
      <c r="U448" s="5"/>
      <c r="V448" s="5"/>
      <c r="W448" s="5"/>
      <c r="X448" s="5"/>
      <c r="Y448" s="5"/>
      <c r="Z448" s="5"/>
      <c r="AA448" s="5"/>
    </row>
    <row r="449">
      <c r="A449" s="63"/>
      <c r="B449" s="53"/>
      <c r="G449" s="35"/>
      <c r="N449" s="35">
        <f t="shared" si="1"/>
        <v>0</v>
      </c>
      <c r="O449" s="35">
        <f t="shared" si="2"/>
        <v>0</v>
      </c>
      <c r="P449" s="5"/>
      <c r="Q449" s="5"/>
      <c r="S449" s="56"/>
      <c r="T449" s="5"/>
      <c r="U449" s="5"/>
      <c r="V449" s="5"/>
      <c r="W449" s="5"/>
      <c r="X449" s="5"/>
      <c r="Y449" s="5"/>
      <c r="Z449" s="5"/>
      <c r="AA449" s="5"/>
    </row>
    <row r="450">
      <c r="A450" s="63"/>
      <c r="B450" s="53"/>
      <c r="G450" s="35"/>
      <c r="N450" s="35">
        <f t="shared" si="1"/>
        <v>0</v>
      </c>
      <c r="O450" s="35">
        <f t="shared" si="2"/>
        <v>0</v>
      </c>
      <c r="P450" s="5"/>
      <c r="Q450" s="5"/>
      <c r="S450" s="56"/>
      <c r="T450" s="5"/>
      <c r="U450" s="5"/>
      <c r="V450" s="5"/>
      <c r="W450" s="5"/>
      <c r="X450" s="5"/>
      <c r="Y450" s="5"/>
      <c r="Z450" s="5"/>
      <c r="AA450" s="5"/>
    </row>
    <row r="451">
      <c r="A451" s="63"/>
      <c r="B451" s="53"/>
      <c r="G451" s="35"/>
      <c r="N451" s="35">
        <f t="shared" si="1"/>
        <v>0</v>
      </c>
      <c r="O451" s="35">
        <f t="shared" si="2"/>
        <v>0</v>
      </c>
      <c r="P451" s="5"/>
      <c r="Q451" s="5"/>
      <c r="S451" s="56"/>
      <c r="T451" s="5"/>
      <c r="U451" s="5"/>
      <c r="V451" s="5"/>
      <c r="W451" s="5"/>
      <c r="X451" s="5"/>
      <c r="Y451" s="5"/>
      <c r="Z451" s="5"/>
      <c r="AA451" s="5"/>
    </row>
    <row r="452">
      <c r="A452" s="63"/>
      <c r="B452" s="53"/>
      <c r="G452" s="35"/>
      <c r="N452" s="35">
        <f t="shared" si="1"/>
        <v>0</v>
      </c>
      <c r="O452" s="35">
        <f t="shared" si="2"/>
        <v>0</v>
      </c>
      <c r="P452" s="5"/>
      <c r="Q452" s="5"/>
      <c r="S452" s="56"/>
      <c r="T452" s="5"/>
      <c r="U452" s="5"/>
      <c r="V452" s="5"/>
      <c r="W452" s="5"/>
      <c r="X452" s="5"/>
      <c r="Y452" s="5"/>
      <c r="Z452" s="5"/>
      <c r="AA452" s="5"/>
    </row>
    <row r="453">
      <c r="A453" s="63"/>
      <c r="B453" s="53"/>
      <c r="G453" s="35"/>
      <c r="N453" s="35">
        <f t="shared" si="1"/>
        <v>0</v>
      </c>
      <c r="O453" s="35">
        <f t="shared" si="2"/>
        <v>0</v>
      </c>
      <c r="P453" s="5"/>
      <c r="Q453" s="5"/>
      <c r="S453" s="56"/>
      <c r="T453" s="5"/>
      <c r="U453" s="5"/>
      <c r="V453" s="5"/>
      <c r="W453" s="5"/>
      <c r="X453" s="5"/>
      <c r="Y453" s="5"/>
      <c r="Z453" s="5"/>
      <c r="AA453" s="5"/>
    </row>
    <row r="454">
      <c r="A454" s="63"/>
      <c r="B454" s="53"/>
      <c r="G454" s="35"/>
      <c r="N454" s="35">
        <f t="shared" si="1"/>
        <v>0</v>
      </c>
      <c r="O454" s="35">
        <f t="shared" si="2"/>
        <v>0</v>
      </c>
      <c r="P454" s="5"/>
      <c r="Q454" s="5"/>
      <c r="S454" s="56"/>
      <c r="T454" s="5"/>
      <c r="U454" s="5"/>
      <c r="V454" s="5"/>
      <c r="W454" s="5"/>
      <c r="X454" s="5"/>
      <c r="Y454" s="5"/>
      <c r="Z454" s="5"/>
      <c r="AA454" s="5"/>
    </row>
    <row r="455">
      <c r="A455" s="63"/>
      <c r="B455" s="53"/>
      <c r="G455" s="35"/>
      <c r="N455" s="35">
        <f t="shared" si="1"/>
        <v>0</v>
      </c>
      <c r="O455" s="35">
        <f t="shared" si="2"/>
        <v>0</v>
      </c>
      <c r="P455" s="5"/>
      <c r="Q455" s="5"/>
      <c r="S455" s="56"/>
      <c r="T455" s="5"/>
      <c r="U455" s="5"/>
      <c r="V455" s="5"/>
      <c r="W455" s="5"/>
      <c r="X455" s="5"/>
      <c r="Y455" s="5"/>
      <c r="Z455" s="5"/>
      <c r="AA455" s="5"/>
    </row>
    <row r="456">
      <c r="A456" s="63"/>
      <c r="B456" s="53"/>
      <c r="G456" s="35"/>
      <c r="N456" s="35">
        <f t="shared" si="1"/>
        <v>0</v>
      </c>
      <c r="O456" s="35">
        <f t="shared" si="2"/>
        <v>0</v>
      </c>
      <c r="P456" s="5"/>
      <c r="Q456" s="5"/>
      <c r="S456" s="56"/>
      <c r="T456" s="5"/>
      <c r="U456" s="5"/>
      <c r="V456" s="5"/>
      <c r="W456" s="5"/>
      <c r="X456" s="5"/>
      <c r="Y456" s="5"/>
      <c r="Z456" s="5"/>
      <c r="AA456" s="5"/>
    </row>
    <row r="457">
      <c r="A457" s="63"/>
      <c r="B457" s="53"/>
      <c r="G457" s="35"/>
      <c r="N457" s="35">
        <f t="shared" si="1"/>
        <v>0</v>
      </c>
      <c r="O457" s="35">
        <f t="shared" si="2"/>
        <v>0</v>
      </c>
      <c r="P457" s="5"/>
      <c r="Q457" s="5"/>
      <c r="S457" s="56"/>
      <c r="T457" s="5"/>
      <c r="U457" s="5"/>
      <c r="V457" s="5"/>
      <c r="W457" s="5"/>
      <c r="X457" s="5"/>
      <c r="Y457" s="5"/>
      <c r="Z457" s="5"/>
      <c r="AA457" s="5"/>
    </row>
    <row r="458">
      <c r="A458" s="63"/>
      <c r="B458" s="53"/>
      <c r="G458" s="35"/>
      <c r="N458" s="35">
        <f t="shared" si="1"/>
        <v>0</v>
      </c>
      <c r="O458" s="35">
        <f t="shared" si="2"/>
        <v>0</v>
      </c>
      <c r="P458" s="5"/>
      <c r="Q458" s="5"/>
      <c r="S458" s="56"/>
      <c r="T458" s="5"/>
      <c r="U458" s="5"/>
      <c r="V458" s="5"/>
      <c r="W458" s="5"/>
      <c r="X458" s="5"/>
      <c r="Y458" s="5"/>
      <c r="Z458" s="5"/>
      <c r="AA458" s="5"/>
    </row>
    <row r="459">
      <c r="A459" s="63"/>
      <c r="B459" s="53"/>
      <c r="G459" s="35"/>
      <c r="N459" s="35">
        <f t="shared" si="1"/>
        <v>0</v>
      </c>
      <c r="O459" s="35">
        <f t="shared" si="2"/>
        <v>0</v>
      </c>
      <c r="P459" s="5"/>
      <c r="Q459" s="5"/>
      <c r="S459" s="56"/>
      <c r="T459" s="5"/>
      <c r="U459" s="5"/>
      <c r="V459" s="5"/>
      <c r="W459" s="5"/>
      <c r="X459" s="5"/>
      <c r="Y459" s="5"/>
      <c r="Z459" s="5"/>
      <c r="AA459" s="5"/>
    </row>
    <row r="460">
      <c r="A460" s="63"/>
      <c r="B460" s="53"/>
      <c r="G460" s="35"/>
      <c r="N460" s="35">
        <f t="shared" si="1"/>
        <v>0</v>
      </c>
      <c r="O460" s="35">
        <f t="shared" si="2"/>
        <v>0</v>
      </c>
      <c r="P460" s="5"/>
      <c r="Q460" s="5"/>
      <c r="S460" s="56"/>
      <c r="T460" s="5"/>
      <c r="U460" s="5"/>
      <c r="V460" s="5"/>
      <c r="W460" s="5"/>
      <c r="X460" s="5"/>
      <c r="Y460" s="5"/>
      <c r="Z460" s="5"/>
      <c r="AA460" s="5"/>
    </row>
    <row r="461">
      <c r="A461" s="63"/>
      <c r="B461" s="53"/>
      <c r="G461" s="35"/>
      <c r="N461" s="35">
        <f t="shared" si="1"/>
        <v>0</v>
      </c>
      <c r="O461" s="35">
        <f t="shared" si="2"/>
        <v>0</v>
      </c>
      <c r="P461" s="5"/>
      <c r="Q461" s="5"/>
      <c r="S461" s="56"/>
      <c r="T461" s="5"/>
      <c r="U461" s="5"/>
      <c r="V461" s="5"/>
      <c r="W461" s="5"/>
      <c r="X461" s="5"/>
      <c r="Y461" s="5"/>
      <c r="Z461" s="5"/>
      <c r="AA461" s="5"/>
    </row>
    <row r="462">
      <c r="A462" s="63"/>
      <c r="B462" s="53"/>
      <c r="G462" s="35"/>
      <c r="N462" s="35">
        <f t="shared" si="1"/>
        <v>0</v>
      </c>
      <c r="O462" s="35">
        <f t="shared" si="2"/>
        <v>0</v>
      </c>
      <c r="P462" s="5"/>
      <c r="Q462" s="5"/>
      <c r="S462" s="56"/>
      <c r="T462" s="5"/>
      <c r="U462" s="5"/>
      <c r="V462" s="5"/>
      <c r="W462" s="5"/>
      <c r="X462" s="5"/>
      <c r="Y462" s="5"/>
      <c r="Z462" s="5"/>
      <c r="AA462" s="5"/>
    </row>
    <row r="463">
      <c r="A463" s="63"/>
      <c r="B463" s="53"/>
      <c r="G463" s="35"/>
      <c r="N463" s="35">
        <f t="shared" si="1"/>
        <v>0</v>
      </c>
      <c r="O463" s="35">
        <f t="shared" si="2"/>
        <v>0</v>
      </c>
      <c r="P463" s="5"/>
      <c r="Q463" s="5"/>
      <c r="S463" s="56"/>
      <c r="T463" s="5"/>
      <c r="U463" s="5"/>
      <c r="V463" s="5"/>
      <c r="W463" s="5"/>
      <c r="X463" s="5"/>
      <c r="Y463" s="5"/>
      <c r="Z463" s="5"/>
      <c r="AA463" s="5"/>
    </row>
    <row r="464">
      <c r="A464" s="63"/>
      <c r="B464" s="53"/>
      <c r="G464" s="35"/>
      <c r="N464" s="35">
        <f t="shared" si="1"/>
        <v>0</v>
      </c>
      <c r="O464" s="35">
        <f t="shared" si="2"/>
        <v>0</v>
      </c>
      <c r="P464" s="5"/>
      <c r="Q464" s="5"/>
      <c r="S464" s="56"/>
      <c r="T464" s="5"/>
      <c r="U464" s="5"/>
      <c r="V464" s="5"/>
      <c r="W464" s="5"/>
      <c r="X464" s="5"/>
      <c r="Y464" s="5"/>
      <c r="Z464" s="5"/>
      <c r="AA464" s="5"/>
    </row>
    <row r="465">
      <c r="A465" s="63"/>
      <c r="B465" s="53"/>
      <c r="G465" s="35"/>
      <c r="N465" s="35">
        <f t="shared" si="1"/>
        <v>0</v>
      </c>
      <c r="O465" s="35">
        <f t="shared" si="2"/>
        <v>0</v>
      </c>
      <c r="P465" s="5"/>
      <c r="Q465" s="5"/>
      <c r="S465" s="56"/>
      <c r="T465" s="5"/>
      <c r="U465" s="5"/>
      <c r="V465" s="5"/>
      <c r="W465" s="5"/>
      <c r="X465" s="5"/>
      <c r="Y465" s="5"/>
      <c r="Z465" s="5"/>
      <c r="AA465" s="5"/>
    </row>
    <row r="466">
      <c r="A466" s="63"/>
      <c r="B466" s="53"/>
      <c r="G466" s="35"/>
      <c r="N466" s="35">
        <f t="shared" si="1"/>
        <v>0</v>
      </c>
      <c r="O466" s="35">
        <f t="shared" si="2"/>
        <v>0</v>
      </c>
      <c r="P466" s="5"/>
      <c r="Q466" s="5"/>
      <c r="S466" s="56"/>
      <c r="T466" s="5"/>
      <c r="U466" s="5"/>
      <c r="V466" s="5"/>
      <c r="W466" s="5"/>
      <c r="X466" s="5"/>
      <c r="Y466" s="5"/>
      <c r="Z466" s="5"/>
      <c r="AA466" s="5"/>
    </row>
    <row r="467">
      <c r="A467" s="63"/>
      <c r="B467" s="53"/>
      <c r="G467" s="35"/>
      <c r="N467" s="35">
        <f t="shared" si="1"/>
        <v>0</v>
      </c>
      <c r="O467" s="35">
        <f t="shared" si="2"/>
        <v>0</v>
      </c>
      <c r="P467" s="5"/>
      <c r="Q467" s="5"/>
      <c r="S467" s="56"/>
      <c r="T467" s="5"/>
      <c r="U467" s="5"/>
      <c r="V467" s="5"/>
      <c r="W467" s="5"/>
      <c r="X467" s="5"/>
      <c r="Y467" s="5"/>
      <c r="Z467" s="5"/>
      <c r="AA467" s="5"/>
    </row>
    <row r="468">
      <c r="A468" s="63"/>
      <c r="B468" s="53"/>
      <c r="G468" s="35"/>
      <c r="N468" s="35">
        <f t="shared" si="1"/>
        <v>0</v>
      </c>
      <c r="O468" s="35">
        <f t="shared" si="2"/>
        <v>0</v>
      </c>
      <c r="P468" s="5"/>
      <c r="Q468" s="5"/>
      <c r="S468" s="56"/>
      <c r="T468" s="5"/>
      <c r="U468" s="5"/>
      <c r="V468" s="5"/>
      <c r="W468" s="5"/>
      <c r="X468" s="5"/>
      <c r="Y468" s="5"/>
      <c r="Z468" s="5"/>
      <c r="AA468" s="5"/>
    </row>
    <row r="469">
      <c r="A469" s="63"/>
      <c r="B469" s="53"/>
      <c r="G469" s="35"/>
      <c r="N469" s="35">
        <f t="shared" si="1"/>
        <v>0</v>
      </c>
      <c r="O469" s="35">
        <f t="shared" si="2"/>
        <v>0</v>
      </c>
      <c r="P469" s="5"/>
      <c r="Q469" s="5"/>
      <c r="S469" s="56"/>
      <c r="T469" s="5"/>
      <c r="U469" s="5"/>
      <c r="V469" s="5"/>
      <c r="W469" s="5"/>
      <c r="X469" s="5"/>
      <c r="Y469" s="5"/>
      <c r="Z469" s="5"/>
      <c r="AA469" s="5"/>
    </row>
    <row r="470">
      <c r="A470" s="63"/>
      <c r="B470" s="53"/>
      <c r="G470" s="35"/>
      <c r="N470" s="35">
        <f t="shared" si="1"/>
        <v>0</v>
      </c>
      <c r="O470" s="35">
        <f t="shared" si="2"/>
        <v>0</v>
      </c>
      <c r="P470" s="5"/>
      <c r="Q470" s="5"/>
      <c r="S470" s="56"/>
      <c r="T470" s="5"/>
      <c r="U470" s="5"/>
      <c r="V470" s="5"/>
      <c r="W470" s="5"/>
      <c r="X470" s="5"/>
      <c r="Y470" s="5"/>
      <c r="Z470" s="5"/>
      <c r="AA470" s="5"/>
    </row>
    <row r="471">
      <c r="A471" s="63"/>
      <c r="B471" s="53"/>
      <c r="G471" s="35"/>
      <c r="N471" s="35">
        <f t="shared" si="1"/>
        <v>0</v>
      </c>
      <c r="O471" s="35">
        <f t="shared" si="2"/>
        <v>0</v>
      </c>
      <c r="P471" s="5"/>
      <c r="Q471" s="5"/>
      <c r="S471" s="56"/>
      <c r="T471" s="5"/>
      <c r="U471" s="5"/>
      <c r="V471" s="5"/>
      <c r="W471" s="5"/>
      <c r="X471" s="5"/>
      <c r="Y471" s="5"/>
      <c r="Z471" s="5"/>
      <c r="AA471" s="5"/>
    </row>
    <row r="472">
      <c r="A472" s="63"/>
      <c r="B472" s="53"/>
      <c r="G472" s="35"/>
      <c r="N472" s="35">
        <f t="shared" si="1"/>
        <v>0</v>
      </c>
      <c r="O472" s="35">
        <f t="shared" si="2"/>
        <v>0</v>
      </c>
      <c r="P472" s="5"/>
      <c r="Q472" s="5"/>
      <c r="S472" s="56"/>
      <c r="T472" s="5"/>
      <c r="U472" s="5"/>
      <c r="V472" s="5"/>
      <c r="W472" s="5"/>
      <c r="X472" s="5"/>
      <c r="Y472" s="5"/>
      <c r="Z472" s="5"/>
      <c r="AA472" s="5"/>
    </row>
    <row r="473">
      <c r="A473" s="63"/>
      <c r="B473" s="53"/>
      <c r="G473" s="35"/>
      <c r="N473" s="35">
        <f t="shared" si="1"/>
        <v>0</v>
      </c>
      <c r="O473" s="35">
        <f t="shared" si="2"/>
        <v>0</v>
      </c>
      <c r="P473" s="5"/>
      <c r="Q473" s="5"/>
      <c r="S473" s="56"/>
      <c r="T473" s="5"/>
      <c r="U473" s="5"/>
      <c r="V473" s="5"/>
      <c r="W473" s="5"/>
      <c r="X473" s="5"/>
      <c r="Y473" s="5"/>
      <c r="Z473" s="5"/>
      <c r="AA473" s="5"/>
    </row>
    <row r="474">
      <c r="A474" s="63"/>
      <c r="B474" s="53"/>
      <c r="G474" s="35"/>
      <c r="N474" s="35">
        <f t="shared" si="1"/>
        <v>0</v>
      </c>
      <c r="O474" s="35">
        <f t="shared" si="2"/>
        <v>0</v>
      </c>
      <c r="P474" s="5"/>
      <c r="Q474" s="5"/>
      <c r="S474" s="56"/>
      <c r="T474" s="5"/>
      <c r="U474" s="5"/>
      <c r="V474" s="5"/>
      <c r="W474" s="5"/>
      <c r="X474" s="5"/>
      <c r="Y474" s="5"/>
      <c r="Z474" s="5"/>
      <c r="AA474" s="5"/>
    </row>
    <row r="475">
      <c r="A475" s="63"/>
      <c r="B475" s="53"/>
      <c r="G475" s="35"/>
      <c r="N475" s="35">
        <f t="shared" si="1"/>
        <v>0</v>
      </c>
      <c r="O475" s="35">
        <f t="shared" si="2"/>
        <v>0</v>
      </c>
      <c r="P475" s="5"/>
      <c r="Q475" s="5"/>
      <c r="S475" s="56"/>
      <c r="T475" s="5"/>
      <c r="U475" s="5"/>
      <c r="V475" s="5"/>
      <c r="W475" s="5"/>
      <c r="X475" s="5"/>
      <c r="Y475" s="5"/>
      <c r="Z475" s="5"/>
      <c r="AA475" s="5"/>
    </row>
    <row r="476">
      <c r="A476" s="63"/>
      <c r="B476" s="53"/>
      <c r="G476" s="35"/>
      <c r="N476" s="35">
        <f t="shared" si="1"/>
        <v>0</v>
      </c>
      <c r="O476" s="35">
        <f t="shared" si="2"/>
        <v>0</v>
      </c>
      <c r="P476" s="5"/>
      <c r="Q476" s="5"/>
      <c r="S476" s="56"/>
      <c r="T476" s="5"/>
      <c r="U476" s="5"/>
      <c r="V476" s="5"/>
      <c r="W476" s="5"/>
      <c r="X476" s="5"/>
      <c r="Y476" s="5"/>
      <c r="Z476" s="5"/>
      <c r="AA476" s="5"/>
    </row>
    <row r="477">
      <c r="A477" s="63"/>
      <c r="B477" s="53"/>
      <c r="G477" s="35"/>
      <c r="N477" s="35">
        <f t="shared" si="1"/>
        <v>0</v>
      </c>
      <c r="O477" s="35">
        <f t="shared" si="2"/>
        <v>0</v>
      </c>
      <c r="P477" s="5"/>
      <c r="Q477" s="5"/>
      <c r="S477" s="56"/>
      <c r="T477" s="5"/>
      <c r="U477" s="5"/>
      <c r="V477" s="5"/>
      <c r="W477" s="5"/>
      <c r="X477" s="5"/>
      <c r="Y477" s="5"/>
      <c r="Z477" s="5"/>
      <c r="AA477" s="5"/>
    </row>
    <row r="478">
      <c r="A478" s="63"/>
      <c r="B478" s="53"/>
      <c r="G478" s="35"/>
      <c r="N478" s="35">
        <f t="shared" si="1"/>
        <v>0</v>
      </c>
      <c r="O478" s="35">
        <f t="shared" si="2"/>
        <v>0</v>
      </c>
      <c r="P478" s="5"/>
      <c r="Q478" s="5"/>
      <c r="S478" s="56"/>
      <c r="T478" s="5"/>
      <c r="U478" s="5"/>
      <c r="V478" s="5"/>
      <c r="W478" s="5"/>
      <c r="X478" s="5"/>
      <c r="Y478" s="5"/>
      <c r="Z478" s="5"/>
      <c r="AA478" s="5"/>
    </row>
    <row r="479">
      <c r="A479" s="63"/>
      <c r="B479" s="53"/>
      <c r="G479" s="35"/>
      <c r="N479" s="35">
        <f t="shared" si="1"/>
        <v>0</v>
      </c>
      <c r="O479" s="35">
        <f t="shared" si="2"/>
        <v>0</v>
      </c>
      <c r="P479" s="5"/>
      <c r="Q479" s="5"/>
      <c r="S479" s="56"/>
      <c r="T479" s="5"/>
      <c r="U479" s="5"/>
      <c r="V479" s="5"/>
      <c r="W479" s="5"/>
      <c r="X479" s="5"/>
      <c r="Y479" s="5"/>
      <c r="Z479" s="5"/>
      <c r="AA479" s="5"/>
    </row>
    <row r="480">
      <c r="A480" s="63"/>
      <c r="B480" s="53"/>
      <c r="G480" s="35"/>
      <c r="N480" s="35">
        <f t="shared" si="1"/>
        <v>0</v>
      </c>
      <c r="O480" s="35">
        <f t="shared" si="2"/>
        <v>0</v>
      </c>
      <c r="P480" s="5"/>
      <c r="Q480" s="5"/>
      <c r="S480" s="56"/>
      <c r="T480" s="5"/>
      <c r="U480" s="5"/>
      <c r="V480" s="5"/>
      <c r="W480" s="5"/>
      <c r="X480" s="5"/>
      <c r="Y480" s="5"/>
      <c r="Z480" s="5"/>
      <c r="AA480" s="5"/>
    </row>
    <row r="481">
      <c r="A481" s="63"/>
      <c r="B481" s="53"/>
      <c r="G481" s="35"/>
      <c r="N481" s="35">
        <f t="shared" si="1"/>
        <v>0</v>
      </c>
      <c r="O481" s="35">
        <f t="shared" si="2"/>
        <v>0</v>
      </c>
      <c r="P481" s="5"/>
      <c r="Q481" s="5"/>
      <c r="S481" s="56"/>
      <c r="T481" s="5"/>
      <c r="U481" s="5"/>
      <c r="V481" s="5"/>
      <c r="W481" s="5"/>
      <c r="X481" s="5"/>
      <c r="Y481" s="5"/>
      <c r="Z481" s="5"/>
      <c r="AA481" s="5"/>
    </row>
    <row r="482">
      <c r="A482" s="63"/>
      <c r="B482" s="53"/>
      <c r="G482" s="35"/>
      <c r="N482" s="35">
        <f t="shared" si="1"/>
        <v>0</v>
      </c>
      <c r="O482" s="35">
        <f t="shared" si="2"/>
        <v>0</v>
      </c>
      <c r="P482" s="5"/>
      <c r="Q482" s="5"/>
      <c r="S482" s="56"/>
      <c r="T482" s="5"/>
      <c r="U482" s="5"/>
      <c r="V482" s="5"/>
      <c r="W482" s="5"/>
      <c r="X482" s="5"/>
      <c r="Y482" s="5"/>
      <c r="Z482" s="5"/>
      <c r="AA482" s="5"/>
    </row>
    <row r="483">
      <c r="A483" s="63"/>
      <c r="B483" s="53"/>
      <c r="G483" s="35"/>
      <c r="N483" s="35">
        <f t="shared" si="1"/>
        <v>0</v>
      </c>
      <c r="O483" s="35">
        <f t="shared" si="2"/>
        <v>0</v>
      </c>
      <c r="P483" s="5"/>
      <c r="Q483" s="5"/>
      <c r="S483" s="56"/>
      <c r="T483" s="5"/>
      <c r="U483" s="5"/>
      <c r="V483" s="5"/>
      <c r="W483" s="5"/>
      <c r="X483" s="5"/>
      <c r="Y483" s="5"/>
      <c r="Z483" s="5"/>
      <c r="AA483" s="5"/>
    </row>
    <row r="484">
      <c r="A484" s="63"/>
      <c r="B484" s="53"/>
      <c r="G484" s="35"/>
      <c r="N484" s="35">
        <f t="shared" si="1"/>
        <v>0</v>
      </c>
      <c r="O484" s="35">
        <f t="shared" si="2"/>
        <v>0</v>
      </c>
      <c r="P484" s="5"/>
      <c r="Q484" s="5"/>
      <c r="S484" s="56"/>
      <c r="T484" s="5"/>
      <c r="U484" s="5"/>
      <c r="V484" s="5"/>
      <c r="W484" s="5"/>
      <c r="X484" s="5"/>
      <c r="Y484" s="5"/>
      <c r="Z484" s="5"/>
      <c r="AA484" s="5"/>
    </row>
    <row r="485">
      <c r="A485" s="63"/>
      <c r="B485" s="53"/>
      <c r="G485" s="35"/>
      <c r="N485" s="35">
        <f t="shared" si="1"/>
        <v>0</v>
      </c>
      <c r="O485" s="35">
        <f t="shared" si="2"/>
        <v>0</v>
      </c>
      <c r="P485" s="5"/>
      <c r="Q485" s="5"/>
      <c r="S485" s="56"/>
      <c r="T485" s="5"/>
      <c r="U485" s="5"/>
      <c r="V485" s="5"/>
      <c r="W485" s="5"/>
      <c r="X485" s="5"/>
      <c r="Y485" s="5"/>
      <c r="Z485" s="5"/>
      <c r="AA485" s="5"/>
    </row>
    <row r="486">
      <c r="A486" s="63"/>
      <c r="B486" s="53"/>
      <c r="G486" s="35"/>
      <c r="N486" s="35">
        <f t="shared" si="1"/>
        <v>0</v>
      </c>
      <c r="O486" s="35">
        <f t="shared" si="2"/>
        <v>0</v>
      </c>
      <c r="P486" s="5"/>
      <c r="Q486" s="5"/>
      <c r="S486" s="56"/>
      <c r="T486" s="5"/>
      <c r="U486" s="5"/>
      <c r="V486" s="5"/>
      <c r="W486" s="5"/>
      <c r="X486" s="5"/>
      <c r="Y486" s="5"/>
      <c r="Z486" s="5"/>
      <c r="AA486" s="5"/>
    </row>
    <row r="487">
      <c r="A487" s="63"/>
      <c r="B487" s="53"/>
      <c r="G487" s="35"/>
      <c r="N487" s="35">
        <f t="shared" si="1"/>
        <v>0</v>
      </c>
      <c r="O487" s="35">
        <f t="shared" si="2"/>
        <v>0</v>
      </c>
      <c r="P487" s="5"/>
      <c r="Q487" s="5"/>
      <c r="S487" s="56"/>
      <c r="T487" s="5"/>
      <c r="U487" s="5"/>
      <c r="V487" s="5"/>
      <c r="W487" s="5"/>
      <c r="X487" s="5"/>
      <c r="Y487" s="5"/>
      <c r="Z487" s="5"/>
      <c r="AA487" s="5"/>
    </row>
    <row r="488">
      <c r="A488" s="63"/>
      <c r="B488" s="53"/>
      <c r="G488" s="35"/>
      <c r="N488" s="35">
        <f t="shared" si="1"/>
        <v>0</v>
      </c>
      <c r="O488" s="35">
        <f t="shared" si="2"/>
        <v>0</v>
      </c>
      <c r="P488" s="5"/>
      <c r="Q488" s="5"/>
      <c r="S488" s="56"/>
      <c r="T488" s="5"/>
      <c r="U488" s="5"/>
      <c r="V488" s="5"/>
      <c r="W488" s="5"/>
      <c r="X488" s="5"/>
      <c r="Y488" s="5"/>
      <c r="Z488" s="5"/>
      <c r="AA488" s="5"/>
    </row>
    <row r="489">
      <c r="A489" s="63"/>
      <c r="B489" s="53"/>
      <c r="G489" s="35"/>
      <c r="N489" s="35">
        <f t="shared" si="1"/>
        <v>0</v>
      </c>
      <c r="O489" s="35">
        <f t="shared" si="2"/>
        <v>0</v>
      </c>
      <c r="P489" s="5"/>
      <c r="Q489" s="5"/>
      <c r="S489" s="56"/>
      <c r="T489" s="5"/>
      <c r="U489" s="5"/>
      <c r="V489" s="5"/>
      <c r="W489" s="5"/>
      <c r="X489" s="5"/>
      <c r="Y489" s="5"/>
      <c r="Z489" s="5"/>
      <c r="AA489" s="5"/>
    </row>
    <row r="490">
      <c r="A490" s="63"/>
      <c r="B490" s="53"/>
      <c r="G490" s="35"/>
      <c r="N490" s="35">
        <f t="shared" si="1"/>
        <v>0</v>
      </c>
      <c r="O490" s="35">
        <f t="shared" si="2"/>
        <v>0</v>
      </c>
      <c r="P490" s="5"/>
      <c r="Q490" s="5"/>
      <c r="S490" s="56"/>
      <c r="T490" s="5"/>
      <c r="U490" s="5"/>
      <c r="V490" s="5"/>
      <c r="W490" s="5"/>
      <c r="X490" s="5"/>
      <c r="Y490" s="5"/>
      <c r="Z490" s="5"/>
      <c r="AA490" s="5"/>
    </row>
    <row r="491">
      <c r="A491" s="63"/>
      <c r="B491" s="53"/>
      <c r="G491" s="35"/>
      <c r="N491" s="35">
        <f t="shared" si="1"/>
        <v>0</v>
      </c>
      <c r="O491" s="35">
        <f t="shared" si="2"/>
        <v>0</v>
      </c>
      <c r="P491" s="5"/>
      <c r="Q491" s="5"/>
      <c r="S491" s="56"/>
      <c r="T491" s="5"/>
      <c r="U491" s="5"/>
      <c r="V491" s="5"/>
      <c r="W491" s="5"/>
      <c r="X491" s="5"/>
      <c r="Y491" s="5"/>
      <c r="Z491" s="5"/>
      <c r="AA491" s="5"/>
    </row>
    <row r="492">
      <c r="A492" s="63"/>
      <c r="B492" s="53"/>
      <c r="G492" s="35"/>
      <c r="N492" s="35">
        <f t="shared" si="1"/>
        <v>0</v>
      </c>
      <c r="O492" s="35">
        <f t="shared" si="2"/>
        <v>0</v>
      </c>
      <c r="P492" s="5"/>
      <c r="Q492" s="5"/>
      <c r="S492" s="56"/>
      <c r="T492" s="5"/>
      <c r="U492" s="5"/>
      <c r="V492" s="5"/>
      <c r="W492" s="5"/>
      <c r="X492" s="5"/>
      <c r="Y492" s="5"/>
      <c r="Z492" s="5"/>
      <c r="AA492" s="5"/>
    </row>
    <row r="493">
      <c r="A493" s="63"/>
      <c r="B493" s="53"/>
      <c r="G493" s="35"/>
      <c r="N493" s="35">
        <f t="shared" si="1"/>
        <v>0</v>
      </c>
      <c r="O493" s="35">
        <f t="shared" si="2"/>
        <v>0</v>
      </c>
      <c r="P493" s="5"/>
      <c r="Q493" s="5"/>
      <c r="S493" s="56"/>
      <c r="T493" s="5"/>
      <c r="U493" s="5"/>
      <c r="V493" s="5"/>
      <c r="W493" s="5"/>
      <c r="X493" s="5"/>
      <c r="Y493" s="5"/>
      <c r="Z493" s="5"/>
      <c r="AA493" s="5"/>
    </row>
    <row r="494">
      <c r="A494" s="63"/>
      <c r="B494" s="53"/>
      <c r="G494" s="35"/>
      <c r="N494" s="35">
        <f t="shared" si="1"/>
        <v>0</v>
      </c>
      <c r="O494" s="35">
        <f t="shared" si="2"/>
        <v>0</v>
      </c>
      <c r="P494" s="5"/>
      <c r="Q494" s="5"/>
      <c r="S494" s="56"/>
      <c r="T494" s="5"/>
      <c r="U494" s="5"/>
      <c r="V494" s="5"/>
      <c r="W494" s="5"/>
      <c r="X494" s="5"/>
      <c r="Y494" s="5"/>
      <c r="Z494" s="5"/>
      <c r="AA494" s="5"/>
    </row>
    <row r="495">
      <c r="A495" s="63"/>
      <c r="B495" s="53"/>
      <c r="G495" s="35"/>
      <c r="N495" s="35">
        <f t="shared" si="1"/>
        <v>0</v>
      </c>
      <c r="O495" s="35">
        <f t="shared" si="2"/>
        <v>0</v>
      </c>
      <c r="P495" s="5"/>
      <c r="Q495" s="5"/>
      <c r="S495" s="56"/>
      <c r="T495" s="5"/>
      <c r="U495" s="5"/>
      <c r="V495" s="5"/>
      <c r="W495" s="5"/>
      <c r="X495" s="5"/>
      <c r="Y495" s="5"/>
      <c r="Z495" s="5"/>
      <c r="AA495" s="5"/>
    </row>
    <row r="496">
      <c r="A496" s="63"/>
      <c r="B496" s="53"/>
      <c r="G496" s="35"/>
      <c r="N496" s="35">
        <f t="shared" si="1"/>
        <v>0</v>
      </c>
      <c r="O496" s="35">
        <f t="shared" si="2"/>
        <v>0</v>
      </c>
      <c r="P496" s="5"/>
      <c r="Q496" s="5"/>
      <c r="S496" s="56"/>
      <c r="T496" s="5"/>
      <c r="U496" s="5"/>
      <c r="V496" s="5"/>
      <c r="W496" s="5"/>
      <c r="X496" s="5"/>
      <c r="Y496" s="5"/>
      <c r="Z496" s="5"/>
      <c r="AA496" s="5"/>
    </row>
    <row r="497">
      <c r="A497" s="63"/>
      <c r="B497" s="53"/>
      <c r="G497" s="35"/>
      <c r="N497" s="35">
        <f t="shared" si="1"/>
        <v>0</v>
      </c>
      <c r="O497" s="35">
        <f t="shared" si="2"/>
        <v>0</v>
      </c>
      <c r="P497" s="5"/>
      <c r="Q497" s="5"/>
      <c r="S497" s="56"/>
      <c r="T497" s="5"/>
      <c r="U497" s="5"/>
      <c r="V497" s="5"/>
      <c r="W497" s="5"/>
      <c r="X497" s="5"/>
      <c r="Y497" s="5"/>
      <c r="Z497" s="5"/>
      <c r="AA497" s="5"/>
    </row>
    <row r="498">
      <c r="A498" s="63"/>
      <c r="B498" s="53"/>
      <c r="G498" s="35"/>
      <c r="N498" s="35">
        <f t="shared" si="1"/>
        <v>0</v>
      </c>
      <c r="O498" s="35">
        <f t="shared" si="2"/>
        <v>0</v>
      </c>
      <c r="P498" s="5"/>
      <c r="Q498" s="5"/>
      <c r="S498" s="56"/>
      <c r="T498" s="5"/>
      <c r="U498" s="5"/>
      <c r="V498" s="5"/>
      <c r="W498" s="5"/>
      <c r="X498" s="5"/>
      <c r="Y498" s="5"/>
      <c r="Z498" s="5"/>
      <c r="AA498" s="5"/>
    </row>
    <row r="499">
      <c r="A499" s="63"/>
      <c r="B499" s="53"/>
      <c r="G499" s="35"/>
      <c r="N499" s="35">
        <f t="shared" si="1"/>
        <v>0</v>
      </c>
      <c r="O499" s="35">
        <f t="shared" si="2"/>
        <v>0</v>
      </c>
      <c r="P499" s="5"/>
      <c r="Q499" s="5"/>
      <c r="S499" s="56"/>
      <c r="T499" s="5"/>
      <c r="U499" s="5"/>
      <c r="V499" s="5"/>
      <c r="W499" s="5"/>
      <c r="X499" s="5"/>
      <c r="Y499" s="5"/>
      <c r="Z499" s="5"/>
      <c r="AA499" s="5"/>
    </row>
    <row r="500">
      <c r="A500" s="63"/>
      <c r="B500" s="53"/>
      <c r="G500" s="35"/>
      <c r="N500" s="35">
        <f t="shared" si="1"/>
        <v>0</v>
      </c>
      <c r="O500" s="35">
        <f t="shared" si="2"/>
        <v>0</v>
      </c>
      <c r="P500" s="5"/>
      <c r="Q500" s="5"/>
      <c r="S500" s="56"/>
      <c r="T500" s="5"/>
      <c r="U500" s="5"/>
      <c r="V500" s="5"/>
      <c r="W500" s="5"/>
      <c r="X500" s="5"/>
      <c r="Y500" s="5"/>
      <c r="Z500" s="5"/>
      <c r="AA500" s="5"/>
    </row>
    <row r="501">
      <c r="A501" s="63"/>
      <c r="B501" s="53"/>
      <c r="G501" s="35"/>
      <c r="N501" s="35">
        <f t="shared" si="1"/>
        <v>0</v>
      </c>
      <c r="O501" s="35">
        <f t="shared" si="2"/>
        <v>0</v>
      </c>
      <c r="P501" s="5"/>
      <c r="Q501" s="5"/>
      <c r="S501" s="56"/>
      <c r="T501" s="5"/>
      <c r="U501" s="5"/>
      <c r="V501" s="5"/>
      <c r="W501" s="5"/>
      <c r="X501" s="5"/>
      <c r="Y501" s="5"/>
      <c r="Z501" s="5"/>
      <c r="AA501" s="5"/>
    </row>
    <row r="502">
      <c r="A502" s="63"/>
      <c r="B502" s="53"/>
      <c r="G502" s="35"/>
      <c r="N502" s="35">
        <f t="shared" si="1"/>
        <v>0</v>
      </c>
      <c r="O502" s="35">
        <f t="shared" si="2"/>
        <v>0</v>
      </c>
      <c r="P502" s="5"/>
      <c r="Q502" s="5"/>
      <c r="S502" s="56"/>
      <c r="T502" s="5"/>
      <c r="U502" s="5"/>
      <c r="V502" s="5"/>
      <c r="W502" s="5"/>
      <c r="X502" s="5"/>
      <c r="Y502" s="5"/>
      <c r="Z502" s="5"/>
      <c r="AA502" s="5"/>
    </row>
    <row r="503">
      <c r="A503" s="63"/>
      <c r="B503" s="53"/>
      <c r="G503" s="35"/>
      <c r="N503" s="35">
        <f t="shared" si="1"/>
        <v>0</v>
      </c>
      <c r="O503" s="35">
        <f t="shared" si="2"/>
        <v>0</v>
      </c>
      <c r="P503" s="5"/>
      <c r="Q503" s="5"/>
      <c r="S503" s="56"/>
      <c r="T503" s="5"/>
      <c r="U503" s="5"/>
      <c r="V503" s="5"/>
      <c r="W503" s="5"/>
      <c r="X503" s="5"/>
      <c r="Y503" s="5"/>
      <c r="Z503" s="5"/>
      <c r="AA503" s="5"/>
    </row>
    <row r="504">
      <c r="A504" s="63"/>
      <c r="B504" s="53"/>
      <c r="G504" s="35"/>
      <c r="N504" s="35">
        <f t="shared" si="1"/>
        <v>0</v>
      </c>
      <c r="O504" s="35">
        <f t="shared" si="2"/>
        <v>0</v>
      </c>
      <c r="P504" s="5"/>
      <c r="Q504" s="5"/>
      <c r="S504" s="56"/>
      <c r="T504" s="5"/>
      <c r="U504" s="5"/>
      <c r="V504" s="5"/>
      <c r="W504" s="5"/>
      <c r="X504" s="5"/>
      <c r="Y504" s="5"/>
      <c r="Z504" s="5"/>
      <c r="AA504" s="5"/>
    </row>
    <row r="505">
      <c r="A505" s="63"/>
      <c r="B505" s="53"/>
      <c r="G505" s="35"/>
      <c r="N505" s="35">
        <f t="shared" si="1"/>
        <v>0</v>
      </c>
      <c r="O505" s="35">
        <f t="shared" si="2"/>
        <v>0</v>
      </c>
      <c r="P505" s="5"/>
      <c r="Q505" s="5"/>
      <c r="S505" s="56"/>
      <c r="T505" s="5"/>
      <c r="U505" s="5"/>
      <c r="V505" s="5"/>
      <c r="W505" s="5"/>
      <c r="X505" s="5"/>
      <c r="Y505" s="5"/>
      <c r="Z505" s="5"/>
      <c r="AA505" s="5"/>
    </row>
    <row r="506">
      <c r="A506" s="63"/>
      <c r="B506" s="53"/>
      <c r="G506" s="35"/>
      <c r="N506" s="35">
        <f t="shared" si="1"/>
        <v>0</v>
      </c>
      <c r="O506" s="35">
        <f t="shared" si="2"/>
        <v>0</v>
      </c>
      <c r="P506" s="5"/>
      <c r="Q506" s="5"/>
      <c r="S506" s="56"/>
      <c r="T506" s="5"/>
      <c r="U506" s="5"/>
      <c r="V506" s="5"/>
      <c r="W506" s="5"/>
      <c r="X506" s="5"/>
      <c r="Y506" s="5"/>
      <c r="Z506" s="5"/>
      <c r="AA506" s="5"/>
    </row>
    <row r="507">
      <c r="A507" s="63"/>
      <c r="B507" s="53"/>
      <c r="G507" s="35"/>
      <c r="N507" s="35">
        <f t="shared" si="1"/>
        <v>0</v>
      </c>
      <c r="O507" s="35">
        <f t="shared" si="2"/>
        <v>0</v>
      </c>
      <c r="P507" s="5"/>
      <c r="Q507" s="5"/>
      <c r="S507" s="56"/>
      <c r="T507" s="5"/>
      <c r="U507" s="5"/>
      <c r="V507" s="5"/>
      <c r="W507" s="5"/>
      <c r="X507" s="5"/>
      <c r="Y507" s="5"/>
      <c r="Z507" s="5"/>
      <c r="AA507" s="5"/>
    </row>
    <row r="508">
      <c r="A508" s="63"/>
      <c r="B508" s="53"/>
      <c r="G508" s="35"/>
      <c r="N508" s="35">
        <f t="shared" si="1"/>
        <v>0</v>
      </c>
      <c r="O508" s="35">
        <f t="shared" si="2"/>
        <v>0</v>
      </c>
      <c r="P508" s="5"/>
      <c r="Q508" s="5"/>
      <c r="S508" s="56"/>
      <c r="T508" s="5"/>
      <c r="U508" s="5"/>
      <c r="V508" s="5"/>
      <c r="W508" s="5"/>
      <c r="X508" s="5"/>
      <c r="Y508" s="5"/>
      <c r="Z508" s="5"/>
      <c r="AA508" s="5"/>
    </row>
    <row r="509">
      <c r="A509" s="63"/>
      <c r="B509" s="53"/>
      <c r="G509" s="35"/>
      <c r="N509" s="35">
        <f t="shared" si="1"/>
        <v>0</v>
      </c>
      <c r="O509" s="35">
        <f t="shared" si="2"/>
        <v>0</v>
      </c>
      <c r="P509" s="5"/>
      <c r="Q509" s="5"/>
      <c r="S509" s="56"/>
      <c r="T509" s="5"/>
      <c r="U509" s="5"/>
      <c r="V509" s="5"/>
      <c r="W509" s="5"/>
      <c r="X509" s="5"/>
      <c r="Y509" s="5"/>
      <c r="Z509" s="5"/>
      <c r="AA509" s="5"/>
    </row>
    <row r="510">
      <c r="A510" s="63"/>
      <c r="B510" s="53"/>
      <c r="G510" s="35"/>
      <c r="N510" s="35">
        <f t="shared" si="1"/>
        <v>0</v>
      </c>
      <c r="O510" s="35">
        <f t="shared" si="2"/>
        <v>0</v>
      </c>
      <c r="P510" s="5"/>
      <c r="Q510" s="5"/>
      <c r="S510" s="56"/>
      <c r="T510" s="5"/>
      <c r="U510" s="5"/>
      <c r="V510" s="5"/>
      <c r="W510" s="5"/>
      <c r="X510" s="5"/>
      <c r="Y510" s="5"/>
      <c r="Z510" s="5"/>
      <c r="AA510" s="5"/>
    </row>
    <row r="511">
      <c r="A511" s="63"/>
      <c r="B511" s="53"/>
      <c r="G511" s="35"/>
      <c r="N511" s="35">
        <f t="shared" si="1"/>
        <v>0</v>
      </c>
      <c r="O511" s="35">
        <f t="shared" si="2"/>
        <v>0</v>
      </c>
      <c r="P511" s="5"/>
      <c r="Q511" s="5"/>
      <c r="S511" s="56"/>
      <c r="T511" s="5"/>
      <c r="U511" s="5"/>
      <c r="V511" s="5"/>
      <c r="W511" s="5"/>
      <c r="X511" s="5"/>
      <c r="Y511" s="5"/>
      <c r="Z511" s="5"/>
      <c r="AA511" s="5"/>
    </row>
    <row r="512">
      <c r="A512" s="63"/>
      <c r="B512" s="53"/>
      <c r="G512" s="35"/>
      <c r="N512" s="35">
        <f t="shared" si="1"/>
        <v>0</v>
      </c>
      <c r="O512" s="35">
        <f t="shared" si="2"/>
        <v>0</v>
      </c>
      <c r="P512" s="5"/>
      <c r="Q512" s="5"/>
      <c r="S512" s="56"/>
      <c r="T512" s="5"/>
      <c r="U512" s="5"/>
      <c r="V512" s="5"/>
      <c r="W512" s="5"/>
      <c r="X512" s="5"/>
      <c r="Y512" s="5"/>
      <c r="Z512" s="5"/>
      <c r="AA512" s="5"/>
    </row>
    <row r="513">
      <c r="A513" s="63"/>
      <c r="B513" s="53"/>
      <c r="G513" s="35"/>
      <c r="N513" s="35">
        <f t="shared" si="1"/>
        <v>0</v>
      </c>
      <c r="O513" s="35">
        <f t="shared" si="2"/>
        <v>0</v>
      </c>
      <c r="P513" s="5"/>
      <c r="Q513" s="5"/>
      <c r="S513" s="56"/>
      <c r="T513" s="5"/>
      <c r="U513" s="5"/>
      <c r="V513" s="5"/>
      <c r="W513" s="5"/>
      <c r="X513" s="5"/>
      <c r="Y513" s="5"/>
      <c r="Z513" s="5"/>
      <c r="AA513" s="5"/>
    </row>
    <row r="514">
      <c r="A514" s="63"/>
      <c r="B514" s="53"/>
      <c r="G514" s="35"/>
      <c r="N514" s="35">
        <f t="shared" si="1"/>
        <v>0</v>
      </c>
      <c r="O514" s="35">
        <f t="shared" si="2"/>
        <v>0</v>
      </c>
      <c r="P514" s="5"/>
      <c r="Q514" s="5"/>
      <c r="S514" s="56"/>
      <c r="T514" s="5"/>
      <c r="U514" s="5"/>
      <c r="V514" s="5"/>
      <c r="W514" s="5"/>
      <c r="X514" s="5"/>
      <c r="Y514" s="5"/>
      <c r="Z514" s="5"/>
      <c r="AA514" s="5"/>
    </row>
    <row r="515">
      <c r="A515" s="63"/>
      <c r="B515" s="53"/>
      <c r="G515" s="35"/>
      <c r="N515" s="35">
        <f t="shared" si="1"/>
        <v>0</v>
      </c>
      <c r="O515" s="35">
        <f t="shared" si="2"/>
        <v>0</v>
      </c>
      <c r="P515" s="5"/>
      <c r="Q515" s="5"/>
      <c r="S515" s="56"/>
      <c r="T515" s="5"/>
      <c r="U515" s="5"/>
      <c r="V515" s="5"/>
      <c r="W515" s="5"/>
      <c r="X515" s="5"/>
      <c r="Y515" s="5"/>
      <c r="Z515" s="5"/>
      <c r="AA515" s="5"/>
    </row>
    <row r="516">
      <c r="A516" s="63"/>
      <c r="B516" s="53"/>
      <c r="G516" s="35"/>
      <c r="N516" s="35">
        <f t="shared" si="1"/>
        <v>0</v>
      </c>
      <c r="O516" s="35">
        <f t="shared" si="2"/>
        <v>0</v>
      </c>
      <c r="P516" s="5"/>
      <c r="Q516" s="5"/>
      <c r="S516" s="56"/>
      <c r="T516" s="5"/>
      <c r="U516" s="5"/>
      <c r="V516" s="5"/>
      <c r="W516" s="5"/>
      <c r="X516" s="5"/>
      <c r="Y516" s="5"/>
      <c r="Z516" s="5"/>
      <c r="AA516" s="5"/>
    </row>
    <row r="517">
      <c r="A517" s="63"/>
      <c r="B517" s="53"/>
      <c r="G517" s="35"/>
      <c r="N517" s="35">
        <f t="shared" si="1"/>
        <v>0</v>
      </c>
      <c r="O517" s="35">
        <f t="shared" si="2"/>
        <v>0</v>
      </c>
      <c r="P517" s="5"/>
      <c r="Q517" s="5"/>
      <c r="S517" s="56"/>
      <c r="T517" s="5"/>
      <c r="U517" s="5"/>
      <c r="V517" s="5"/>
      <c r="W517" s="5"/>
      <c r="X517" s="5"/>
      <c r="Y517" s="5"/>
      <c r="Z517" s="5"/>
      <c r="AA517" s="5"/>
    </row>
    <row r="518">
      <c r="A518" s="63"/>
      <c r="B518" s="53"/>
      <c r="G518" s="35"/>
      <c r="N518" s="35">
        <f t="shared" si="1"/>
        <v>0</v>
      </c>
      <c r="O518" s="35">
        <f t="shared" si="2"/>
        <v>0</v>
      </c>
      <c r="P518" s="5"/>
      <c r="Q518" s="5"/>
      <c r="S518" s="56"/>
      <c r="T518" s="5"/>
      <c r="U518" s="5"/>
      <c r="V518" s="5"/>
      <c r="W518" s="5"/>
      <c r="X518" s="5"/>
      <c r="Y518" s="5"/>
      <c r="Z518" s="5"/>
      <c r="AA518" s="5"/>
    </row>
    <row r="519">
      <c r="A519" s="63"/>
      <c r="B519" s="53"/>
      <c r="G519" s="35"/>
      <c r="N519" s="35">
        <f t="shared" si="1"/>
        <v>0</v>
      </c>
      <c r="O519" s="35">
        <f t="shared" si="2"/>
        <v>0</v>
      </c>
      <c r="P519" s="5"/>
      <c r="Q519" s="5"/>
      <c r="S519" s="56"/>
      <c r="T519" s="5"/>
      <c r="U519" s="5"/>
      <c r="V519" s="5"/>
      <c r="W519" s="5"/>
      <c r="X519" s="5"/>
      <c r="Y519" s="5"/>
      <c r="Z519" s="5"/>
      <c r="AA519" s="5"/>
    </row>
    <row r="520">
      <c r="A520" s="63"/>
      <c r="B520" s="53"/>
      <c r="G520" s="35"/>
      <c r="N520" s="35">
        <f t="shared" si="1"/>
        <v>0</v>
      </c>
      <c r="O520" s="35">
        <f t="shared" si="2"/>
        <v>0</v>
      </c>
      <c r="P520" s="5"/>
      <c r="Q520" s="5"/>
      <c r="S520" s="56"/>
      <c r="T520" s="5"/>
      <c r="U520" s="5"/>
      <c r="V520" s="5"/>
      <c r="W520" s="5"/>
      <c r="X520" s="5"/>
      <c r="Y520" s="5"/>
      <c r="Z520" s="5"/>
      <c r="AA520" s="5"/>
    </row>
    <row r="521">
      <c r="A521" s="63"/>
      <c r="B521" s="53"/>
      <c r="G521" s="35"/>
      <c r="N521" s="35">
        <f t="shared" si="1"/>
        <v>0</v>
      </c>
      <c r="O521" s="35">
        <f t="shared" si="2"/>
        <v>0</v>
      </c>
      <c r="P521" s="5"/>
      <c r="Q521" s="5"/>
      <c r="S521" s="56"/>
      <c r="T521" s="5"/>
      <c r="U521" s="5"/>
      <c r="V521" s="5"/>
      <c r="W521" s="5"/>
      <c r="X521" s="5"/>
      <c r="Y521" s="5"/>
      <c r="Z521" s="5"/>
      <c r="AA521" s="5"/>
    </row>
    <row r="522">
      <c r="A522" s="63"/>
      <c r="B522" s="53"/>
      <c r="G522" s="35"/>
      <c r="N522" s="35">
        <f t="shared" si="1"/>
        <v>0</v>
      </c>
      <c r="O522" s="35">
        <f t="shared" si="2"/>
        <v>0</v>
      </c>
      <c r="P522" s="5"/>
      <c r="Q522" s="5"/>
      <c r="S522" s="56"/>
      <c r="T522" s="5"/>
      <c r="U522" s="5"/>
      <c r="V522" s="5"/>
      <c r="W522" s="5"/>
      <c r="X522" s="5"/>
      <c r="Y522" s="5"/>
      <c r="Z522" s="5"/>
      <c r="AA522" s="5"/>
    </row>
    <row r="523">
      <c r="A523" s="63"/>
      <c r="B523" s="53"/>
      <c r="G523" s="35"/>
      <c r="N523" s="35">
        <f t="shared" si="1"/>
        <v>0</v>
      </c>
      <c r="O523" s="35">
        <f t="shared" si="2"/>
        <v>0</v>
      </c>
      <c r="P523" s="5"/>
      <c r="Q523" s="5"/>
      <c r="S523" s="56"/>
      <c r="T523" s="5"/>
      <c r="U523" s="5"/>
      <c r="V523" s="5"/>
      <c r="W523" s="5"/>
      <c r="X523" s="5"/>
      <c r="Y523" s="5"/>
      <c r="Z523" s="5"/>
      <c r="AA523" s="5"/>
    </row>
    <row r="524">
      <c r="A524" s="63"/>
      <c r="B524" s="53"/>
      <c r="G524" s="35"/>
      <c r="N524" s="35">
        <f t="shared" si="1"/>
        <v>0</v>
      </c>
      <c r="O524" s="35">
        <f t="shared" si="2"/>
        <v>0</v>
      </c>
      <c r="P524" s="5"/>
      <c r="Q524" s="5"/>
      <c r="S524" s="56"/>
      <c r="T524" s="5"/>
      <c r="U524" s="5"/>
      <c r="V524" s="5"/>
      <c r="W524" s="5"/>
      <c r="X524" s="5"/>
      <c r="Y524" s="5"/>
      <c r="Z524" s="5"/>
      <c r="AA524" s="5"/>
    </row>
    <row r="525">
      <c r="A525" s="63"/>
      <c r="B525" s="53"/>
      <c r="G525" s="35"/>
      <c r="N525" s="35">
        <f t="shared" si="1"/>
        <v>0</v>
      </c>
      <c r="O525" s="35">
        <f t="shared" si="2"/>
        <v>0</v>
      </c>
      <c r="P525" s="5"/>
      <c r="Q525" s="5"/>
      <c r="S525" s="56"/>
      <c r="T525" s="5"/>
      <c r="U525" s="5"/>
      <c r="V525" s="5"/>
      <c r="W525" s="5"/>
      <c r="X525" s="5"/>
      <c r="Y525" s="5"/>
      <c r="Z525" s="5"/>
      <c r="AA525" s="5"/>
    </row>
    <row r="526">
      <c r="A526" s="63"/>
      <c r="B526" s="53"/>
      <c r="G526" s="35"/>
      <c r="N526" s="35">
        <f t="shared" si="1"/>
        <v>0</v>
      </c>
      <c r="O526" s="35">
        <f t="shared" si="2"/>
        <v>0</v>
      </c>
      <c r="P526" s="5"/>
      <c r="Q526" s="5"/>
      <c r="S526" s="56"/>
      <c r="T526" s="5"/>
      <c r="U526" s="5"/>
      <c r="V526" s="5"/>
      <c r="W526" s="5"/>
      <c r="X526" s="5"/>
      <c r="Y526" s="5"/>
      <c r="Z526" s="5"/>
      <c r="AA526" s="5"/>
    </row>
    <row r="527">
      <c r="A527" s="63"/>
      <c r="B527" s="53"/>
      <c r="G527" s="35"/>
      <c r="N527" s="35">
        <f t="shared" si="1"/>
        <v>0</v>
      </c>
      <c r="O527" s="35">
        <f t="shared" si="2"/>
        <v>0</v>
      </c>
      <c r="P527" s="5"/>
      <c r="Q527" s="5"/>
      <c r="S527" s="56"/>
      <c r="T527" s="5"/>
      <c r="U527" s="5"/>
      <c r="V527" s="5"/>
      <c r="W527" s="5"/>
      <c r="X527" s="5"/>
      <c r="Y527" s="5"/>
      <c r="Z527" s="5"/>
      <c r="AA527" s="5"/>
    </row>
    <row r="528">
      <c r="A528" s="63"/>
      <c r="B528" s="53"/>
      <c r="G528" s="35"/>
      <c r="N528" s="35">
        <f t="shared" si="1"/>
        <v>0</v>
      </c>
      <c r="O528" s="35">
        <f t="shared" si="2"/>
        <v>0</v>
      </c>
      <c r="P528" s="5"/>
      <c r="Q528" s="5"/>
      <c r="S528" s="56"/>
      <c r="T528" s="5"/>
      <c r="U528" s="5"/>
      <c r="V528" s="5"/>
      <c r="W528" s="5"/>
      <c r="X528" s="5"/>
      <c r="Y528" s="5"/>
      <c r="Z528" s="5"/>
      <c r="AA528" s="5"/>
    </row>
    <row r="529">
      <c r="A529" s="63"/>
      <c r="B529" s="53"/>
      <c r="G529" s="35"/>
      <c r="N529" s="35">
        <f t="shared" si="1"/>
        <v>0</v>
      </c>
      <c r="O529" s="35">
        <f t="shared" si="2"/>
        <v>0</v>
      </c>
      <c r="P529" s="5"/>
      <c r="Q529" s="5"/>
      <c r="S529" s="56"/>
      <c r="T529" s="5"/>
      <c r="U529" s="5"/>
      <c r="V529" s="5"/>
      <c r="W529" s="5"/>
      <c r="X529" s="5"/>
      <c r="Y529" s="5"/>
      <c r="Z529" s="5"/>
      <c r="AA529" s="5"/>
    </row>
    <row r="530">
      <c r="A530" s="63"/>
      <c r="B530" s="53"/>
      <c r="G530" s="35"/>
      <c r="N530" s="35">
        <f t="shared" si="1"/>
        <v>0</v>
      </c>
      <c r="O530" s="35">
        <f t="shared" si="2"/>
        <v>0</v>
      </c>
      <c r="P530" s="5"/>
      <c r="Q530" s="5"/>
      <c r="S530" s="56"/>
      <c r="T530" s="5"/>
      <c r="U530" s="5"/>
      <c r="V530" s="5"/>
      <c r="W530" s="5"/>
      <c r="X530" s="5"/>
      <c r="Y530" s="5"/>
      <c r="Z530" s="5"/>
      <c r="AA530" s="5"/>
    </row>
    <row r="531">
      <c r="A531" s="63"/>
      <c r="B531" s="53"/>
      <c r="G531" s="35"/>
      <c r="N531" s="35">
        <f t="shared" si="1"/>
        <v>0</v>
      </c>
      <c r="O531" s="35">
        <f t="shared" si="2"/>
        <v>0</v>
      </c>
      <c r="P531" s="5"/>
      <c r="Q531" s="5"/>
      <c r="S531" s="56"/>
      <c r="T531" s="5"/>
      <c r="U531" s="5"/>
      <c r="V531" s="5"/>
      <c r="W531" s="5"/>
      <c r="X531" s="5"/>
      <c r="Y531" s="5"/>
      <c r="Z531" s="5"/>
      <c r="AA531" s="5"/>
    </row>
    <row r="532">
      <c r="A532" s="63"/>
      <c r="B532" s="53"/>
      <c r="G532" s="35"/>
      <c r="N532" s="35">
        <f t="shared" si="1"/>
        <v>0</v>
      </c>
      <c r="O532" s="35">
        <f t="shared" si="2"/>
        <v>0</v>
      </c>
      <c r="P532" s="5"/>
      <c r="Q532" s="5"/>
      <c r="S532" s="56"/>
      <c r="T532" s="5"/>
      <c r="U532" s="5"/>
      <c r="V532" s="5"/>
      <c r="W532" s="5"/>
      <c r="X532" s="5"/>
      <c r="Y532" s="5"/>
      <c r="Z532" s="5"/>
      <c r="AA532" s="5"/>
    </row>
    <row r="533">
      <c r="A533" s="63"/>
      <c r="B533" s="53"/>
      <c r="G533" s="35"/>
      <c r="N533" s="35">
        <f t="shared" si="1"/>
        <v>0</v>
      </c>
      <c r="O533" s="35">
        <f t="shared" si="2"/>
        <v>0</v>
      </c>
      <c r="P533" s="5"/>
      <c r="Q533" s="5"/>
      <c r="S533" s="56"/>
      <c r="T533" s="5"/>
      <c r="U533" s="5"/>
      <c r="V533" s="5"/>
      <c r="W533" s="5"/>
      <c r="X533" s="5"/>
      <c r="Y533" s="5"/>
      <c r="Z533" s="5"/>
      <c r="AA533" s="5"/>
    </row>
    <row r="534">
      <c r="A534" s="63"/>
      <c r="B534" s="53"/>
      <c r="G534" s="35"/>
      <c r="N534" s="35">
        <f t="shared" si="1"/>
        <v>0</v>
      </c>
      <c r="O534" s="35">
        <f t="shared" si="2"/>
        <v>0</v>
      </c>
      <c r="P534" s="5"/>
      <c r="Q534" s="5"/>
      <c r="S534" s="56"/>
      <c r="T534" s="5"/>
      <c r="U534" s="5"/>
      <c r="V534" s="5"/>
      <c r="W534" s="5"/>
      <c r="X534" s="5"/>
      <c r="Y534" s="5"/>
      <c r="Z534" s="5"/>
      <c r="AA534" s="5"/>
    </row>
    <row r="535">
      <c r="A535" s="63"/>
      <c r="B535" s="53"/>
      <c r="G535" s="35"/>
      <c r="N535" s="35">
        <f t="shared" si="1"/>
        <v>0</v>
      </c>
      <c r="O535" s="35">
        <f t="shared" si="2"/>
        <v>0</v>
      </c>
      <c r="P535" s="5"/>
      <c r="Q535" s="5"/>
      <c r="S535" s="56"/>
      <c r="T535" s="5"/>
      <c r="U535" s="5"/>
      <c r="V535" s="5"/>
      <c r="W535" s="5"/>
      <c r="X535" s="5"/>
      <c r="Y535" s="5"/>
      <c r="Z535" s="5"/>
      <c r="AA535" s="5"/>
    </row>
    <row r="536">
      <c r="A536" s="63"/>
      <c r="B536" s="53"/>
      <c r="G536" s="35"/>
      <c r="N536" s="35">
        <f t="shared" si="1"/>
        <v>0</v>
      </c>
      <c r="O536" s="35">
        <f t="shared" si="2"/>
        <v>0</v>
      </c>
      <c r="P536" s="5"/>
      <c r="Q536" s="5"/>
      <c r="S536" s="56"/>
      <c r="T536" s="5"/>
      <c r="U536" s="5"/>
      <c r="V536" s="5"/>
      <c r="W536" s="5"/>
      <c r="X536" s="5"/>
      <c r="Y536" s="5"/>
      <c r="Z536" s="5"/>
      <c r="AA536" s="5"/>
    </row>
    <row r="537">
      <c r="A537" s="63"/>
      <c r="B537" s="53"/>
      <c r="G537" s="35"/>
      <c r="N537" s="35">
        <f t="shared" si="1"/>
        <v>0</v>
      </c>
      <c r="O537" s="35">
        <f t="shared" si="2"/>
        <v>0</v>
      </c>
      <c r="P537" s="5"/>
      <c r="Q537" s="5"/>
      <c r="S537" s="56"/>
      <c r="T537" s="5"/>
      <c r="U537" s="5"/>
      <c r="V537" s="5"/>
      <c r="W537" s="5"/>
      <c r="X537" s="5"/>
      <c r="Y537" s="5"/>
      <c r="Z537" s="5"/>
      <c r="AA537" s="5"/>
    </row>
    <row r="538">
      <c r="A538" s="63"/>
      <c r="B538" s="53"/>
      <c r="G538" s="35"/>
      <c r="N538" s="35">
        <f t="shared" si="1"/>
        <v>0</v>
      </c>
      <c r="O538" s="35">
        <f t="shared" si="2"/>
        <v>0</v>
      </c>
      <c r="P538" s="5"/>
      <c r="Q538" s="5"/>
      <c r="S538" s="56"/>
      <c r="T538" s="5"/>
      <c r="U538" s="5"/>
      <c r="V538" s="5"/>
      <c r="W538" s="5"/>
      <c r="X538" s="5"/>
      <c r="Y538" s="5"/>
      <c r="Z538" s="5"/>
      <c r="AA538" s="5"/>
    </row>
    <row r="539">
      <c r="A539" s="63"/>
      <c r="B539" s="53"/>
      <c r="G539" s="35"/>
      <c r="N539" s="35">
        <f t="shared" si="1"/>
        <v>0</v>
      </c>
      <c r="O539" s="35">
        <f t="shared" si="2"/>
        <v>0</v>
      </c>
      <c r="P539" s="5"/>
      <c r="Q539" s="5"/>
      <c r="S539" s="56"/>
      <c r="T539" s="5"/>
      <c r="U539" s="5"/>
      <c r="V539" s="5"/>
      <c r="W539" s="5"/>
      <c r="X539" s="5"/>
      <c r="Y539" s="5"/>
      <c r="Z539" s="5"/>
      <c r="AA539" s="5"/>
    </row>
    <row r="540">
      <c r="A540" s="63"/>
      <c r="B540" s="53"/>
      <c r="G540" s="35"/>
      <c r="N540" s="35">
        <f t="shared" si="1"/>
        <v>0</v>
      </c>
      <c r="O540" s="35">
        <f t="shared" si="2"/>
        <v>0</v>
      </c>
      <c r="P540" s="5"/>
      <c r="Q540" s="5"/>
      <c r="S540" s="56"/>
      <c r="T540" s="5"/>
      <c r="U540" s="5"/>
      <c r="V540" s="5"/>
      <c r="W540" s="5"/>
      <c r="X540" s="5"/>
      <c r="Y540" s="5"/>
      <c r="Z540" s="5"/>
      <c r="AA540" s="5"/>
    </row>
    <row r="541">
      <c r="A541" s="63"/>
      <c r="B541" s="53"/>
      <c r="G541" s="35"/>
      <c r="N541" s="35">
        <f t="shared" si="1"/>
        <v>0</v>
      </c>
      <c r="O541" s="35">
        <f t="shared" si="2"/>
        <v>0</v>
      </c>
      <c r="P541" s="5"/>
      <c r="Q541" s="5"/>
      <c r="S541" s="56"/>
      <c r="T541" s="5"/>
      <c r="U541" s="5"/>
      <c r="V541" s="5"/>
      <c r="W541" s="5"/>
      <c r="X541" s="5"/>
      <c r="Y541" s="5"/>
      <c r="Z541" s="5"/>
      <c r="AA541" s="5"/>
    </row>
    <row r="542">
      <c r="A542" s="63"/>
      <c r="B542" s="53"/>
      <c r="G542" s="35"/>
      <c r="N542" s="35">
        <f t="shared" si="1"/>
        <v>0</v>
      </c>
      <c r="O542" s="35">
        <f t="shared" si="2"/>
        <v>0</v>
      </c>
      <c r="P542" s="5"/>
      <c r="Q542" s="5"/>
      <c r="S542" s="56"/>
      <c r="T542" s="5"/>
      <c r="U542" s="5"/>
      <c r="V542" s="5"/>
      <c r="W542" s="5"/>
      <c r="X542" s="5"/>
      <c r="Y542" s="5"/>
      <c r="Z542" s="5"/>
      <c r="AA542" s="5"/>
    </row>
    <row r="543">
      <c r="A543" s="63"/>
      <c r="B543" s="53"/>
      <c r="G543" s="35"/>
      <c r="N543" s="35">
        <f t="shared" si="1"/>
        <v>0</v>
      </c>
      <c r="O543" s="35">
        <f t="shared" si="2"/>
        <v>0</v>
      </c>
      <c r="P543" s="5"/>
      <c r="Q543" s="5"/>
      <c r="S543" s="56"/>
      <c r="T543" s="5"/>
      <c r="U543" s="5"/>
      <c r="V543" s="5"/>
      <c r="W543" s="5"/>
      <c r="X543" s="5"/>
      <c r="Y543" s="5"/>
      <c r="Z543" s="5"/>
      <c r="AA543" s="5"/>
    </row>
    <row r="544">
      <c r="A544" s="63"/>
      <c r="B544" s="53"/>
      <c r="G544" s="35"/>
      <c r="N544" s="35">
        <f t="shared" si="1"/>
        <v>0</v>
      </c>
      <c r="O544" s="35">
        <f t="shared" si="2"/>
        <v>0</v>
      </c>
      <c r="P544" s="5"/>
      <c r="Q544" s="5"/>
      <c r="S544" s="56"/>
      <c r="T544" s="5"/>
      <c r="U544" s="5"/>
      <c r="V544" s="5"/>
      <c r="W544" s="5"/>
      <c r="X544" s="5"/>
      <c r="Y544" s="5"/>
      <c r="Z544" s="5"/>
      <c r="AA544" s="5"/>
    </row>
    <row r="545">
      <c r="A545" s="63"/>
      <c r="B545" s="53"/>
      <c r="G545" s="35"/>
      <c r="N545" s="35">
        <f t="shared" si="1"/>
        <v>0</v>
      </c>
      <c r="O545" s="35">
        <f t="shared" si="2"/>
        <v>0</v>
      </c>
      <c r="P545" s="5"/>
      <c r="Q545" s="5"/>
      <c r="S545" s="56"/>
      <c r="T545" s="5"/>
      <c r="U545" s="5"/>
      <c r="V545" s="5"/>
      <c r="W545" s="5"/>
      <c r="X545" s="5"/>
      <c r="Y545" s="5"/>
      <c r="Z545" s="5"/>
      <c r="AA545" s="5"/>
    </row>
    <row r="546">
      <c r="A546" s="63"/>
      <c r="B546" s="53"/>
      <c r="G546" s="35"/>
      <c r="N546" s="35">
        <f t="shared" si="1"/>
        <v>0</v>
      </c>
      <c r="O546" s="35">
        <f t="shared" si="2"/>
        <v>0</v>
      </c>
      <c r="P546" s="5"/>
      <c r="Q546" s="5"/>
      <c r="S546" s="56"/>
      <c r="T546" s="5"/>
      <c r="U546" s="5"/>
      <c r="V546" s="5"/>
      <c r="W546" s="5"/>
      <c r="X546" s="5"/>
      <c r="Y546" s="5"/>
      <c r="Z546" s="5"/>
      <c r="AA546" s="5"/>
    </row>
    <row r="547">
      <c r="A547" s="63"/>
      <c r="B547" s="53"/>
      <c r="G547" s="35"/>
      <c r="N547" s="35">
        <f t="shared" si="1"/>
        <v>0</v>
      </c>
      <c r="O547" s="35">
        <f t="shared" si="2"/>
        <v>0</v>
      </c>
      <c r="P547" s="5"/>
      <c r="Q547" s="5"/>
      <c r="S547" s="56"/>
      <c r="T547" s="5"/>
      <c r="U547" s="5"/>
      <c r="V547" s="5"/>
      <c r="W547" s="5"/>
      <c r="X547" s="5"/>
      <c r="Y547" s="5"/>
      <c r="Z547" s="5"/>
      <c r="AA547" s="5"/>
    </row>
    <row r="548">
      <c r="A548" s="63"/>
      <c r="B548" s="53"/>
      <c r="G548" s="35"/>
      <c r="N548" s="35">
        <f t="shared" si="1"/>
        <v>0</v>
      </c>
      <c r="O548" s="35">
        <f t="shared" si="2"/>
        <v>0</v>
      </c>
      <c r="P548" s="5"/>
      <c r="Q548" s="5"/>
      <c r="S548" s="56"/>
      <c r="T548" s="5"/>
      <c r="U548" s="5"/>
      <c r="V548" s="5"/>
      <c r="W548" s="5"/>
      <c r="X548" s="5"/>
      <c r="Y548" s="5"/>
      <c r="Z548" s="5"/>
      <c r="AA548" s="5"/>
    </row>
    <row r="549">
      <c r="A549" s="63"/>
      <c r="B549" s="53"/>
      <c r="G549" s="35"/>
      <c r="N549" s="35">
        <f t="shared" si="1"/>
        <v>0</v>
      </c>
      <c r="O549" s="35">
        <f t="shared" si="2"/>
        <v>0</v>
      </c>
      <c r="P549" s="5"/>
      <c r="Q549" s="5"/>
      <c r="S549" s="56"/>
      <c r="T549" s="5"/>
      <c r="U549" s="5"/>
      <c r="V549" s="5"/>
      <c r="W549" s="5"/>
      <c r="X549" s="5"/>
      <c r="Y549" s="5"/>
      <c r="Z549" s="5"/>
      <c r="AA549" s="5"/>
    </row>
    <row r="550">
      <c r="A550" s="63"/>
      <c r="B550" s="53"/>
      <c r="G550" s="35"/>
      <c r="N550" s="35">
        <f t="shared" si="1"/>
        <v>0</v>
      </c>
      <c r="O550" s="35">
        <f t="shared" si="2"/>
        <v>0</v>
      </c>
      <c r="P550" s="5"/>
      <c r="Q550" s="5"/>
      <c r="S550" s="56"/>
      <c r="T550" s="5"/>
      <c r="U550" s="5"/>
      <c r="V550" s="5"/>
      <c r="W550" s="5"/>
      <c r="X550" s="5"/>
      <c r="Y550" s="5"/>
      <c r="Z550" s="5"/>
      <c r="AA550" s="5"/>
    </row>
    <row r="551">
      <c r="A551" s="63"/>
      <c r="B551" s="53"/>
      <c r="G551" s="35"/>
      <c r="N551" s="35">
        <f t="shared" si="1"/>
        <v>0</v>
      </c>
      <c r="O551" s="35">
        <f t="shared" si="2"/>
        <v>0</v>
      </c>
      <c r="P551" s="5"/>
      <c r="Q551" s="5"/>
      <c r="S551" s="56"/>
      <c r="T551" s="5"/>
      <c r="U551" s="5"/>
      <c r="V551" s="5"/>
      <c r="W551" s="5"/>
      <c r="X551" s="5"/>
      <c r="Y551" s="5"/>
      <c r="Z551" s="5"/>
      <c r="AA551" s="5"/>
    </row>
    <row r="552">
      <c r="A552" s="63"/>
      <c r="B552" s="53"/>
      <c r="G552" s="35"/>
      <c r="N552" s="35">
        <f t="shared" si="1"/>
        <v>0</v>
      </c>
      <c r="O552" s="35">
        <f t="shared" si="2"/>
        <v>0</v>
      </c>
      <c r="P552" s="5"/>
      <c r="Q552" s="5"/>
      <c r="S552" s="56"/>
      <c r="T552" s="5"/>
      <c r="U552" s="5"/>
      <c r="V552" s="5"/>
      <c r="W552" s="5"/>
      <c r="X552" s="5"/>
      <c r="Y552" s="5"/>
      <c r="Z552" s="5"/>
      <c r="AA552" s="5"/>
    </row>
    <row r="553">
      <c r="A553" s="63"/>
      <c r="B553" s="53"/>
      <c r="G553" s="35"/>
      <c r="N553" s="35">
        <f t="shared" si="1"/>
        <v>0</v>
      </c>
      <c r="O553" s="35">
        <f t="shared" si="2"/>
        <v>0</v>
      </c>
      <c r="P553" s="5"/>
      <c r="Q553" s="5"/>
      <c r="S553" s="56"/>
      <c r="T553" s="5"/>
      <c r="U553" s="5"/>
      <c r="V553" s="5"/>
      <c r="W553" s="5"/>
      <c r="X553" s="5"/>
      <c r="Y553" s="5"/>
      <c r="Z553" s="5"/>
      <c r="AA553" s="5"/>
    </row>
    <row r="554">
      <c r="A554" s="63"/>
      <c r="B554" s="53"/>
      <c r="G554" s="35"/>
      <c r="N554" s="35">
        <f t="shared" si="1"/>
        <v>0</v>
      </c>
      <c r="O554" s="35">
        <f t="shared" si="2"/>
        <v>0</v>
      </c>
      <c r="P554" s="5"/>
      <c r="Q554" s="5"/>
      <c r="S554" s="56"/>
      <c r="T554" s="5"/>
      <c r="U554" s="5"/>
      <c r="V554" s="5"/>
      <c r="W554" s="5"/>
      <c r="X554" s="5"/>
      <c r="Y554" s="5"/>
      <c r="Z554" s="5"/>
      <c r="AA554" s="5"/>
    </row>
    <row r="555">
      <c r="A555" s="63"/>
      <c r="B555" s="53"/>
      <c r="G555" s="35"/>
      <c r="N555" s="35">
        <f t="shared" si="1"/>
        <v>0</v>
      </c>
      <c r="O555" s="35">
        <f t="shared" si="2"/>
        <v>0</v>
      </c>
      <c r="P555" s="5"/>
      <c r="Q555" s="5"/>
      <c r="S555" s="56"/>
      <c r="T555" s="5"/>
      <c r="U555" s="5"/>
      <c r="V555" s="5"/>
      <c r="W555" s="5"/>
      <c r="X555" s="5"/>
      <c r="Y555" s="5"/>
      <c r="Z555" s="5"/>
      <c r="AA555" s="5"/>
    </row>
    <row r="556">
      <c r="A556" s="63"/>
      <c r="B556" s="53"/>
      <c r="G556" s="35"/>
      <c r="N556" s="35">
        <f t="shared" si="1"/>
        <v>0</v>
      </c>
      <c r="O556" s="35">
        <f t="shared" si="2"/>
        <v>0</v>
      </c>
      <c r="P556" s="5"/>
      <c r="Q556" s="5"/>
      <c r="S556" s="56"/>
      <c r="T556" s="5"/>
      <c r="U556" s="5"/>
      <c r="V556" s="5"/>
      <c r="W556" s="5"/>
      <c r="X556" s="5"/>
      <c r="Y556" s="5"/>
      <c r="Z556" s="5"/>
      <c r="AA556" s="5"/>
    </row>
    <row r="557">
      <c r="A557" s="63"/>
      <c r="B557" s="53"/>
      <c r="G557" s="35"/>
      <c r="N557" s="35">
        <f t="shared" si="1"/>
        <v>0</v>
      </c>
      <c r="O557" s="35">
        <f t="shared" si="2"/>
        <v>0</v>
      </c>
      <c r="P557" s="5"/>
      <c r="Q557" s="5"/>
      <c r="S557" s="56"/>
      <c r="T557" s="5"/>
      <c r="U557" s="5"/>
      <c r="V557" s="5"/>
      <c r="W557" s="5"/>
      <c r="X557" s="5"/>
      <c r="Y557" s="5"/>
      <c r="Z557" s="5"/>
      <c r="AA557" s="5"/>
    </row>
    <row r="558">
      <c r="A558" s="63"/>
      <c r="B558" s="53"/>
      <c r="G558" s="35"/>
      <c r="N558" s="35">
        <f t="shared" si="1"/>
        <v>0</v>
      </c>
      <c r="O558" s="35">
        <f t="shared" si="2"/>
        <v>0</v>
      </c>
      <c r="P558" s="5"/>
      <c r="Q558" s="5"/>
      <c r="S558" s="56"/>
      <c r="T558" s="5"/>
      <c r="U558" s="5"/>
      <c r="V558" s="5"/>
      <c r="W558" s="5"/>
      <c r="X558" s="5"/>
      <c r="Y558" s="5"/>
      <c r="Z558" s="5"/>
      <c r="AA558" s="5"/>
    </row>
    <row r="559">
      <c r="A559" s="63"/>
      <c r="B559" s="53"/>
      <c r="G559" s="35"/>
      <c r="N559" s="35">
        <f t="shared" si="1"/>
        <v>0</v>
      </c>
      <c r="O559" s="35">
        <f t="shared" si="2"/>
        <v>0</v>
      </c>
      <c r="P559" s="5"/>
      <c r="Q559" s="5"/>
      <c r="S559" s="56"/>
      <c r="T559" s="5"/>
      <c r="U559" s="5"/>
      <c r="V559" s="5"/>
      <c r="W559" s="5"/>
      <c r="X559" s="5"/>
      <c r="Y559" s="5"/>
      <c r="Z559" s="5"/>
      <c r="AA559" s="5"/>
    </row>
    <row r="560">
      <c r="A560" s="63"/>
      <c r="B560" s="53"/>
      <c r="G560" s="35"/>
      <c r="N560" s="35">
        <f t="shared" si="1"/>
        <v>0</v>
      </c>
      <c r="O560" s="35">
        <f t="shared" si="2"/>
        <v>0</v>
      </c>
      <c r="P560" s="5"/>
      <c r="Q560" s="5"/>
      <c r="S560" s="56"/>
      <c r="T560" s="5"/>
      <c r="U560" s="5"/>
      <c r="V560" s="5"/>
      <c r="W560" s="5"/>
      <c r="X560" s="5"/>
      <c r="Y560" s="5"/>
      <c r="Z560" s="5"/>
      <c r="AA560" s="5"/>
    </row>
    <row r="561">
      <c r="A561" s="63"/>
      <c r="B561" s="53"/>
      <c r="G561" s="35"/>
      <c r="N561" s="35">
        <f t="shared" si="1"/>
        <v>0</v>
      </c>
      <c r="O561" s="35">
        <f t="shared" si="2"/>
        <v>0</v>
      </c>
      <c r="P561" s="5"/>
      <c r="Q561" s="5"/>
      <c r="S561" s="56"/>
      <c r="T561" s="5"/>
      <c r="U561" s="5"/>
      <c r="V561" s="5"/>
      <c r="W561" s="5"/>
      <c r="X561" s="5"/>
      <c r="Y561" s="5"/>
      <c r="Z561" s="5"/>
      <c r="AA561" s="5"/>
    </row>
    <row r="562">
      <c r="A562" s="63"/>
      <c r="B562" s="53"/>
      <c r="G562" s="35"/>
      <c r="N562" s="35">
        <f t="shared" si="1"/>
        <v>0</v>
      </c>
      <c r="O562" s="35">
        <f t="shared" si="2"/>
        <v>0</v>
      </c>
      <c r="P562" s="5"/>
      <c r="Q562" s="5"/>
      <c r="S562" s="56"/>
      <c r="T562" s="5"/>
      <c r="U562" s="5"/>
      <c r="V562" s="5"/>
      <c r="W562" s="5"/>
      <c r="X562" s="5"/>
      <c r="Y562" s="5"/>
      <c r="Z562" s="5"/>
      <c r="AA562" s="5"/>
    </row>
    <row r="563">
      <c r="A563" s="63"/>
      <c r="B563" s="53"/>
      <c r="G563" s="35"/>
      <c r="N563" s="35">
        <f t="shared" si="1"/>
        <v>0</v>
      </c>
      <c r="O563" s="35">
        <f t="shared" si="2"/>
        <v>0</v>
      </c>
      <c r="P563" s="5"/>
      <c r="Q563" s="5"/>
      <c r="S563" s="56"/>
      <c r="T563" s="5"/>
      <c r="U563" s="5"/>
      <c r="V563" s="5"/>
      <c r="W563" s="5"/>
      <c r="X563" s="5"/>
      <c r="Y563" s="5"/>
      <c r="Z563" s="5"/>
      <c r="AA563" s="5"/>
    </row>
    <row r="564">
      <c r="A564" s="63"/>
      <c r="B564" s="53"/>
      <c r="G564" s="35"/>
      <c r="N564" s="35">
        <f t="shared" si="1"/>
        <v>0</v>
      </c>
      <c r="O564" s="35">
        <f t="shared" si="2"/>
        <v>0</v>
      </c>
      <c r="P564" s="5"/>
      <c r="Q564" s="5"/>
      <c r="S564" s="56"/>
      <c r="T564" s="5"/>
      <c r="U564" s="5"/>
      <c r="V564" s="5"/>
      <c r="W564" s="5"/>
      <c r="X564" s="5"/>
      <c r="Y564" s="5"/>
      <c r="Z564" s="5"/>
      <c r="AA564" s="5"/>
    </row>
    <row r="565">
      <c r="A565" s="63"/>
      <c r="B565" s="53"/>
      <c r="G565" s="35"/>
      <c r="N565" s="35">
        <f t="shared" si="1"/>
        <v>0</v>
      </c>
      <c r="O565" s="35">
        <f t="shared" si="2"/>
        <v>0</v>
      </c>
      <c r="P565" s="5"/>
      <c r="Q565" s="5"/>
      <c r="S565" s="56"/>
      <c r="T565" s="5"/>
      <c r="U565" s="5"/>
      <c r="V565" s="5"/>
      <c r="W565" s="5"/>
      <c r="X565" s="5"/>
      <c r="Y565" s="5"/>
      <c r="Z565" s="5"/>
      <c r="AA565" s="5"/>
    </row>
    <row r="566">
      <c r="A566" s="63"/>
      <c r="B566" s="53"/>
      <c r="G566" s="35"/>
      <c r="N566" s="35">
        <f t="shared" si="1"/>
        <v>0</v>
      </c>
      <c r="O566" s="35">
        <f t="shared" si="2"/>
        <v>0</v>
      </c>
      <c r="P566" s="5"/>
      <c r="Q566" s="5"/>
      <c r="S566" s="56"/>
      <c r="T566" s="5"/>
      <c r="U566" s="5"/>
      <c r="V566" s="5"/>
      <c r="W566" s="5"/>
      <c r="X566" s="5"/>
      <c r="Y566" s="5"/>
      <c r="Z566" s="5"/>
      <c r="AA566" s="5"/>
    </row>
    <row r="567">
      <c r="A567" s="63"/>
      <c r="B567" s="53"/>
      <c r="G567" s="35"/>
      <c r="N567" s="35">
        <f t="shared" si="1"/>
        <v>0</v>
      </c>
      <c r="O567" s="35">
        <f t="shared" si="2"/>
        <v>0</v>
      </c>
      <c r="P567" s="5"/>
      <c r="Q567" s="5"/>
      <c r="S567" s="56"/>
      <c r="T567" s="5"/>
      <c r="U567" s="5"/>
      <c r="V567" s="5"/>
      <c r="W567" s="5"/>
      <c r="X567" s="5"/>
      <c r="Y567" s="5"/>
      <c r="Z567" s="5"/>
      <c r="AA567" s="5"/>
    </row>
    <row r="568">
      <c r="A568" s="63"/>
      <c r="B568" s="53"/>
      <c r="G568" s="35"/>
      <c r="N568" s="35">
        <f t="shared" si="1"/>
        <v>0</v>
      </c>
      <c r="O568" s="35">
        <f t="shared" si="2"/>
        <v>0</v>
      </c>
      <c r="P568" s="5"/>
      <c r="Q568" s="5"/>
      <c r="S568" s="56"/>
      <c r="T568" s="5"/>
      <c r="U568" s="5"/>
      <c r="V568" s="5"/>
      <c r="W568" s="5"/>
      <c r="X568" s="5"/>
      <c r="Y568" s="5"/>
      <c r="Z568" s="5"/>
      <c r="AA568" s="5"/>
    </row>
    <row r="569">
      <c r="A569" s="63"/>
      <c r="B569" s="53"/>
      <c r="G569" s="35"/>
      <c r="N569" s="35">
        <f t="shared" si="1"/>
        <v>0</v>
      </c>
      <c r="O569" s="35">
        <f t="shared" si="2"/>
        <v>0</v>
      </c>
      <c r="P569" s="5"/>
      <c r="Q569" s="5"/>
      <c r="S569" s="56"/>
      <c r="T569" s="5"/>
      <c r="U569" s="5"/>
      <c r="V569" s="5"/>
      <c r="W569" s="5"/>
      <c r="X569" s="5"/>
      <c r="Y569" s="5"/>
      <c r="Z569" s="5"/>
      <c r="AA569" s="5"/>
    </row>
    <row r="570">
      <c r="A570" s="63"/>
      <c r="B570" s="53"/>
      <c r="G570" s="35"/>
      <c r="N570" s="35">
        <f t="shared" si="1"/>
        <v>0</v>
      </c>
      <c r="O570" s="35">
        <f t="shared" si="2"/>
        <v>0</v>
      </c>
      <c r="P570" s="5"/>
      <c r="Q570" s="5"/>
      <c r="S570" s="56"/>
      <c r="T570" s="5"/>
      <c r="U570" s="5"/>
      <c r="V570" s="5"/>
      <c r="W570" s="5"/>
      <c r="X570" s="5"/>
      <c r="Y570" s="5"/>
      <c r="Z570" s="5"/>
      <c r="AA570" s="5"/>
    </row>
    <row r="571">
      <c r="A571" s="63"/>
      <c r="B571" s="53"/>
      <c r="G571" s="35"/>
      <c r="N571" s="35">
        <f t="shared" si="1"/>
        <v>0</v>
      </c>
      <c r="O571" s="35">
        <f t="shared" si="2"/>
        <v>0</v>
      </c>
      <c r="P571" s="5"/>
      <c r="Q571" s="5"/>
      <c r="S571" s="56"/>
      <c r="T571" s="5"/>
      <c r="U571" s="5"/>
      <c r="V571" s="5"/>
      <c r="W571" s="5"/>
      <c r="X571" s="5"/>
      <c r="Y571" s="5"/>
      <c r="Z571" s="5"/>
      <c r="AA571" s="5"/>
    </row>
    <row r="572">
      <c r="A572" s="63"/>
      <c r="B572" s="53"/>
      <c r="G572" s="35"/>
      <c r="N572" s="35">
        <f t="shared" si="1"/>
        <v>0</v>
      </c>
      <c r="O572" s="35">
        <f t="shared" si="2"/>
        <v>0</v>
      </c>
      <c r="P572" s="5"/>
      <c r="Q572" s="5"/>
      <c r="S572" s="56"/>
      <c r="T572" s="5"/>
      <c r="U572" s="5"/>
      <c r="V572" s="5"/>
      <c r="W572" s="5"/>
      <c r="X572" s="5"/>
      <c r="Y572" s="5"/>
      <c r="Z572" s="5"/>
      <c r="AA572" s="5"/>
    </row>
    <row r="573">
      <c r="A573" s="63"/>
      <c r="B573" s="53"/>
      <c r="G573" s="35"/>
      <c r="N573" s="35">
        <f t="shared" si="1"/>
        <v>0</v>
      </c>
      <c r="O573" s="35">
        <f t="shared" si="2"/>
        <v>0</v>
      </c>
      <c r="P573" s="5"/>
      <c r="Q573" s="5"/>
      <c r="S573" s="56"/>
      <c r="T573" s="5"/>
      <c r="U573" s="5"/>
      <c r="V573" s="5"/>
      <c r="W573" s="5"/>
      <c r="X573" s="5"/>
      <c r="Y573" s="5"/>
      <c r="Z573" s="5"/>
      <c r="AA573" s="5"/>
    </row>
    <row r="574">
      <c r="A574" s="63"/>
      <c r="B574" s="53"/>
      <c r="G574" s="35"/>
      <c r="N574" s="35">
        <f t="shared" si="1"/>
        <v>0</v>
      </c>
      <c r="O574" s="35">
        <f t="shared" si="2"/>
        <v>0</v>
      </c>
      <c r="P574" s="5"/>
      <c r="Q574" s="5"/>
      <c r="S574" s="56"/>
      <c r="T574" s="5"/>
      <c r="U574" s="5"/>
      <c r="V574" s="5"/>
      <c r="W574" s="5"/>
      <c r="X574" s="5"/>
      <c r="Y574" s="5"/>
      <c r="Z574" s="5"/>
      <c r="AA574" s="5"/>
    </row>
    <row r="575">
      <c r="A575" s="63"/>
      <c r="B575" s="53"/>
      <c r="G575" s="35"/>
      <c r="N575" s="35">
        <f t="shared" si="1"/>
        <v>0</v>
      </c>
      <c r="O575" s="35">
        <f t="shared" si="2"/>
        <v>0</v>
      </c>
      <c r="P575" s="5"/>
      <c r="Q575" s="5"/>
      <c r="S575" s="56"/>
      <c r="T575" s="5"/>
      <c r="U575" s="5"/>
      <c r="V575" s="5"/>
      <c r="W575" s="5"/>
      <c r="X575" s="5"/>
      <c r="Y575" s="5"/>
      <c r="Z575" s="5"/>
      <c r="AA575" s="5"/>
    </row>
    <row r="576">
      <c r="A576" s="63"/>
      <c r="B576" s="53"/>
      <c r="G576" s="35"/>
      <c r="N576" s="35">
        <f t="shared" si="1"/>
        <v>0</v>
      </c>
      <c r="O576" s="35">
        <f t="shared" si="2"/>
        <v>0</v>
      </c>
      <c r="P576" s="5"/>
      <c r="Q576" s="5"/>
      <c r="S576" s="56"/>
      <c r="T576" s="5"/>
      <c r="U576" s="5"/>
      <c r="V576" s="5"/>
      <c r="W576" s="5"/>
      <c r="X576" s="5"/>
      <c r="Y576" s="5"/>
      <c r="Z576" s="5"/>
      <c r="AA576" s="5"/>
    </row>
    <row r="577">
      <c r="A577" s="63"/>
      <c r="B577" s="53"/>
      <c r="G577" s="35"/>
      <c r="N577" s="35">
        <f t="shared" si="1"/>
        <v>0</v>
      </c>
      <c r="O577" s="35">
        <f t="shared" si="2"/>
        <v>0</v>
      </c>
      <c r="P577" s="5"/>
      <c r="Q577" s="5"/>
      <c r="S577" s="56"/>
      <c r="T577" s="5"/>
      <c r="U577" s="5"/>
      <c r="V577" s="5"/>
      <c r="W577" s="5"/>
      <c r="X577" s="5"/>
      <c r="Y577" s="5"/>
      <c r="Z577" s="5"/>
      <c r="AA577" s="5"/>
    </row>
    <row r="578">
      <c r="A578" s="63"/>
      <c r="B578" s="53"/>
      <c r="G578" s="35"/>
      <c r="N578" s="35">
        <f t="shared" si="1"/>
        <v>0</v>
      </c>
      <c r="O578" s="35">
        <f t="shared" si="2"/>
        <v>0</v>
      </c>
      <c r="P578" s="5"/>
      <c r="Q578" s="5"/>
      <c r="S578" s="56"/>
      <c r="T578" s="5"/>
      <c r="U578" s="5"/>
      <c r="V578" s="5"/>
      <c r="W578" s="5"/>
      <c r="X578" s="5"/>
      <c r="Y578" s="5"/>
      <c r="Z578" s="5"/>
      <c r="AA578" s="5"/>
    </row>
    <row r="579">
      <c r="A579" s="63"/>
      <c r="B579" s="53"/>
      <c r="G579" s="35"/>
      <c r="N579" s="35">
        <f t="shared" si="1"/>
        <v>0</v>
      </c>
      <c r="O579" s="35">
        <f t="shared" si="2"/>
        <v>0</v>
      </c>
      <c r="P579" s="5"/>
      <c r="Q579" s="5"/>
      <c r="S579" s="56"/>
      <c r="T579" s="5"/>
      <c r="U579" s="5"/>
      <c r="V579" s="5"/>
      <c r="W579" s="5"/>
      <c r="X579" s="5"/>
      <c r="Y579" s="5"/>
      <c r="Z579" s="5"/>
      <c r="AA579" s="5"/>
    </row>
    <row r="580">
      <c r="A580" s="63"/>
      <c r="B580" s="53"/>
      <c r="G580" s="35"/>
      <c r="N580" s="35">
        <f t="shared" si="1"/>
        <v>0</v>
      </c>
      <c r="O580" s="35">
        <f t="shared" si="2"/>
        <v>0</v>
      </c>
      <c r="P580" s="5"/>
      <c r="Q580" s="5"/>
      <c r="S580" s="56"/>
      <c r="T580" s="5"/>
      <c r="U580" s="5"/>
      <c r="V580" s="5"/>
      <c r="W580" s="5"/>
      <c r="X580" s="5"/>
      <c r="Y580" s="5"/>
      <c r="Z580" s="5"/>
      <c r="AA580" s="5"/>
    </row>
    <row r="581">
      <c r="A581" s="63"/>
      <c r="B581" s="53"/>
      <c r="G581" s="35"/>
      <c r="N581" s="35">
        <f t="shared" si="1"/>
        <v>0</v>
      </c>
      <c r="O581" s="35">
        <f t="shared" si="2"/>
        <v>0</v>
      </c>
      <c r="P581" s="5"/>
      <c r="Q581" s="5"/>
      <c r="S581" s="56"/>
      <c r="T581" s="5"/>
      <c r="U581" s="5"/>
      <c r="V581" s="5"/>
      <c r="W581" s="5"/>
      <c r="X581" s="5"/>
      <c r="Y581" s="5"/>
      <c r="Z581" s="5"/>
      <c r="AA581" s="5"/>
    </row>
    <row r="582">
      <c r="A582" s="63"/>
      <c r="B582" s="53"/>
      <c r="G582" s="35"/>
      <c r="N582" s="35">
        <f t="shared" si="1"/>
        <v>0</v>
      </c>
      <c r="O582" s="35">
        <f t="shared" si="2"/>
        <v>0</v>
      </c>
      <c r="P582" s="5"/>
      <c r="Q582" s="5"/>
      <c r="S582" s="56"/>
      <c r="T582" s="5"/>
      <c r="U582" s="5"/>
      <c r="V582" s="5"/>
      <c r="W582" s="5"/>
      <c r="X582" s="5"/>
      <c r="Y582" s="5"/>
      <c r="Z582" s="5"/>
      <c r="AA582" s="5"/>
    </row>
    <row r="583">
      <c r="A583" s="63"/>
      <c r="B583" s="53"/>
      <c r="G583" s="35"/>
      <c r="N583" s="35">
        <f t="shared" si="1"/>
        <v>0</v>
      </c>
      <c r="O583" s="35">
        <f t="shared" si="2"/>
        <v>0</v>
      </c>
      <c r="P583" s="5"/>
      <c r="Q583" s="5"/>
      <c r="S583" s="56"/>
      <c r="T583" s="5"/>
      <c r="U583" s="5"/>
      <c r="V583" s="5"/>
      <c r="W583" s="5"/>
      <c r="X583" s="5"/>
      <c r="Y583" s="5"/>
      <c r="Z583" s="5"/>
      <c r="AA583" s="5"/>
    </row>
    <row r="584">
      <c r="A584" s="63"/>
      <c r="B584" s="53"/>
      <c r="G584" s="35"/>
      <c r="N584" s="35">
        <f t="shared" si="1"/>
        <v>0</v>
      </c>
      <c r="O584" s="35">
        <f t="shared" si="2"/>
        <v>0</v>
      </c>
      <c r="P584" s="5"/>
      <c r="Q584" s="5"/>
      <c r="S584" s="56"/>
      <c r="T584" s="5"/>
      <c r="U584" s="5"/>
      <c r="V584" s="5"/>
      <c r="W584" s="5"/>
      <c r="X584" s="5"/>
      <c r="Y584" s="5"/>
      <c r="Z584" s="5"/>
      <c r="AA584" s="5"/>
    </row>
    <row r="585">
      <c r="A585" s="63"/>
      <c r="B585" s="53"/>
      <c r="G585" s="35"/>
      <c r="N585" s="35">
        <f t="shared" si="1"/>
        <v>0</v>
      </c>
      <c r="O585" s="35">
        <f t="shared" si="2"/>
        <v>0</v>
      </c>
      <c r="P585" s="5"/>
      <c r="Q585" s="5"/>
      <c r="S585" s="56"/>
      <c r="T585" s="5"/>
      <c r="U585" s="5"/>
      <c r="V585" s="5"/>
      <c r="W585" s="5"/>
      <c r="X585" s="5"/>
      <c r="Y585" s="5"/>
      <c r="Z585" s="5"/>
      <c r="AA585" s="5"/>
    </row>
    <row r="586">
      <c r="A586" s="63"/>
      <c r="B586" s="53"/>
      <c r="G586" s="35"/>
      <c r="N586" s="35">
        <f t="shared" si="1"/>
        <v>0</v>
      </c>
      <c r="O586" s="35">
        <f t="shared" si="2"/>
        <v>0</v>
      </c>
      <c r="P586" s="5"/>
      <c r="Q586" s="5"/>
      <c r="S586" s="56"/>
      <c r="T586" s="5"/>
      <c r="U586" s="5"/>
      <c r="V586" s="5"/>
      <c r="W586" s="5"/>
      <c r="X586" s="5"/>
      <c r="Y586" s="5"/>
      <c r="Z586" s="5"/>
      <c r="AA586" s="5"/>
    </row>
    <row r="587">
      <c r="A587" s="63"/>
      <c r="B587" s="53"/>
      <c r="G587" s="35"/>
      <c r="N587" s="35">
        <f t="shared" si="1"/>
        <v>0</v>
      </c>
      <c r="O587" s="35">
        <f t="shared" si="2"/>
        <v>0</v>
      </c>
      <c r="P587" s="5"/>
      <c r="Q587" s="5"/>
      <c r="S587" s="56"/>
      <c r="T587" s="5"/>
      <c r="U587" s="5"/>
      <c r="V587" s="5"/>
      <c r="W587" s="5"/>
      <c r="X587" s="5"/>
      <c r="Y587" s="5"/>
      <c r="Z587" s="5"/>
      <c r="AA587" s="5"/>
    </row>
    <row r="588">
      <c r="A588" s="63"/>
      <c r="B588" s="53"/>
      <c r="G588" s="35"/>
      <c r="N588" s="35">
        <f t="shared" si="1"/>
        <v>0</v>
      </c>
      <c r="O588" s="35">
        <f t="shared" si="2"/>
        <v>0</v>
      </c>
      <c r="P588" s="5"/>
      <c r="Q588" s="5"/>
      <c r="S588" s="56"/>
      <c r="T588" s="5"/>
      <c r="U588" s="5"/>
      <c r="V588" s="5"/>
      <c r="W588" s="5"/>
      <c r="X588" s="5"/>
      <c r="Y588" s="5"/>
      <c r="Z588" s="5"/>
      <c r="AA588" s="5"/>
    </row>
    <row r="589">
      <c r="A589" s="63"/>
      <c r="B589" s="53"/>
      <c r="G589" s="35"/>
      <c r="N589" s="35">
        <f t="shared" si="1"/>
        <v>0</v>
      </c>
      <c r="O589" s="35">
        <f t="shared" si="2"/>
        <v>0</v>
      </c>
      <c r="P589" s="5"/>
      <c r="Q589" s="5"/>
      <c r="S589" s="56"/>
      <c r="T589" s="5"/>
      <c r="U589" s="5"/>
      <c r="V589" s="5"/>
      <c r="W589" s="5"/>
      <c r="X589" s="5"/>
      <c r="Y589" s="5"/>
      <c r="Z589" s="5"/>
      <c r="AA589" s="5"/>
    </row>
    <row r="590">
      <c r="A590" s="63"/>
      <c r="B590" s="53"/>
      <c r="G590" s="35"/>
      <c r="N590" s="35">
        <f t="shared" si="1"/>
        <v>0</v>
      </c>
      <c r="O590" s="35">
        <f t="shared" si="2"/>
        <v>0</v>
      </c>
      <c r="P590" s="5"/>
      <c r="Q590" s="5"/>
      <c r="S590" s="56"/>
      <c r="T590" s="5"/>
      <c r="U590" s="5"/>
      <c r="V590" s="5"/>
      <c r="W590" s="5"/>
      <c r="X590" s="5"/>
      <c r="Y590" s="5"/>
      <c r="Z590" s="5"/>
      <c r="AA590" s="5"/>
    </row>
    <row r="591">
      <c r="A591" s="63"/>
      <c r="B591" s="53"/>
      <c r="G591" s="35"/>
      <c r="N591" s="35">
        <f t="shared" si="1"/>
        <v>0</v>
      </c>
      <c r="O591" s="35">
        <f t="shared" si="2"/>
        <v>0</v>
      </c>
      <c r="P591" s="5"/>
      <c r="Q591" s="5"/>
      <c r="S591" s="56"/>
      <c r="T591" s="5"/>
      <c r="U591" s="5"/>
      <c r="V591" s="5"/>
      <c r="W591" s="5"/>
      <c r="X591" s="5"/>
      <c r="Y591" s="5"/>
      <c r="Z591" s="5"/>
      <c r="AA591" s="5"/>
    </row>
    <row r="592">
      <c r="A592" s="63"/>
      <c r="B592" s="53"/>
      <c r="G592" s="35"/>
      <c r="N592" s="35">
        <f t="shared" si="1"/>
        <v>0</v>
      </c>
      <c r="O592" s="35">
        <f t="shared" si="2"/>
        <v>0</v>
      </c>
      <c r="P592" s="5"/>
      <c r="Q592" s="5"/>
      <c r="S592" s="56"/>
      <c r="T592" s="5"/>
      <c r="U592" s="5"/>
      <c r="V592" s="5"/>
      <c r="W592" s="5"/>
      <c r="X592" s="5"/>
      <c r="Y592" s="5"/>
      <c r="Z592" s="5"/>
      <c r="AA592" s="5"/>
    </row>
    <row r="593">
      <c r="A593" s="63"/>
      <c r="B593" s="53"/>
      <c r="G593" s="35"/>
      <c r="N593" s="35">
        <f t="shared" si="1"/>
        <v>0</v>
      </c>
      <c r="O593" s="35">
        <f t="shared" si="2"/>
        <v>0</v>
      </c>
      <c r="P593" s="5"/>
      <c r="Q593" s="5"/>
      <c r="S593" s="56"/>
      <c r="T593" s="5"/>
      <c r="U593" s="5"/>
      <c r="V593" s="5"/>
      <c r="W593" s="5"/>
      <c r="X593" s="5"/>
      <c r="Y593" s="5"/>
      <c r="Z593" s="5"/>
      <c r="AA593" s="5"/>
    </row>
    <row r="594">
      <c r="A594" s="63"/>
      <c r="B594" s="53"/>
      <c r="G594" s="35"/>
      <c r="N594" s="35">
        <f t="shared" si="1"/>
        <v>0</v>
      </c>
      <c r="O594" s="35">
        <f t="shared" si="2"/>
        <v>0</v>
      </c>
      <c r="P594" s="5"/>
      <c r="Q594" s="5"/>
      <c r="S594" s="56"/>
      <c r="T594" s="5"/>
      <c r="U594" s="5"/>
      <c r="V594" s="5"/>
      <c r="W594" s="5"/>
      <c r="X594" s="5"/>
      <c r="Y594" s="5"/>
      <c r="Z594" s="5"/>
      <c r="AA594" s="5"/>
    </row>
    <row r="595">
      <c r="A595" s="63"/>
      <c r="B595" s="53"/>
      <c r="G595" s="35"/>
      <c r="N595" s="35">
        <f t="shared" si="1"/>
        <v>0</v>
      </c>
      <c r="O595" s="35">
        <f t="shared" si="2"/>
        <v>0</v>
      </c>
      <c r="P595" s="5"/>
      <c r="Q595" s="5"/>
      <c r="S595" s="56"/>
      <c r="T595" s="5"/>
      <c r="U595" s="5"/>
      <c r="V595" s="5"/>
      <c r="W595" s="5"/>
      <c r="X595" s="5"/>
      <c r="Y595" s="5"/>
      <c r="Z595" s="5"/>
      <c r="AA595" s="5"/>
    </row>
    <row r="596">
      <c r="A596" s="63"/>
      <c r="B596" s="53"/>
      <c r="G596" s="35"/>
      <c r="N596" s="35">
        <f t="shared" si="1"/>
        <v>0</v>
      </c>
      <c r="O596" s="35">
        <f t="shared" si="2"/>
        <v>0</v>
      </c>
      <c r="P596" s="5"/>
      <c r="Q596" s="5"/>
      <c r="S596" s="56"/>
      <c r="T596" s="5"/>
      <c r="U596" s="5"/>
      <c r="V596" s="5"/>
      <c r="W596" s="5"/>
      <c r="X596" s="5"/>
      <c r="Y596" s="5"/>
      <c r="Z596" s="5"/>
      <c r="AA596" s="5"/>
    </row>
    <row r="597">
      <c r="A597" s="63"/>
      <c r="B597" s="53"/>
      <c r="G597" s="35"/>
      <c r="N597" s="35">
        <f t="shared" si="1"/>
        <v>0</v>
      </c>
      <c r="O597" s="35">
        <f t="shared" si="2"/>
        <v>0</v>
      </c>
      <c r="P597" s="5"/>
      <c r="Q597" s="5"/>
      <c r="S597" s="56"/>
      <c r="T597" s="5"/>
      <c r="U597" s="5"/>
      <c r="V597" s="5"/>
      <c r="W597" s="5"/>
      <c r="X597" s="5"/>
      <c r="Y597" s="5"/>
      <c r="Z597" s="5"/>
      <c r="AA597" s="5"/>
    </row>
    <row r="598">
      <c r="A598" s="63"/>
      <c r="B598" s="53"/>
      <c r="G598" s="35"/>
      <c r="N598" s="35">
        <f t="shared" si="1"/>
        <v>0</v>
      </c>
      <c r="O598" s="35">
        <f t="shared" si="2"/>
        <v>0</v>
      </c>
      <c r="P598" s="5"/>
      <c r="Q598" s="5"/>
      <c r="S598" s="56"/>
      <c r="T598" s="5"/>
      <c r="U598" s="5"/>
      <c r="V598" s="5"/>
      <c r="W598" s="5"/>
      <c r="X598" s="5"/>
      <c r="Y598" s="5"/>
      <c r="Z598" s="5"/>
      <c r="AA598" s="5"/>
    </row>
    <row r="599">
      <c r="A599" s="63"/>
      <c r="B599" s="53"/>
      <c r="G599" s="35"/>
      <c r="N599" s="35">
        <f t="shared" si="1"/>
        <v>0</v>
      </c>
      <c r="O599" s="35">
        <f t="shared" si="2"/>
        <v>0</v>
      </c>
      <c r="P599" s="5"/>
      <c r="Q599" s="5"/>
      <c r="S599" s="56"/>
      <c r="T599" s="5"/>
      <c r="U599" s="5"/>
      <c r="V599" s="5"/>
      <c r="W599" s="5"/>
      <c r="X599" s="5"/>
      <c r="Y599" s="5"/>
      <c r="Z599" s="5"/>
      <c r="AA599" s="5"/>
    </row>
    <row r="600">
      <c r="A600" s="63"/>
      <c r="B600" s="53"/>
      <c r="G600" s="35"/>
      <c r="N600" s="35">
        <f t="shared" si="1"/>
        <v>0</v>
      </c>
      <c r="O600" s="35">
        <f t="shared" si="2"/>
        <v>0</v>
      </c>
      <c r="P600" s="5"/>
      <c r="Q600" s="5"/>
      <c r="S600" s="56"/>
      <c r="T600" s="5"/>
      <c r="U600" s="5"/>
      <c r="V600" s="5"/>
      <c r="W600" s="5"/>
      <c r="X600" s="5"/>
      <c r="Y600" s="5"/>
      <c r="Z600" s="5"/>
      <c r="AA600" s="5"/>
    </row>
    <row r="601">
      <c r="A601" s="63"/>
      <c r="B601" s="53"/>
      <c r="G601" s="35"/>
      <c r="N601" s="35">
        <f t="shared" si="1"/>
        <v>0</v>
      </c>
      <c r="O601" s="35">
        <f t="shared" si="2"/>
        <v>0</v>
      </c>
      <c r="P601" s="5"/>
      <c r="Q601" s="5"/>
      <c r="S601" s="56"/>
      <c r="T601" s="5"/>
      <c r="U601" s="5"/>
      <c r="V601" s="5"/>
      <c r="W601" s="5"/>
      <c r="X601" s="5"/>
      <c r="Y601" s="5"/>
      <c r="Z601" s="5"/>
      <c r="AA601" s="5"/>
    </row>
    <row r="602">
      <c r="A602" s="63"/>
      <c r="B602" s="53"/>
      <c r="G602" s="35"/>
      <c r="N602" s="35">
        <f t="shared" si="1"/>
        <v>0</v>
      </c>
      <c r="O602" s="35">
        <f t="shared" si="2"/>
        <v>0</v>
      </c>
      <c r="P602" s="5"/>
      <c r="Q602" s="5"/>
      <c r="S602" s="56"/>
      <c r="T602" s="5"/>
      <c r="U602" s="5"/>
      <c r="V602" s="5"/>
      <c r="W602" s="5"/>
      <c r="X602" s="5"/>
      <c r="Y602" s="5"/>
      <c r="Z602" s="5"/>
      <c r="AA602" s="5"/>
    </row>
    <row r="603">
      <c r="A603" s="63"/>
      <c r="B603" s="53"/>
      <c r="G603" s="35"/>
      <c r="N603" s="35">
        <f t="shared" si="1"/>
        <v>0</v>
      </c>
      <c r="O603" s="35">
        <f t="shared" si="2"/>
        <v>0</v>
      </c>
      <c r="P603" s="5"/>
      <c r="Q603" s="5"/>
      <c r="S603" s="56"/>
      <c r="T603" s="5"/>
      <c r="U603" s="5"/>
      <c r="V603" s="5"/>
      <c r="W603" s="5"/>
      <c r="X603" s="5"/>
      <c r="Y603" s="5"/>
      <c r="Z603" s="5"/>
      <c r="AA603" s="5"/>
    </row>
    <row r="604">
      <c r="A604" s="63"/>
      <c r="B604" s="53"/>
      <c r="G604" s="35"/>
      <c r="N604" s="35">
        <f t="shared" si="1"/>
        <v>0</v>
      </c>
      <c r="O604" s="35">
        <f t="shared" si="2"/>
        <v>0</v>
      </c>
      <c r="P604" s="5"/>
      <c r="Q604" s="5"/>
      <c r="S604" s="56"/>
      <c r="T604" s="5"/>
      <c r="U604" s="5"/>
      <c r="V604" s="5"/>
      <c r="W604" s="5"/>
      <c r="X604" s="5"/>
      <c r="Y604" s="5"/>
      <c r="Z604" s="5"/>
      <c r="AA604" s="5"/>
    </row>
    <row r="605">
      <c r="A605" s="63"/>
      <c r="B605" s="53"/>
      <c r="G605" s="35"/>
      <c r="N605" s="35">
        <f t="shared" si="1"/>
        <v>0</v>
      </c>
      <c r="O605" s="35">
        <f t="shared" si="2"/>
        <v>0</v>
      </c>
      <c r="P605" s="5"/>
      <c r="Q605" s="5"/>
      <c r="S605" s="56"/>
      <c r="T605" s="5"/>
      <c r="U605" s="5"/>
      <c r="V605" s="5"/>
      <c r="W605" s="5"/>
      <c r="X605" s="5"/>
      <c r="Y605" s="5"/>
      <c r="Z605" s="5"/>
      <c r="AA605" s="5"/>
    </row>
    <row r="606">
      <c r="A606" s="63"/>
      <c r="B606" s="53"/>
      <c r="G606" s="35"/>
      <c r="N606" s="35">
        <f t="shared" si="1"/>
        <v>0</v>
      </c>
      <c r="O606" s="35">
        <f t="shared" si="2"/>
        <v>0</v>
      </c>
      <c r="P606" s="5"/>
      <c r="Q606" s="5"/>
      <c r="S606" s="56"/>
      <c r="T606" s="5"/>
      <c r="U606" s="5"/>
      <c r="V606" s="5"/>
      <c r="W606" s="5"/>
      <c r="X606" s="5"/>
      <c r="Y606" s="5"/>
      <c r="Z606" s="5"/>
      <c r="AA606" s="5"/>
    </row>
    <row r="607">
      <c r="A607" s="63"/>
      <c r="B607" s="53"/>
      <c r="G607" s="35"/>
      <c r="N607" s="35">
        <f t="shared" si="1"/>
        <v>0</v>
      </c>
      <c r="O607" s="35">
        <f t="shared" si="2"/>
        <v>0</v>
      </c>
      <c r="P607" s="5"/>
      <c r="Q607" s="5"/>
      <c r="S607" s="56"/>
      <c r="T607" s="5"/>
      <c r="U607" s="5"/>
      <c r="V607" s="5"/>
      <c r="W607" s="5"/>
      <c r="X607" s="5"/>
      <c r="Y607" s="5"/>
      <c r="Z607" s="5"/>
      <c r="AA607" s="5"/>
    </row>
    <row r="608">
      <c r="A608" s="63"/>
      <c r="B608" s="53"/>
      <c r="G608" s="35"/>
      <c r="N608" s="35">
        <f t="shared" si="1"/>
        <v>0</v>
      </c>
      <c r="O608" s="35">
        <f t="shared" si="2"/>
        <v>0</v>
      </c>
      <c r="P608" s="5"/>
      <c r="Q608" s="5"/>
      <c r="S608" s="56"/>
      <c r="T608" s="5"/>
      <c r="U608" s="5"/>
      <c r="V608" s="5"/>
      <c r="W608" s="5"/>
      <c r="X608" s="5"/>
      <c r="Y608" s="5"/>
      <c r="Z608" s="5"/>
      <c r="AA608" s="5"/>
    </row>
    <row r="609">
      <c r="A609" s="63"/>
      <c r="B609" s="53"/>
      <c r="G609" s="35"/>
      <c r="N609" s="35">
        <f t="shared" si="1"/>
        <v>0</v>
      </c>
      <c r="O609" s="35">
        <f t="shared" si="2"/>
        <v>0</v>
      </c>
      <c r="P609" s="5"/>
      <c r="Q609" s="5"/>
      <c r="S609" s="56"/>
      <c r="T609" s="5"/>
      <c r="U609" s="5"/>
      <c r="V609" s="5"/>
      <c r="W609" s="5"/>
      <c r="X609" s="5"/>
      <c r="Y609" s="5"/>
      <c r="Z609" s="5"/>
      <c r="AA609" s="5"/>
    </row>
    <row r="610">
      <c r="A610" s="63"/>
      <c r="B610" s="53"/>
      <c r="G610" s="35"/>
      <c r="N610" s="35">
        <f t="shared" si="1"/>
        <v>0</v>
      </c>
      <c r="O610" s="35">
        <f t="shared" si="2"/>
        <v>0</v>
      </c>
      <c r="P610" s="5"/>
      <c r="Q610" s="5"/>
      <c r="S610" s="56"/>
      <c r="T610" s="5"/>
      <c r="U610" s="5"/>
      <c r="V610" s="5"/>
      <c r="W610" s="5"/>
      <c r="X610" s="5"/>
      <c r="Y610" s="5"/>
      <c r="Z610" s="5"/>
      <c r="AA610" s="5"/>
    </row>
    <row r="611">
      <c r="A611" s="63"/>
      <c r="B611" s="53"/>
      <c r="G611" s="35"/>
      <c r="N611" s="35">
        <f t="shared" si="1"/>
        <v>0</v>
      </c>
      <c r="O611" s="35">
        <f t="shared" si="2"/>
        <v>0</v>
      </c>
      <c r="P611" s="5"/>
      <c r="Q611" s="5"/>
      <c r="S611" s="56"/>
      <c r="T611" s="5"/>
      <c r="U611" s="5"/>
      <c r="V611" s="5"/>
      <c r="W611" s="5"/>
      <c r="X611" s="5"/>
      <c r="Y611" s="5"/>
      <c r="Z611" s="5"/>
      <c r="AA611" s="5"/>
    </row>
    <row r="612">
      <c r="A612" s="63"/>
      <c r="B612" s="53"/>
      <c r="G612" s="35"/>
      <c r="N612" s="35">
        <f t="shared" si="1"/>
        <v>0</v>
      </c>
      <c r="O612" s="35">
        <f t="shared" si="2"/>
        <v>0</v>
      </c>
      <c r="P612" s="5"/>
      <c r="Q612" s="5"/>
      <c r="S612" s="56"/>
      <c r="T612" s="5"/>
      <c r="U612" s="5"/>
      <c r="V612" s="5"/>
      <c r="W612" s="5"/>
      <c r="X612" s="5"/>
      <c r="Y612" s="5"/>
      <c r="Z612" s="5"/>
      <c r="AA612" s="5"/>
    </row>
    <row r="613">
      <c r="A613" s="63"/>
      <c r="B613" s="53"/>
      <c r="G613" s="35"/>
      <c r="N613" s="35">
        <f t="shared" si="1"/>
        <v>0</v>
      </c>
      <c r="O613" s="35">
        <f t="shared" si="2"/>
        <v>0</v>
      </c>
      <c r="P613" s="5"/>
      <c r="Q613" s="5"/>
      <c r="S613" s="56"/>
      <c r="T613" s="5"/>
      <c r="U613" s="5"/>
      <c r="V613" s="5"/>
      <c r="W613" s="5"/>
      <c r="X613" s="5"/>
      <c r="Y613" s="5"/>
      <c r="Z613" s="5"/>
      <c r="AA613" s="5"/>
    </row>
    <row r="614">
      <c r="A614" s="63"/>
      <c r="B614" s="53"/>
      <c r="G614" s="35"/>
      <c r="N614" s="35">
        <f t="shared" si="1"/>
        <v>0</v>
      </c>
      <c r="O614" s="35">
        <f t="shared" si="2"/>
        <v>0</v>
      </c>
      <c r="P614" s="5"/>
      <c r="Q614" s="5"/>
      <c r="S614" s="56"/>
      <c r="T614" s="5"/>
      <c r="U614" s="5"/>
      <c r="V614" s="5"/>
      <c r="W614" s="5"/>
      <c r="X614" s="5"/>
      <c r="Y614" s="5"/>
      <c r="Z614" s="5"/>
      <c r="AA614" s="5"/>
    </row>
    <row r="615">
      <c r="A615" s="63"/>
      <c r="B615" s="53"/>
      <c r="G615" s="35"/>
      <c r="N615" s="35">
        <f t="shared" si="1"/>
        <v>0</v>
      </c>
      <c r="O615" s="35">
        <f t="shared" si="2"/>
        <v>0</v>
      </c>
      <c r="P615" s="5"/>
      <c r="Q615" s="5"/>
      <c r="S615" s="56"/>
      <c r="T615" s="5"/>
      <c r="U615" s="5"/>
      <c r="V615" s="5"/>
      <c r="W615" s="5"/>
      <c r="X615" s="5"/>
      <c r="Y615" s="5"/>
      <c r="Z615" s="5"/>
      <c r="AA615" s="5"/>
    </row>
    <row r="616">
      <c r="A616" s="63"/>
      <c r="B616" s="53"/>
      <c r="G616" s="35"/>
      <c r="N616" s="35">
        <f t="shared" si="1"/>
        <v>0</v>
      </c>
      <c r="O616" s="35">
        <f t="shared" si="2"/>
        <v>0</v>
      </c>
      <c r="P616" s="5"/>
      <c r="Q616" s="5"/>
      <c r="S616" s="56"/>
      <c r="T616" s="5"/>
      <c r="U616" s="5"/>
      <c r="V616" s="5"/>
      <c r="W616" s="5"/>
      <c r="X616" s="5"/>
      <c r="Y616" s="5"/>
      <c r="Z616" s="5"/>
      <c r="AA616" s="5"/>
    </row>
    <row r="617">
      <c r="A617" s="63"/>
      <c r="B617" s="53"/>
      <c r="G617" s="35"/>
      <c r="N617" s="35">
        <f t="shared" si="1"/>
        <v>0</v>
      </c>
      <c r="O617" s="35">
        <f t="shared" si="2"/>
        <v>0</v>
      </c>
      <c r="P617" s="5"/>
      <c r="Q617" s="5"/>
      <c r="S617" s="56"/>
      <c r="T617" s="5"/>
      <c r="U617" s="5"/>
      <c r="V617" s="5"/>
      <c r="W617" s="5"/>
      <c r="X617" s="5"/>
      <c r="Y617" s="5"/>
      <c r="Z617" s="5"/>
      <c r="AA617" s="5"/>
    </row>
    <row r="618">
      <c r="A618" s="63"/>
      <c r="B618" s="53"/>
      <c r="G618" s="35"/>
      <c r="N618" s="35">
        <f t="shared" si="1"/>
        <v>0</v>
      </c>
      <c r="O618" s="35">
        <f t="shared" si="2"/>
        <v>0</v>
      </c>
      <c r="P618" s="5"/>
      <c r="Q618" s="5"/>
      <c r="S618" s="56"/>
      <c r="T618" s="5"/>
      <c r="U618" s="5"/>
      <c r="V618" s="5"/>
      <c r="W618" s="5"/>
      <c r="X618" s="5"/>
      <c r="Y618" s="5"/>
      <c r="Z618" s="5"/>
      <c r="AA618" s="5"/>
    </row>
    <row r="619">
      <c r="A619" s="63"/>
      <c r="B619" s="53"/>
      <c r="G619" s="35"/>
      <c r="N619" s="35">
        <f t="shared" si="1"/>
        <v>0</v>
      </c>
      <c r="O619" s="35">
        <f t="shared" si="2"/>
        <v>0</v>
      </c>
      <c r="P619" s="5"/>
      <c r="Q619" s="5"/>
      <c r="S619" s="56"/>
      <c r="T619" s="5"/>
      <c r="U619" s="5"/>
      <c r="V619" s="5"/>
      <c r="W619" s="5"/>
      <c r="X619" s="5"/>
      <c r="Y619" s="5"/>
      <c r="Z619" s="5"/>
      <c r="AA619" s="5"/>
    </row>
    <row r="620">
      <c r="A620" s="63"/>
      <c r="B620" s="53"/>
      <c r="G620" s="35"/>
      <c r="N620" s="35">
        <f t="shared" si="1"/>
        <v>0</v>
      </c>
      <c r="O620" s="35">
        <f t="shared" si="2"/>
        <v>0</v>
      </c>
      <c r="P620" s="5"/>
      <c r="Q620" s="5"/>
      <c r="S620" s="56"/>
      <c r="T620" s="5"/>
      <c r="U620" s="5"/>
      <c r="V620" s="5"/>
      <c r="W620" s="5"/>
      <c r="X620" s="5"/>
      <c r="Y620" s="5"/>
      <c r="Z620" s="5"/>
      <c r="AA620" s="5"/>
    </row>
    <row r="621">
      <c r="A621" s="63"/>
      <c r="B621" s="53"/>
      <c r="G621" s="35"/>
      <c r="N621" s="35">
        <f t="shared" si="1"/>
        <v>0</v>
      </c>
      <c r="O621" s="35">
        <f t="shared" si="2"/>
        <v>0</v>
      </c>
      <c r="P621" s="5"/>
      <c r="Q621" s="5"/>
      <c r="S621" s="56"/>
      <c r="T621" s="5"/>
      <c r="U621" s="5"/>
      <c r="V621" s="5"/>
      <c r="W621" s="5"/>
      <c r="X621" s="5"/>
      <c r="Y621" s="5"/>
      <c r="Z621" s="5"/>
      <c r="AA621" s="5"/>
    </row>
    <row r="622">
      <c r="A622" s="63"/>
      <c r="B622" s="53"/>
      <c r="G622" s="35"/>
      <c r="N622" s="35">
        <f t="shared" si="1"/>
        <v>0</v>
      </c>
      <c r="O622" s="35">
        <f t="shared" si="2"/>
        <v>0</v>
      </c>
      <c r="P622" s="5"/>
      <c r="Q622" s="5"/>
      <c r="S622" s="56"/>
      <c r="T622" s="5"/>
      <c r="U622" s="5"/>
      <c r="V622" s="5"/>
      <c r="W622" s="5"/>
      <c r="X622" s="5"/>
      <c r="Y622" s="5"/>
      <c r="Z622" s="5"/>
      <c r="AA622" s="5"/>
    </row>
    <row r="623">
      <c r="A623" s="63"/>
      <c r="B623" s="53"/>
      <c r="G623" s="35"/>
      <c r="N623" s="35">
        <f t="shared" si="1"/>
        <v>0</v>
      </c>
      <c r="O623" s="35">
        <f t="shared" si="2"/>
        <v>0</v>
      </c>
      <c r="P623" s="5"/>
      <c r="Q623" s="5"/>
      <c r="S623" s="56"/>
      <c r="T623" s="5"/>
      <c r="U623" s="5"/>
      <c r="V623" s="5"/>
      <c r="W623" s="5"/>
      <c r="X623" s="5"/>
      <c r="Y623" s="5"/>
      <c r="Z623" s="5"/>
      <c r="AA623" s="5"/>
    </row>
    <row r="624">
      <c r="A624" s="63"/>
      <c r="B624" s="53"/>
      <c r="G624" s="35"/>
      <c r="N624" s="35">
        <f t="shared" si="1"/>
        <v>0</v>
      </c>
      <c r="O624" s="35">
        <f t="shared" si="2"/>
        <v>0</v>
      </c>
      <c r="P624" s="5"/>
      <c r="Q624" s="5"/>
      <c r="S624" s="56"/>
      <c r="T624" s="5"/>
      <c r="U624" s="5"/>
      <c r="V624" s="5"/>
      <c r="W624" s="5"/>
      <c r="X624" s="5"/>
      <c r="Y624" s="5"/>
      <c r="Z624" s="5"/>
      <c r="AA624" s="5"/>
    </row>
    <row r="625">
      <c r="A625" s="63"/>
      <c r="B625" s="53"/>
      <c r="G625" s="35"/>
      <c r="N625" s="35">
        <f t="shared" si="1"/>
        <v>0</v>
      </c>
      <c r="O625" s="35">
        <f t="shared" si="2"/>
        <v>0</v>
      </c>
      <c r="P625" s="5"/>
      <c r="Q625" s="5"/>
      <c r="S625" s="56"/>
      <c r="T625" s="5"/>
      <c r="U625" s="5"/>
      <c r="V625" s="5"/>
      <c r="W625" s="5"/>
      <c r="X625" s="5"/>
      <c r="Y625" s="5"/>
      <c r="Z625" s="5"/>
      <c r="AA625" s="5"/>
    </row>
    <row r="626">
      <c r="A626" s="63"/>
      <c r="B626" s="53"/>
      <c r="G626" s="35"/>
      <c r="N626" s="35">
        <f t="shared" si="1"/>
        <v>0</v>
      </c>
      <c r="O626" s="35">
        <f t="shared" si="2"/>
        <v>0</v>
      </c>
      <c r="P626" s="5"/>
      <c r="Q626" s="5"/>
      <c r="S626" s="56"/>
      <c r="T626" s="5"/>
      <c r="U626" s="5"/>
      <c r="V626" s="5"/>
      <c r="W626" s="5"/>
      <c r="X626" s="5"/>
      <c r="Y626" s="5"/>
      <c r="Z626" s="5"/>
      <c r="AA626" s="5"/>
    </row>
    <row r="627">
      <c r="A627" s="63"/>
      <c r="B627" s="53"/>
      <c r="G627" s="35"/>
      <c r="N627" s="35">
        <f t="shared" si="1"/>
        <v>0</v>
      </c>
      <c r="O627" s="35">
        <f t="shared" si="2"/>
        <v>0</v>
      </c>
      <c r="P627" s="5"/>
      <c r="Q627" s="5"/>
      <c r="S627" s="56"/>
      <c r="T627" s="5"/>
      <c r="U627" s="5"/>
      <c r="V627" s="5"/>
      <c r="W627" s="5"/>
      <c r="X627" s="5"/>
      <c r="Y627" s="5"/>
      <c r="Z627" s="5"/>
      <c r="AA627" s="5"/>
    </row>
    <row r="628">
      <c r="A628" s="63"/>
      <c r="B628" s="53"/>
      <c r="G628" s="35"/>
      <c r="N628" s="35">
        <f t="shared" si="1"/>
        <v>0</v>
      </c>
      <c r="O628" s="35">
        <f t="shared" si="2"/>
        <v>0</v>
      </c>
      <c r="P628" s="5"/>
      <c r="Q628" s="5"/>
      <c r="S628" s="56"/>
      <c r="T628" s="5"/>
      <c r="U628" s="5"/>
      <c r="V628" s="5"/>
      <c r="W628" s="5"/>
      <c r="X628" s="5"/>
      <c r="Y628" s="5"/>
      <c r="Z628" s="5"/>
      <c r="AA628" s="5"/>
    </row>
    <row r="629">
      <c r="A629" s="63"/>
      <c r="B629" s="53"/>
      <c r="G629" s="35"/>
      <c r="N629" s="35">
        <f t="shared" si="1"/>
        <v>0</v>
      </c>
      <c r="O629" s="35">
        <f t="shared" si="2"/>
        <v>0</v>
      </c>
      <c r="P629" s="5"/>
      <c r="Q629" s="5"/>
      <c r="S629" s="56"/>
      <c r="T629" s="5"/>
      <c r="U629" s="5"/>
      <c r="V629" s="5"/>
      <c r="W629" s="5"/>
      <c r="X629" s="5"/>
      <c r="Y629" s="5"/>
      <c r="Z629" s="5"/>
      <c r="AA629" s="5"/>
    </row>
    <row r="630">
      <c r="A630" s="63"/>
      <c r="B630" s="53"/>
      <c r="G630" s="35"/>
      <c r="N630" s="35">
        <f t="shared" si="1"/>
        <v>0</v>
      </c>
      <c r="O630" s="35">
        <f t="shared" si="2"/>
        <v>0</v>
      </c>
      <c r="P630" s="5"/>
      <c r="Q630" s="5"/>
      <c r="S630" s="56"/>
      <c r="T630" s="5"/>
      <c r="U630" s="5"/>
      <c r="V630" s="5"/>
      <c r="W630" s="5"/>
      <c r="X630" s="5"/>
      <c r="Y630" s="5"/>
      <c r="Z630" s="5"/>
      <c r="AA630" s="5"/>
    </row>
    <row r="631">
      <c r="A631" s="63"/>
      <c r="B631" s="53"/>
      <c r="G631" s="35"/>
      <c r="N631" s="35">
        <f t="shared" si="1"/>
        <v>0</v>
      </c>
      <c r="O631" s="35">
        <f t="shared" si="2"/>
        <v>0</v>
      </c>
      <c r="P631" s="5"/>
      <c r="Q631" s="5"/>
      <c r="S631" s="56"/>
      <c r="T631" s="5"/>
      <c r="U631" s="5"/>
      <c r="V631" s="5"/>
      <c r="W631" s="5"/>
      <c r="X631" s="5"/>
      <c r="Y631" s="5"/>
      <c r="Z631" s="5"/>
      <c r="AA631" s="5"/>
    </row>
    <row r="632">
      <c r="A632" s="63"/>
      <c r="B632" s="53"/>
      <c r="G632" s="35"/>
      <c r="N632" s="35">
        <f t="shared" si="1"/>
        <v>0</v>
      </c>
      <c r="O632" s="35">
        <f t="shared" si="2"/>
        <v>0</v>
      </c>
      <c r="P632" s="5"/>
      <c r="Q632" s="5"/>
      <c r="S632" s="56"/>
      <c r="T632" s="5"/>
      <c r="U632" s="5"/>
      <c r="V632" s="5"/>
      <c r="W632" s="5"/>
      <c r="X632" s="5"/>
      <c r="Y632" s="5"/>
      <c r="Z632" s="5"/>
      <c r="AA632" s="5"/>
    </row>
    <row r="633">
      <c r="A633" s="63"/>
      <c r="B633" s="53"/>
      <c r="G633" s="35"/>
      <c r="N633" s="35">
        <f t="shared" si="1"/>
        <v>0</v>
      </c>
      <c r="O633" s="35">
        <f t="shared" si="2"/>
        <v>0</v>
      </c>
      <c r="P633" s="5"/>
      <c r="Q633" s="5"/>
      <c r="S633" s="56"/>
      <c r="T633" s="5"/>
      <c r="U633" s="5"/>
      <c r="V633" s="5"/>
      <c r="W633" s="5"/>
      <c r="X633" s="5"/>
      <c r="Y633" s="5"/>
      <c r="Z633" s="5"/>
      <c r="AA633" s="5"/>
    </row>
    <row r="634">
      <c r="A634" s="63"/>
      <c r="B634" s="53"/>
      <c r="G634" s="35"/>
      <c r="N634" s="35">
        <f t="shared" si="1"/>
        <v>0</v>
      </c>
      <c r="O634" s="35">
        <f t="shared" si="2"/>
        <v>0</v>
      </c>
      <c r="P634" s="5"/>
      <c r="Q634" s="5"/>
      <c r="S634" s="56"/>
      <c r="T634" s="5"/>
      <c r="U634" s="5"/>
      <c r="V634" s="5"/>
      <c r="W634" s="5"/>
      <c r="X634" s="5"/>
      <c r="Y634" s="5"/>
      <c r="Z634" s="5"/>
      <c r="AA634" s="5"/>
    </row>
    <row r="635">
      <c r="A635" s="63"/>
      <c r="B635" s="53"/>
      <c r="G635" s="35"/>
      <c r="N635" s="35">
        <f t="shared" si="1"/>
        <v>0</v>
      </c>
      <c r="O635" s="35">
        <f t="shared" si="2"/>
        <v>0</v>
      </c>
      <c r="P635" s="5"/>
      <c r="Q635" s="5"/>
      <c r="S635" s="56"/>
      <c r="T635" s="5"/>
      <c r="U635" s="5"/>
      <c r="V635" s="5"/>
      <c r="W635" s="5"/>
      <c r="X635" s="5"/>
      <c r="Y635" s="5"/>
      <c r="Z635" s="5"/>
      <c r="AA635" s="5"/>
    </row>
    <row r="636">
      <c r="A636" s="63"/>
      <c r="B636" s="53"/>
      <c r="G636" s="35"/>
      <c r="N636" s="35">
        <f t="shared" si="1"/>
        <v>0</v>
      </c>
      <c r="O636" s="35">
        <f t="shared" si="2"/>
        <v>0</v>
      </c>
      <c r="P636" s="5"/>
      <c r="Q636" s="5"/>
      <c r="S636" s="56"/>
      <c r="T636" s="5"/>
      <c r="U636" s="5"/>
      <c r="V636" s="5"/>
      <c r="W636" s="5"/>
      <c r="X636" s="5"/>
      <c r="Y636" s="5"/>
      <c r="Z636" s="5"/>
      <c r="AA636" s="5"/>
    </row>
    <row r="637">
      <c r="A637" s="63"/>
      <c r="B637" s="53"/>
      <c r="G637" s="35"/>
      <c r="N637" s="35">
        <f t="shared" si="1"/>
        <v>0</v>
      </c>
      <c r="O637" s="35">
        <f t="shared" si="2"/>
        <v>0</v>
      </c>
      <c r="P637" s="5"/>
      <c r="Q637" s="5"/>
      <c r="S637" s="56"/>
      <c r="T637" s="5"/>
      <c r="U637" s="5"/>
      <c r="V637" s="5"/>
      <c r="W637" s="5"/>
      <c r="X637" s="5"/>
      <c r="Y637" s="5"/>
      <c r="Z637" s="5"/>
      <c r="AA637" s="5"/>
    </row>
    <row r="638">
      <c r="A638" s="63"/>
      <c r="B638" s="53"/>
      <c r="G638" s="35"/>
      <c r="N638" s="35">
        <f t="shared" si="1"/>
        <v>0</v>
      </c>
      <c r="O638" s="35">
        <f t="shared" si="2"/>
        <v>0</v>
      </c>
      <c r="P638" s="5"/>
      <c r="Q638" s="5"/>
      <c r="S638" s="56"/>
      <c r="T638" s="5"/>
      <c r="U638" s="5"/>
      <c r="V638" s="5"/>
      <c r="W638" s="5"/>
      <c r="X638" s="5"/>
      <c r="Y638" s="5"/>
      <c r="Z638" s="5"/>
      <c r="AA638" s="5"/>
    </row>
    <row r="639">
      <c r="A639" s="63"/>
      <c r="B639" s="53"/>
      <c r="G639" s="35"/>
      <c r="N639" s="35">
        <f t="shared" si="1"/>
        <v>0</v>
      </c>
      <c r="O639" s="35">
        <f t="shared" si="2"/>
        <v>0</v>
      </c>
      <c r="P639" s="5"/>
      <c r="Q639" s="5"/>
      <c r="S639" s="56"/>
      <c r="T639" s="5"/>
      <c r="U639" s="5"/>
      <c r="V639" s="5"/>
      <c r="W639" s="5"/>
      <c r="X639" s="5"/>
      <c r="Y639" s="5"/>
      <c r="Z639" s="5"/>
      <c r="AA639" s="5"/>
    </row>
    <row r="640">
      <c r="A640" s="63"/>
      <c r="B640" s="53"/>
      <c r="G640" s="35"/>
      <c r="N640" s="35">
        <f t="shared" si="1"/>
        <v>0</v>
      </c>
      <c r="O640" s="35">
        <f t="shared" si="2"/>
        <v>0</v>
      </c>
      <c r="P640" s="5"/>
      <c r="Q640" s="5"/>
      <c r="S640" s="56"/>
      <c r="T640" s="5"/>
      <c r="U640" s="5"/>
      <c r="V640" s="5"/>
      <c r="W640" s="5"/>
      <c r="X640" s="5"/>
      <c r="Y640" s="5"/>
      <c r="Z640" s="5"/>
      <c r="AA640" s="5"/>
    </row>
    <row r="641">
      <c r="A641" s="63"/>
      <c r="B641" s="53"/>
      <c r="G641" s="35"/>
      <c r="N641" s="35">
        <f t="shared" si="1"/>
        <v>0</v>
      </c>
      <c r="O641" s="35">
        <f t="shared" si="2"/>
        <v>0</v>
      </c>
      <c r="P641" s="5"/>
      <c r="Q641" s="5"/>
      <c r="S641" s="56"/>
      <c r="T641" s="5"/>
      <c r="U641" s="5"/>
      <c r="V641" s="5"/>
      <c r="W641" s="5"/>
      <c r="X641" s="5"/>
      <c r="Y641" s="5"/>
      <c r="Z641" s="5"/>
      <c r="AA641" s="5"/>
    </row>
    <row r="642">
      <c r="A642" s="63"/>
      <c r="B642" s="53"/>
      <c r="G642" s="35"/>
      <c r="N642" s="35">
        <f t="shared" si="1"/>
        <v>0</v>
      </c>
      <c r="O642" s="35">
        <f t="shared" si="2"/>
        <v>0</v>
      </c>
      <c r="P642" s="5"/>
      <c r="Q642" s="5"/>
      <c r="S642" s="56"/>
      <c r="T642" s="5"/>
      <c r="U642" s="5"/>
      <c r="V642" s="5"/>
      <c r="W642" s="5"/>
      <c r="X642" s="5"/>
      <c r="Y642" s="5"/>
      <c r="Z642" s="5"/>
      <c r="AA642" s="5"/>
    </row>
    <row r="643">
      <c r="A643" s="63"/>
      <c r="B643" s="53"/>
      <c r="G643" s="35"/>
      <c r="N643" s="35">
        <f t="shared" si="1"/>
        <v>0</v>
      </c>
      <c r="O643" s="35">
        <f t="shared" si="2"/>
        <v>0</v>
      </c>
      <c r="P643" s="5"/>
      <c r="Q643" s="5"/>
      <c r="S643" s="56"/>
      <c r="T643" s="5"/>
      <c r="U643" s="5"/>
      <c r="V643" s="5"/>
      <c r="W643" s="5"/>
      <c r="X643" s="5"/>
      <c r="Y643" s="5"/>
      <c r="Z643" s="5"/>
      <c r="AA643" s="5"/>
    </row>
    <row r="644">
      <c r="A644" s="63"/>
      <c r="B644" s="53"/>
      <c r="G644" s="35"/>
      <c r="N644" s="35">
        <f t="shared" si="1"/>
        <v>0</v>
      </c>
      <c r="O644" s="35">
        <f t="shared" si="2"/>
        <v>0</v>
      </c>
      <c r="P644" s="5"/>
      <c r="Q644" s="5"/>
      <c r="S644" s="56"/>
      <c r="T644" s="5"/>
      <c r="U644" s="5"/>
      <c r="V644" s="5"/>
      <c r="W644" s="5"/>
      <c r="X644" s="5"/>
      <c r="Y644" s="5"/>
      <c r="Z644" s="5"/>
      <c r="AA644" s="5"/>
    </row>
    <row r="645">
      <c r="A645" s="63"/>
      <c r="B645" s="53"/>
      <c r="G645" s="35"/>
      <c r="N645" s="35">
        <f t="shared" si="1"/>
        <v>0</v>
      </c>
      <c r="O645" s="35">
        <f t="shared" si="2"/>
        <v>0</v>
      </c>
      <c r="P645" s="5"/>
      <c r="Q645" s="5"/>
      <c r="S645" s="56"/>
      <c r="T645" s="5"/>
      <c r="U645" s="5"/>
      <c r="V645" s="5"/>
      <c r="W645" s="5"/>
      <c r="X645" s="5"/>
      <c r="Y645" s="5"/>
      <c r="Z645" s="5"/>
      <c r="AA645" s="5"/>
    </row>
    <row r="646">
      <c r="A646" s="63"/>
      <c r="B646" s="53"/>
      <c r="G646" s="35"/>
      <c r="N646" s="35">
        <f t="shared" si="1"/>
        <v>0</v>
      </c>
      <c r="O646" s="35">
        <f t="shared" si="2"/>
        <v>0</v>
      </c>
      <c r="P646" s="5"/>
      <c r="Q646" s="5"/>
      <c r="S646" s="56"/>
      <c r="T646" s="5"/>
      <c r="U646" s="5"/>
      <c r="V646" s="5"/>
      <c r="W646" s="5"/>
      <c r="X646" s="5"/>
      <c r="Y646" s="5"/>
      <c r="Z646" s="5"/>
      <c r="AA646" s="5"/>
    </row>
    <row r="647">
      <c r="A647" s="63"/>
      <c r="B647" s="53"/>
      <c r="G647" s="35"/>
      <c r="N647" s="35">
        <f t="shared" si="1"/>
        <v>0</v>
      </c>
      <c r="O647" s="35">
        <f t="shared" si="2"/>
        <v>0</v>
      </c>
      <c r="P647" s="5"/>
      <c r="Q647" s="5"/>
      <c r="S647" s="56"/>
      <c r="T647" s="5"/>
      <c r="U647" s="5"/>
      <c r="V647" s="5"/>
      <c r="W647" s="5"/>
      <c r="X647" s="5"/>
      <c r="Y647" s="5"/>
      <c r="Z647" s="5"/>
      <c r="AA647" s="5"/>
    </row>
    <row r="648">
      <c r="A648" s="63"/>
      <c r="B648" s="53"/>
      <c r="G648" s="35"/>
      <c r="N648" s="35">
        <f t="shared" si="1"/>
        <v>0</v>
      </c>
      <c r="O648" s="35">
        <f t="shared" si="2"/>
        <v>0</v>
      </c>
      <c r="P648" s="5"/>
      <c r="Q648" s="5"/>
      <c r="S648" s="56"/>
      <c r="T648" s="5"/>
      <c r="U648" s="5"/>
      <c r="V648" s="5"/>
      <c r="W648" s="5"/>
      <c r="X648" s="5"/>
      <c r="Y648" s="5"/>
      <c r="Z648" s="5"/>
      <c r="AA648" s="5"/>
    </row>
    <row r="649">
      <c r="A649" s="63"/>
      <c r="B649" s="53"/>
      <c r="G649" s="35"/>
      <c r="N649" s="35">
        <f t="shared" si="1"/>
        <v>0</v>
      </c>
      <c r="O649" s="35">
        <f t="shared" si="2"/>
        <v>0</v>
      </c>
      <c r="P649" s="5"/>
      <c r="Q649" s="5"/>
      <c r="S649" s="56"/>
      <c r="T649" s="5"/>
      <c r="U649" s="5"/>
      <c r="V649" s="5"/>
      <c r="W649" s="5"/>
      <c r="X649" s="5"/>
      <c r="Y649" s="5"/>
      <c r="Z649" s="5"/>
      <c r="AA649" s="5"/>
    </row>
    <row r="650">
      <c r="A650" s="63"/>
      <c r="B650" s="53"/>
      <c r="G650" s="35"/>
      <c r="N650" s="35">
        <f t="shared" si="1"/>
        <v>0</v>
      </c>
      <c r="O650" s="35">
        <f t="shared" si="2"/>
        <v>0</v>
      </c>
      <c r="P650" s="5"/>
      <c r="Q650" s="5"/>
      <c r="S650" s="56"/>
      <c r="T650" s="5"/>
      <c r="U650" s="5"/>
      <c r="V650" s="5"/>
      <c r="W650" s="5"/>
      <c r="X650" s="5"/>
      <c r="Y650" s="5"/>
      <c r="Z650" s="5"/>
      <c r="AA650" s="5"/>
    </row>
    <row r="651">
      <c r="A651" s="63"/>
      <c r="B651" s="53"/>
      <c r="G651" s="35"/>
      <c r="N651" s="35">
        <f t="shared" si="1"/>
        <v>0</v>
      </c>
      <c r="O651" s="35">
        <f t="shared" si="2"/>
        <v>0</v>
      </c>
      <c r="P651" s="5"/>
      <c r="Q651" s="5"/>
      <c r="S651" s="56"/>
      <c r="T651" s="5"/>
      <c r="U651" s="5"/>
      <c r="V651" s="5"/>
      <c r="W651" s="5"/>
      <c r="X651" s="5"/>
      <c r="Y651" s="5"/>
      <c r="Z651" s="5"/>
      <c r="AA651" s="5"/>
    </row>
    <row r="652">
      <c r="A652" s="63"/>
      <c r="B652" s="53"/>
      <c r="G652" s="35"/>
      <c r="N652" s="35">
        <f t="shared" si="1"/>
        <v>0</v>
      </c>
      <c r="O652" s="35">
        <f t="shared" si="2"/>
        <v>0</v>
      </c>
      <c r="P652" s="5"/>
      <c r="Q652" s="5"/>
      <c r="S652" s="56"/>
      <c r="T652" s="5"/>
      <c r="U652" s="5"/>
      <c r="V652" s="5"/>
      <c r="W652" s="5"/>
      <c r="X652" s="5"/>
      <c r="Y652" s="5"/>
      <c r="Z652" s="5"/>
      <c r="AA652" s="5"/>
    </row>
    <row r="653">
      <c r="A653" s="63"/>
      <c r="B653" s="53"/>
      <c r="G653" s="35"/>
      <c r="N653" s="35">
        <f t="shared" si="1"/>
        <v>0</v>
      </c>
      <c r="O653" s="35">
        <f t="shared" si="2"/>
        <v>0</v>
      </c>
      <c r="P653" s="5"/>
      <c r="Q653" s="5"/>
      <c r="S653" s="56"/>
      <c r="T653" s="5"/>
      <c r="U653" s="5"/>
      <c r="V653" s="5"/>
      <c r="W653" s="5"/>
      <c r="X653" s="5"/>
      <c r="Y653" s="5"/>
      <c r="Z653" s="5"/>
      <c r="AA653" s="5"/>
    </row>
    <row r="654">
      <c r="A654" s="63"/>
      <c r="B654" s="53"/>
      <c r="G654" s="35"/>
      <c r="N654" s="35">
        <f t="shared" si="1"/>
        <v>0</v>
      </c>
      <c r="O654" s="35">
        <f t="shared" si="2"/>
        <v>0</v>
      </c>
      <c r="P654" s="5"/>
      <c r="Q654" s="5"/>
      <c r="S654" s="56"/>
      <c r="T654" s="5"/>
      <c r="U654" s="5"/>
      <c r="V654" s="5"/>
      <c r="W654" s="5"/>
      <c r="X654" s="5"/>
      <c r="Y654" s="5"/>
      <c r="Z654" s="5"/>
      <c r="AA654" s="5"/>
    </row>
    <row r="655">
      <c r="A655" s="63"/>
      <c r="B655" s="53"/>
      <c r="G655" s="35"/>
      <c r="N655" s="35">
        <f t="shared" si="1"/>
        <v>0</v>
      </c>
      <c r="O655" s="35">
        <f t="shared" si="2"/>
        <v>0</v>
      </c>
      <c r="P655" s="5"/>
      <c r="Q655" s="5"/>
      <c r="S655" s="56"/>
      <c r="T655" s="5"/>
      <c r="U655" s="5"/>
      <c r="V655" s="5"/>
      <c r="W655" s="5"/>
      <c r="X655" s="5"/>
      <c r="Y655" s="5"/>
      <c r="Z655" s="5"/>
      <c r="AA655" s="5"/>
    </row>
    <row r="656">
      <c r="A656" s="63"/>
      <c r="B656" s="53"/>
      <c r="G656" s="35"/>
      <c r="N656" s="35">
        <f t="shared" si="1"/>
        <v>0</v>
      </c>
      <c r="O656" s="35">
        <f t="shared" si="2"/>
        <v>0</v>
      </c>
      <c r="P656" s="5"/>
      <c r="Q656" s="5"/>
      <c r="S656" s="56"/>
      <c r="T656" s="5"/>
      <c r="U656" s="5"/>
      <c r="V656" s="5"/>
      <c r="W656" s="5"/>
      <c r="X656" s="5"/>
      <c r="Y656" s="5"/>
      <c r="Z656" s="5"/>
      <c r="AA656" s="5"/>
    </row>
    <row r="657">
      <c r="A657" s="63"/>
      <c r="B657" s="53"/>
      <c r="G657" s="35"/>
      <c r="N657" s="35">
        <f t="shared" si="1"/>
        <v>0</v>
      </c>
      <c r="O657" s="35">
        <f t="shared" si="2"/>
        <v>0</v>
      </c>
      <c r="P657" s="5"/>
      <c r="Q657" s="5"/>
      <c r="S657" s="56"/>
      <c r="T657" s="5"/>
      <c r="U657" s="5"/>
      <c r="V657" s="5"/>
      <c r="W657" s="5"/>
      <c r="X657" s="5"/>
      <c r="Y657" s="5"/>
      <c r="Z657" s="5"/>
      <c r="AA657" s="5"/>
    </row>
    <row r="658">
      <c r="A658" s="63"/>
      <c r="B658" s="53"/>
      <c r="G658" s="35"/>
      <c r="N658" s="35">
        <f t="shared" si="1"/>
        <v>0</v>
      </c>
      <c r="O658" s="35">
        <f t="shared" si="2"/>
        <v>0</v>
      </c>
      <c r="P658" s="5"/>
      <c r="Q658" s="5"/>
      <c r="S658" s="56"/>
      <c r="T658" s="5"/>
      <c r="U658" s="5"/>
      <c r="V658" s="5"/>
      <c r="W658" s="5"/>
      <c r="X658" s="5"/>
      <c r="Y658" s="5"/>
      <c r="Z658" s="5"/>
      <c r="AA658" s="5"/>
    </row>
    <row r="659">
      <c r="A659" s="63"/>
      <c r="B659" s="53"/>
      <c r="G659" s="35"/>
      <c r="N659" s="35">
        <f t="shared" si="1"/>
        <v>0</v>
      </c>
      <c r="O659" s="35">
        <f t="shared" si="2"/>
        <v>0</v>
      </c>
      <c r="P659" s="5"/>
      <c r="Q659" s="5"/>
      <c r="S659" s="56"/>
      <c r="T659" s="5"/>
      <c r="U659" s="5"/>
      <c r="V659" s="5"/>
      <c r="W659" s="5"/>
      <c r="X659" s="5"/>
      <c r="Y659" s="5"/>
      <c r="Z659" s="5"/>
      <c r="AA659" s="5"/>
    </row>
    <row r="660">
      <c r="A660" s="63"/>
      <c r="B660" s="53"/>
      <c r="G660" s="35"/>
      <c r="N660" s="35">
        <f t="shared" si="1"/>
        <v>0</v>
      </c>
      <c r="O660" s="35">
        <f t="shared" si="2"/>
        <v>0</v>
      </c>
      <c r="P660" s="5"/>
      <c r="Q660" s="5"/>
      <c r="S660" s="56"/>
      <c r="T660" s="5"/>
      <c r="U660" s="5"/>
      <c r="V660" s="5"/>
      <c r="W660" s="5"/>
      <c r="X660" s="5"/>
      <c r="Y660" s="5"/>
      <c r="Z660" s="5"/>
      <c r="AA660" s="5"/>
    </row>
    <row r="661">
      <c r="A661" s="63"/>
      <c r="B661" s="53"/>
      <c r="G661" s="35"/>
      <c r="N661" s="35">
        <f t="shared" si="1"/>
        <v>0</v>
      </c>
      <c r="O661" s="35">
        <f t="shared" si="2"/>
        <v>0</v>
      </c>
      <c r="P661" s="5"/>
      <c r="Q661" s="5"/>
      <c r="S661" s="56"/>
      <c r="T661" s="5"/>
      <c r="U661" s="5"/>
      <c r="V661" s="5"/>
      <c r="W661" s="5"/>
      <c r="X661" s="5"/>
      <c r="Y661" s="5"/>
      <c r="Z661" s="5"/>
      <c r="AA661" s="5"/>
    </row>
    <row r="662">
      <c r="A662" s="63"/>
      <c r="B662" s="53"/>
      <c r="G662" s="35"/>
      <c r="N662" s="35">
        <f t="shared" si="1"/>
        <v>0</v>
      </c>
      <c r="O662" s="35">
        <f t="shared" si="2"/>
        <v>0</v>
      </c>
      <c r="P662" s="5"/>
      <c r="Q662" s="5"/>
      <c r="S662" s="56"/>
      <c r="T662" s="5"/>
      <c r="U662" s="5"/>
      <c r="V662" s="5"/>
      <c r="W662" s="5"/>
      <c r="X662" s="5"/>
      <c r="Y662" s="5"/>
      <c r="Z662" s="5"/>
      <c r="AA662" s="5"/>
    </row>
    <row r="663">
      <c r="A663" s="63"/>
      <c r="B663" s="53"/>
      <c r="G663" s="35"/>
      <c r="N663" s="35">
        <f t="shared" si="1"/>
        <v>0</v>
      </c>
      <c r="O663" s="35">
        <f t="shared" si="2"/>
        <v>0</v>
      </c>
      <c r="P663" s="5"/>
      <c r="Q663" s="5"/>
      <c r="S663" s="56"/>
      <c r="T663" s="5"/>
      <c r="U663" s="5"/>
      <c r="V663" s="5"/>
      <c r="W663" s="5"/>
      <c r="X663" s="5"/>
      <c r="Y663" s="5"/>
      <c r="Z663" s="5"/>
      <c r="AA663" s="5"/>
    </row>
    <row r="664">
      <c r="A664" s="63"/>
      <c r="B664" s="53"/>
      <c r="G664" s="35"/>
      <c r="N664" s="35">
        <f t="shared" si="1"/>
        <v>0</v>
      </c>
      <c r="O664" s="35">
        <f t="shared" si="2"/>
        <v>0</v>
      </c>
      <c r="P664" s="5"/>
      <c r="Q664" s="5"/>
      <c r="S664" s="56"/>
      <c r="T664" s="5"/>
      <c r="U664" s="5"/>
      <c r="V664" s="5"/>
      <c r="W664" s="5"/>
      <c r="X664" s="5"/>
      <c r="Y664" s="5"/>
      <c r="Z664" s="5"/>
      <c r="AA664" s="5"/>
    </row>
    <row r="665">
      <c r="A665" s="63"/>
      <c r="B665" s="53"/>
      <c r="G665" s="35"/>
      <c r="N665" s="35">
        <f t="shared" si="1"/>
        <v>0</v>
      </c>
      <c r="O665" s="35">
        <f t="shared" si="2"/>
        <v>0</v>
      </c>
      <c r="P665" s="5"/>
      <c r="Q665" s="5"/>
      <c r="S665" s="56"/>
      <c r="T665" s="5"/>
      <c r="U665" s="5"/>
      <c r="V665" s="5"/>
      <c r="W665" s="5"/>
      <c r="X665" s="5"/>
      <c r="Y665" s="5"/>
      <c r="Z665" s="5"/>
      <c r="AA665" s="5"/>
    </row>
    <row r="666">
      <c r="A666" s="63"/>
      <c r="B666" s="53"/>
      <c r="G666" s="35"/>
      <c r="N666" s="35">
        <f t="shared" si="1"/>
        <v>0</v>
      </c>
      <c r="O666" s="35">
        <f t="shared" si="2"/>
        <v>0</v>
      </c>
      <c r="P666" s="5"/>
      <c r="Q666" s="5"/>
      <c r="S666" s="56"/>
      <c r="T666" s="5"/>
      <c r="U666" s="5"/>
      <c r="V666" s="5"/>
      <c r="W666" s="5"/>
      <c r="X666" s="5"/>
      <c r="Y666" s="5"/>
      <c r="Z666" s="5"/>
      <c r="AA666" s="5"/>
    </row>
    <row r="667">
      <c r="A667" s="63"/>
      <c r="B667" s="53"/>
      <c r="G667" s="35"/>
      <c r="N667" s="35">
        <f t="shared" si="1"/>
        <v>0</v>
      </c>
      <c r="O667" s="35">
        <f t="shared" si="2"/>
        <v>0</v>
      </c>
      <c r="P667" s="5"/>
      <c r="Q667" s="5"/>
      <c r="S667" s="56"/>
      <c r="T667" s="5"/>
      <c r="U667" s="5"/>
      <c r="V667" s="5"/>
      <c r="W667" s="5"/>
      <c r="X667" s="5"/>
      <c r="Y667" s="5"/>
      <c r="Z667" s="5"/>
      <c r="AA667" s="5"/>
    </row>
    <row r="668">
      <c r="A668" s="63"/>
      <c r="B668" s="53"/>
      <c r="G668" s="35"/>
      <c r="N668" s="35">
        <f t="shared" si="1"/>
        <v>0</v>
      </c>
      <c r="O668" s="35">
        <f t="shared" si="2"/>
        <v>0</v>
      </c>
      <c r="P668" s="5"/>
      <c r="Q668" s="5"/>
      <c r="S668" s="56"/>
      <c r="T668" s="5"/>
      <c r="U668" s="5"/>
      <c r="V668" s="5"/>
      <c r="W668" s="5"/>
      <c r="X668" s="5"/>
      <c r="Y668" s="5"/>
      <c r="Z668" s="5"/>
      <c r="AA668" s="5"/>
    </row>
    <row r="669">
      <c r="A669" s="63"/>
      <c r="B669" s="53"/>
      <c r="G669" s="35"/>
      <c r="N669" s="35">
        <f t="shared" si="1"/>
        <v>0</v>
      </c>
      <c r="O669" s="35">
        <f t="shared" si="2"/>
        <v>0</v>
      </c>
      <c r="P669" s="5"/>
      <c r="Q669" s="5"/>
      <c r="S669" s="56"/>
      <c r="T669" s="5"/>
      <c r="U669" s="5"/>
      <c r="V669" s="5"/>
      <c r="W669" s="5"/>
      <c r="X669" s="5"/>
      <c r="Y669" s="5"/>
      <c r="Z669" s="5"/>
      <c r="AA669" s="5"/>
    </row>
    <row r="670">
      <c r="A670" s="63"/>
      <c r="B670" s="53"/>
      <c r="G670" s="35"/>
      <c r="N670" s="35">
        <f t="shared" si="1"/>
        <v>0</v>
      </c>
      <c r="O670" s="35">
        <f t="shared" si="2"/>
        <v>0</v>
      </c>
      <c r="P670" s="5"/>
      <c r="Q670" s="5"/>
      <c r="S670" s="56"/>
      <c r="T670" s="5"/>
      <c r="U670" s="5"/>
      <c r="V670" s="5"/>
      <c r="W670" s="5"/>
      <c r="X670" s="5"/>
      <c r="Y670" s="5"/>
      <c r="Z670" s="5"/>
      <c r="AA670" s="5"/>
    </row>
    <row r="671">
      <c r="A671" s="63"/>
      <c r="B671" s="53"/>
      <c r="G671" s="35"/>
      <c r="N671" s="35">
        <f t="shared" si="1"/>
        <v>0</v>
      </c>
      <c r="O671" s="35">
        <f t="shared" si="2"/>
        <v>0</v>
      </c>
      <c r="P671" s="5"/>
      <c r="Q671" s="5"/>
      <c r="S671" s="56"/>
      <c r="T671" s="5"/>
      <c r="U671" s="5"/>
      <c r="V671" s="5"/>
      <c r="W671" s="5"/>
      <c r="X671" s="5"/>
      <c r="Y671" s="5"/>
      <c r="Z671" s="5"/>
      <c r="AA671" s="5"/>
    </row>
    <row r="672">
      <c r="A672" s="63"/>
      <c r="B672" s="53"/>
      <c r="G672" s="35"/>
      <c r="N672" s="35">
        <f t="shared" si="1"/>
        <v>0</v>
      </c>
      <c r="O672" s="35">
        <f t="shared" si="2"/>
        <v>0</v>
      </c>
      <c r="P672" s="5"/>
      <c r="Q672" s="5"/>
      <c r="S672" s="56"/>
      <c r="T672" s="5"/>
      <c r="U672" s="5"/>
      <c r="V672" s="5"/>
      <c r="W672" s="5"/>
      <c r="X672" s="5"/>
      <c r="Y672" s="5"/>
      <c r="Z672" s="5"/>
      <c r="AA672" s="5"/>
    </row>
    <row r="673">
      <c r="A673" s="63"/>
      <c r="B673" s="53"/>
      <c r="G673" s="35"/>
      <c r="N673" s="35">
        <f t="shared" si="1"/>
        <v>0</v>
      </c>
      <c r="O673" s="35">
        <f t="shared" si="2"/>
        <v>0</v>
      </c>
      <c r="P673" s="5"/>
      <c r="Q673" s="5"/>
      <c r="S673" s="56"/>
      <c r="T673" s="5"/>
      <c r="U673" s="5"/>
      <c r="V673" s="5"/>
      <c r="W673" s="5"/>
      <c r="X673" s="5"/>
      <c r="Y673" s="5"/>
      <c r="Z673" s="5"/>
      <c r="AA673" s="5"/>
    </row>
    <row r="674">
      <c r="A674" s="63"/>
      <c r="B674" s="53"/>
      <c r="G674" s="35"/>
      <c r="N674" s="35">
        <f t="shared" si="1"/>
        <v>0</v>
      </c>
      <c r="O674" s="35">
        <f t="shared" si="2"/>
        <v>0</v>
      </c>
      <c r="P674" s="5"/>
      <c r="Q674" s="5"/>
      <c r="S674" s="56"/>
      <c r="T674" s="5"/>
      <c r="U674" s="5"/>
      <c r="V674" s="5"/>
      <c r="W674" s="5"/>
      <c r="X674" s="5"/>
      <c r="Y674" s="5"/>
      <c r="Z674" s="5"/>
      <c r="AA674" s="5"/>
    </row>
    <row r="675">
      <c r="A675" s="63"/>
      <c r="B675" s="53"/>
      <c r="G675" s="35"/>
      <c r="N675" s="35">
        <f t="shared" si="1"/>
        <v>0</v>
      </c>
      <c r="O675" s="35">
        <f t="shared" si="2"/>
        <v>0</v>
      </c>
      <c r="P675" s="5"/>
      <c r="Q675" s="5"/>
      <c r="S675" s="56"/>
      <c r="T675" s="5"/>
      <c r="U675" s="5"/>
      <c r="V675" s="5"/>
      <c r="W675" s="5"/>
      <c r="X675" s="5"/>
      <c r="Y675" s="5"/>
      <c r="Z675" s="5"/>
      <c r="AA675" s="5"/>
    </row>
    <row r="676">
      <c r="A676" s="63"/>
      <c r="B676" s="53"/>
      <c r="G676" s="35"/>
      <c r="N676" s="35">
        <f t="shared" si="1"/>
        <v>0</v>
      </c>
      <c r="O676" s="35">
        <f t="shared" si="2"/>
        <v>0</v>
      </c>
      <c r="P676" s="5"/>
      <c r="Q676" s="5"/>
      <c r="S676" s="56"/>
      <c r="T676" s="5"/>
      <c r="U676" s="5"/>
      <c r="V676" s="5"/>
      <c r="W676" s="5"/>
      <c r="X676" s="5"/>
      <c r="Y676" s="5"/>
      <c r="Z676" s="5"/>
      <c r="AA676" s="5"/>
    </row>
    <row r="677">
      <c r="A677" s="63"/>
      <c r="B677" s="53"/>
      <c r="G677" s="35"/>
      <c r="N677" s="35">
        <f t="shared" si="1"/>
        <v>0</v>
      </c>
      <c r="O677" s="35">
        <f t="shared" si="2"/>
        <v>0</v>
      </c>
      <c r="P677" s="5"/>
      <c r="Q677" s="5"/>
      <c r="S677" s="56"/>
      <c r="T677" s="5"/>
      <c r="U677" s="5"/>
      <c r="V677" s="5"/>
      <c r="W677" s="5"/>
      <c r="X677" s="5"/>
      <c r="Y677" s="5"/>
      <c r="Z677" s="5"/>
      <c r="AA677" s="5"/>
    </row>
    <row r="678">
      <c r="A678" s="63"/>
      <c r="B678" s="53"/>
      <c r="G678" s="35"/>
      <c r="N678" s="35">
        <f t="shared" si="1"/>
        <v>0</v>
      </c>
      <c r="O678" s="35">
        <f t="shared" si="2"/>
        <v>0</v>
      </c>
      <c r="P678" s="5"/>
      <c r="Q678" s="5"/>
      <c r="S678" s="56"/>
      <c r="T678" s="5"/>
      <c r="U678" s="5"/>
      <c r="V678" s="5"/>
      <c r="W678" s="5"/>
      <c r="X678" s="5"/>
      <c r="Y678" s="5"/>
      <c r="Z678" s="5"/>
      <c r="AA678" s="5"/>
    </row>
    <row r="679">
      <c r="A679" s="63"/>
      <c r="B679" s="53"/>
      <c r="G679" s="35"/>
      <c r="N679" s="35">
        <f t="shared" si="1"/>
        <v>0</v>
      </c>
      <c r="O679" s="35">
        <f t="shared" si="2"/>
        <v>0</v>
      </c>
      <c r="P679" s="5"/>
      <c r="Q679" s="5"/>
      <c r="S679" s="56"/>
      <c r="T679" s="5"/>
      <c r="U679" s="5"/>
      <c r="V679" s="5"/>
      <c r="W679" s="5"/>
      <c r="X679" s="5"/>
      <c r="Y679" s="5"/>
      <c r="Z679" s="5"/>
      <c r="AA679" s="5"/>
    </row>
    <row r="680">
      <c r="A680" s="63"/>
      <c r="B680" s="53"/>
      <c r="G680" s="35"/>
      <c r="N680" s="35">
        <f t="shared" si="1"/>
        <v>0</v>
      </c>
      <c r="O680" s="35">
        <f t="shared" si="2"/>
        <v>0</v>
      </c>
      <c r="P680" s="5"/>
      <c r="Q680" s="5"/>
      <c r="S680" s="56"/>
      <c r="T680" s="5"/>
      <c r="U680" s="5"/>
      <c r="V680" s="5"/>
      <c r="W680" s="5"/>
      <c r="X680" s="5"/>
      <c r="Y680" s="5"/>
      <c r="Z680" s="5"/>
      <c r="AA680" s="5"/>
    </row>
    <row r="681">
      <c r="A681" s="63"/>
      <c r="B681" s="53"/>
      <c r="G681" s="35"/>
      <c r="N681" s="35">
        <f t="shared" si="1"/>
        <v>0</v>
      </c>
      <c r="O681" s="35">
        <f t="shared" si="2"/>
        <v>0</v>
      </c>
      <c r="P681" s="5"/>
      <c r="Q681" s="5"/>
      <c r="S681" s="56"/>
      <c r="T681" s="5"/>
      <c r="U681" s="5"/>
      <c r="V681" s="5"/>
      <c r="W681" s="5"/>
      <c r="X681" s="5"/>
      <c r="Y681" s="5"/>
      <c r="Z681" s="5"/>
      <c r="AA681" s="5"/>
    </row>
    <row r="682">
      <c r="A682" s="63"/>
      <c r="B682" s="53"/>
      <c r="G682" s="35"/>
      <c r="N682" s="35">
        <f t="shared" si="1"/>
        <v>0</v>
      </c>
      <c r="O682" s="35">
        <f t="shared" si="2"/>
        <v>0</v>
      </c>
      <c r="P682" s="5"/>
      <c r="Q682" s="5"/>
      <c r="S682" s="56"/>
      <c r="T682" s="5"/>
      <c r="U682" s="5"/>
      <c r="V682" s="5"/>
      <c r="W682" s="5"/>
      <c r="X682" s="5"/>
      <c r="Y682" s="5"/>
      <c r="Z682" s="5"/>
      <c r="AA682" s="5"/>
    </row>
    <row r="683">
      <c r="A683" s="63"/>
      <c r="B683" s="53"/>
      <c r="G683" s="35"/>
      <c r="N683" s="35">
        <f t="shared" si="1"/>
        <v>0</v>
      </c>
      <c r="O683" s="35">
        <f t="shared" si="2"/>
        <v>0</v>
      </c>
      <c r="P683" s="5"/>
      <c r="Q683" s="5"/>
      <c r="S683" s="56"/>
      <c r="T683" s="5"/>
      <c r="U683" s="5"/>
      <c r="V683" s="5"/>
      <c r="W683" s="5"/>
      <c r="X683" s="5"/>
      <c r="Y683" s="5"/>
      <c r="Z683" s="5"/>
      <c r="AA683" s="5"/>
    </row>
    <row r="684">
      <c r="A684" s="63"/>
      <c r="B684" s="53"/>
      <c r="G684" s="35"/>
      <c r="N684" s="35">
        <f t="shared" si="1"/>
        <v>0</v>
      </c>
      <c r="O684" s="35">
        <f t="shared" si="2"/>
        <v>0</v>
      </c>
      <c r="P684" s="5"/>
      <c r="Q684" s="5"/>
      <c r="S684" s="56"/>
      <c r="T684" s="5"/>
      <c r="U684" s="5"/>
      <c r="V684" s="5"/>
      <c r="W684" s="5"/>
      <c r="X684" s="5"/>
      <c r="Y684" s="5"/>
      <c r="Z684" s="5"/>
      <c r="AA684" s="5"/>
    </row>
    <row r="685">
      <c r="A685" s="63"/>
      <c r="B685" s="53"/>
      <c r="G685" s="35"/>
      <c r="N685" s="35">
        <f t="shared" si="1"/>
        <v>0</v>
      </c>
      <c r="O685" s="35">
        <f t="shared" si="2"/>
        <v>0</v>
      </c>
      <c r="P685" s="5"/>
      <c r="Q685" s="5"/>
      <c r="S685" s="56"/>
      <c r="T685" s="5"/>
      <c r="U685" s="5"/>
      <c r="V685" s="5"/>
      <c r="W685" s="5"/>
      <c r="X685" s="5"/>
      <c r="Y685" s="5"/>
      <c r="Z685" s="5"/>
      <c r="AA685" s="5"/>
    </row>
    <row r="686">
      <c r="A686" s="63"/>
      <c r="B686" s="53"/>
      <c r="G686" s="35"/>
      <c r="N686" s="35">
        <f t="shared" si="1"/>
        <v>0</v>
      </c>
      <c r="O686" s="35">
        <f t="shared" si="2"/>
        <v>0</v>
      </c>
      <c r="P686" s="5"/>
      <c r="Q686" s="5"/>
      <c r="S686" s="56"/>
      <c r="T686" s="5"/>
      <c r="U686" s="5"/>
      <c r="V686" s="5"/>
      <c r="W686" s="5"/>
      <c r="X686" s="5"/>
      <c r="Y686" s="5"/>
      <c r="Z686" s="5"/>
      <c r="AA686" s="5"/>
    </row>
    <row r="687">
      <c r="A687" s="63"/>
      <c r="B687" s="53"/>
      <c r="G687" s="35"/>
      <c r="N687" s="35">
        <f t="shared" si="1"/>
        <v>0</v>
      </c>
      <c r="O687" s="35">
        <f t="shared" si="2"/>
        <v>0</v>
      </c>
      <c r="P687" s="5"/>
      <c r="Q687" s="5"/>
      <c r="S687" s="56"/>
      <c r="T687" s="5"/>
      <c r="U687" s="5"/>
      <c r="V687" s="5"/>
      <c r="W687" s="5"/>
      <c r="X687" s="5"/>
      <c r="Y687" s="5"/>
      <c r="Z687" s="5"/>
      <c r="AA687" s="5"/>
    </row>
    <row r="688">
      <c r="A688" s="63"/>
      <c r="B688" s="53"/>
      <c r="G688" s="35"/>
      <c r="N688" s="35">
        <f t="shared" si="1"/>
        <v>0</v>
      </c>
      <c r="O688" s="35">
        <f t="shared" si="2"/>
        <v>0</v>
      </c>
      <c r="P688" s="5"/>
      <c r="Q688" s="5"/>
      <c r="S688" s="56"/>
      <c r="T688" s="5"/>
      <c r="U688" s="5"/>
      <c r="V688" s="5"/>
      <c r="W688" s="5"/>
      <c r="X688" s="5"/>
      <c r="Y688" s="5"/>
      <c r="Z688" s="5"/>
      <c r="AA688" s="5"/>
    </row>
    <row r="689">
      <c r="A689" s="63"/>
      <c r="B689" s="53"/>
      <c r="G689" s="35"/>
      <c r="N689" s="35">
        <f t="shared" si="1"/>
        <v>0</v>
      </c>
      <c r="O689" s="35">
        <f t="shared" si="2"/>
        <v>0</v>
      </c>
      <c r="P689" s="5"/>
      <c r="Q689" s="5"/>
      <c r="S689" s="56"/>
      <c r="T689" s="5"/>
      <c r="U689" s="5"/>
      <c r="V689" s="5"/>
      <c r="W689" s="5"/>
      <c r="X689" s="5"/>
      <c r="Y689" s="5"/>
      <c r="Z689" s="5"/>
      <c r="AA689" s="5"/>
    </row>
    <row r="690">
      <c r="A690" s="63"/>
      <c r="B690" s="53"/>
      <c r="G690" s="35"/>
      <c r="N690" s="35">
        <f t="shared" si="1"/>
        <v>0</v>
      </c>
      <c r="O690" s="35">
        <f t="shared" si="2"/>
        <v>0</v>
      </c>
      <c r="P690" s="5"/>
      <c r="Q690" s="5"/>
      <c r="S690" s="56"/>
      <c r="T690" s="5"/>
      <c r="U690" s="5"/>
      <c r="V690" s="5"/>
      <c r="W690" s="5"/>
      <c r="X690" s="5"/>
      <c r="Y690" s="5"/>
      <c r="Z690" s="5"/>
      <c r="AA690" s="5"/>
    </row>
    <row r="691">
      <c r="A691" s="63"/>
      <c r="B691" s="53"/>
      <c r="G691" s="35"/>
      <c r="N691" s="35">
        <f t="shared" si="1"/>
        <v>0</v>
      </c>
      <c r="O691" s="35">
        <f t="shared" si="2"/>
        <v>0</v>
      </c>
      <c r="P691" s="5"/>
      <c r="Q691" s="5"/>
      <c r="S691" s="56"/>
      <c r="T691" s="5"/>
      <c r="U691" s="5"/>
      <c r="V691" s="5"/>
      <c r="W691" s="5"/>
      <c r="X691" s="5"/>
      <c r="Y691" s="5"/>
      <c r="Z691" s="5"/>
      <c r="AA691" s="5"/>
    </row>
    <row r="692">
      <c r="A692" s="63"/>
      <c r="B692" s="53"/>
      <c r="G692" s="35"/>
      <c r="N692" s="35">
        <f t="shared" si="1"/>
        <v>0</v>
      </c>
      <c r="O692" s="35">
        <f t="shared" si="2"/>
        <v>0</v>
      </c>
      <c r="P692" s="5"/>
      <c r="Q692" s="5"/>
      <c r="S692" s="56"/>
      <c r="T692" s="5"/>
      <c r="U692" s="5"/>
      <c r="V692" s="5"/>
      <c r="W692" s="5"/>
      <c r="X692" s="5"/>
      <c r="Y692" s="5"/>
      <c r="Z692" s="5"/>
      <c r="AA692" s="5"/>
    </row>
    <row r="693">
      <c r="A693" s="63"/>
      <c r="B693" s="53"/>
      <c r="G693" s="35"/>
      <c r="N693" s="35">
        <f t="shared" si="1"/>
        <v>0</v>
      </c>
      <c r="O693" s="35">
        <f t="shared" si="2"/>
        <v>0</v>
      </c>
      <c r="P693" s="5"/>
      <c r="Q693" s="5"/>
      <c r="S693" s="56"/>
      <c r="T693" s="5"/>
      <c r="U693" s="5"/>
      <c r="V693" s="5"/>
      <c r="W693" s="5"/>
      <c r="X693" s="5"/>
      <c r="Y693" s="5"/>
      <c r="Z693" s="5"/>
      <c r="AA693" s="5"/>
    </row>
    <row r="694">
      <c r="A694" s="63"/>
      <c r="B694" s="53"/>
      <c r="G694" s="35"/>
      <c r="N694" s="35">
        <f t="shared" si="1"/>
        <v>0</v>
      </c>
      <c r="O694" s="35">
        <f t="shared" si="2"/>
        <v>0</v>
      </c>
      <c r="P694" s="5"/>
      <c r="Q694" s="5"/>
      <c r="S694" s="56"/>
      <c r="T694" s="5"/>
      <c r="U694" s="5"/>
      <c r="V694" s="5"/>
      <c r="W694" s="5"/>
      <c r="X694" s="5"/>
      <c r="Y694" s="5"/>
      <c r="Z694" s="5"/>
      <c r="AA694" s="5"/>
    </row>
    <row r="695">
      <c r="A695" s="63"/>
      <c r="B695" s="53"/>
      <c r="G695" s="35"/>
      <c r="N695" s="35">
        <f t="shared" si="1"/>
        <v>0</v>
      </c>
      <c r="O695" s="35">
        <f t="shared" si="2"/>
        <v>0</v>
      </c>
      <c r="P695" s="5"/>
      <c r="Q695" s="5"/>
      <c r="S695" s="56"/>
      <c r="T695" s="5"/>
      <c r="U695" s="5"/>
      <c r="V695" s="5"/>
      <c r="W695" s="5"/>
      <c r="X695" s="5"/>
      <c r="Y695" s="5"/>
      <c r="Z695" s="5"/>
      <c r="AA695" s="5"/>
    </row>
    <row r="696">
      <c r="A696" s="63"/>
      <c r="B696" s="53"/>
      <c r="G696" s="35"/>
      <c r="N696" s="35">
        <f t="shared" si="1"/>
        <v>0</v>
      </c>
      <c r="O696" s="35">
        <f t="shared" si="2"/>
        <v>0</v>
      </c>
      <c r="P696" s="5"/>
      <c r="Q696" s="5"/>
      <c r="S696" s="56"/>
      <c r="T696" s="5"/>
      <c r="U696" s="5"/>
      <c r="V696" s="5"/>
      <c r="W696" s="5"/>
      <c r="X696" s="5"/>
      <c r="Y696" s="5"/>
      <c r="Z696" s="5"/>
      <c r="AA696" s="5"/>
    </row>
    <row r="697">
      <c r="A697" s="63"/>
      <c r="B697" s="53"/>
      <c r="G697" s="35"/>
      <c r="N697" s="35">
        <f t="shared" si="1"/>
        <v>0</v>
      </c>
      <c r="O697" s="35">
        <f t="shared" si="2"/>
        <v>0</v>
      </c>
      <c r="P697" s="5"/>
      <c r="Q697" s="5"/>
      <c r="S697" s="56"/>
      <c r="T697" s="5"/>
      <c r="U697" s="5"/>
      <c r="V697" s="5"/>
      <c r="W697" s="5"/>
      <c r="X697" s="5"/>
      <c r="Y697" s="5"/>
      <c r="Z697" s="5"/>
      <c r="AA697" s="5"/>
    </row>
    <row r="698">
      <c r="A698" s="63"/>
      <c r="B698" s="53"/>
      <c r="G698" s="35"/>
      <c r="N698" s="35">
        <f t="shared" si="1"/>
        <v>0</v>
      </c>
      <c r="O698" s="35">
        <f t="shared" si="2"/>
        <v>0</v>
      </c>
      <c r="P698" s="5"/>
      <c r="Q698" s="5"/>
      <c r="S698" s="56"/>
      <c r="T698" s="5"/>
      <c r="U698" s="5"/>
      <c r="V698" s="5"/>
      <c r="W698" s="5"/>
      <c r="X698" s="5"/>
      <c r="Y698" s="5"/>
      <c r="Z698" s="5"/>
      <c r="AA698" s="5"/>
    </row>
    <row r="699">
      <c r="A699" s="63"/>
      <c r="B699" s="53"/>
      <c r="G699" s="35"/>
      <c r="N699" s="35">
        <f t="shared" si="1"/>
        <v>0</v>
      </c>
      <c r="O699" s="35">
        <f t="shared" si="2"/>
        <v>0</v>
      </c>
      <c r="P699" s="5"/>
      <c r="Q699" s="5"/>
      <c r="S699" s="56"/>
      <c r="T699" s="5"/>
      <c r="U699" s="5"/>
      <c r="V699" s="5"/>
      <c r="W699" s="5"/>
      <c r="X699" s="5"/>
      <c r="Y699" s="5"/>
      <c r="Z699" s="5"/>
      <c r="AA699" s="5"/>
    </row>
    <row r="700">
      <c r="A700" s="63"/>
      <c r="B700" s="53"/>
      <c r="G700" s="35"/>
      <c r="N700" s="35">
        <f t="shared" si="1"/>
        <v>0</v>
      </c>
      <c r="O700" s="35">
        <f t="shared" si="2"/>
        <v>0</v>
      </c>
      <c r="P700" s="5"/>
      <c r="Q700" s="5"/>
      <c r="S700" s="56"/>
      <c r="T700" s="5"/>
      <c r="U700" s="5"/>
      <c r="V700" s="5"/>
      <c r="W700" s="5"/>
      <c r="X700" s="5"/>
      <c r="Y700" s="5"/>
      <c r="Z700" s="5"/>
      <c r="AA700" s="5"/>
    </row>
    <row r="701">
      <c r="A701" s="63"/>
      <c r="B701" s="53"/>
      <c r="G701" s="35"/>
      <c r="N701" s="35">
        <f t="shared" si="1"/>
        <v>0</v>
      </c>
      <c r="O701" s="35">
        <f t="shared" si="2"/>
        <v>0</v>
      </c>
      <c r="P701" s="5"/>
      <c r="Q701" s="5"/>
      <c r="S701" s="56"/>
      <c r="T701" s="5"/>
      <c r="U701" s="5"/>
      <c r="V701" s="5"/>
      <c r="W701" s="5"/>
      <c r="X701" s="5"/>
      <c r="Y701" s="5"/>
      <c r="Z701" s="5"/>
      <c r="AA701" s="5"/>
    </row>
    <row r="702">
      <c r="A702" s="63"/>
      <c r="B702" s="53"/>
      <c r="G702" s="35"/>
      <c r="N702" s="35">
        <f t="shared" si="1"/>
        <v>0</v>
      </c>
      <c r="O702" s="35">
        <f t="shared" si="2"/>
        <v>0</v>
      </c>
      <c r="P702" s="5"/>
      <c r="Q702" s="5"/>
      <c r="S702" s="56"/>
      <c r="T702" s="5"/>
      <c r="U702" s="5"/>
      <c r="V702" s="5"/>
      <c r="W702" s="5"/>
      <c r="X702" s="5"/>
      <c r="Y702" s="5"/>
      <c r="Z702" s="5"/>
      <c r="AA702" s="5"/>
    </row>
    <row r="703">
      <c r="A703" s="63"/>
      <c r="B703" s="53"/>
      <c r="G703" s="35"/>
      <c r="N703" s="35">
        <f t="shared" si="1"/>
        <v>0</v>
      </c>
      <c r="O703" s="35">
        <f t="shared" si="2"/>
        <v>0</v>
      </c>
      <c r="P703" s="5"/>
      <c r="Q703" s="5"/>
      <c r="S703" s="56"/>
      <c r="T703" s="5"/>
      <c r="U703" s="5"/>
      <c r="V703" s="5"/>
      <c r="W703" s="5"/>
      <c r="X703" s="5"/>
      <c r="Y703" s="5"/>
      <c r="Z703" s="5"/>
      <c r="AA703" s="5"/>
    </row>
    <row r="704">
      <c r="A704" s="63"/>
      <c r="B704" s="53"/>
      <c r="G704" s="35"/>
      <c r="N704" s="35">
        <f t="shared" si="1"/>
        <v>0</v>
      </c>
      <c r="O704" s="35">
        <f t="shared" si="2"/>
        <v>0</v>
      </c>
      <c r="P704" s="5"/>
      <c r="Q704" s="5"/>
      <c r="S704" s="56"/>
      <c r="T704" s="5"/>
      <c r="U704" s="5"/>
      <c r="V704" s="5"/>
      <c r="W704" s="5"/>
      <c r="X704" s="5"/>
      <c r="Y704" s="5"/>
      <c r="Z704" s="5"/>
      <c r="AA704" s="5"/>
    </row>
    <row r="705">
      <c r="A705" s="63"/>
      <c r="B705" s="53"/>
      <c r="G705" s="35"/>
      <c r="N705" s="35">
        <f t="shared" si="1"/>
        <v>0</v>
      </c>
      <c r="O705" s="35">
        <f t="shared" si="2"/>
        <v>0</v>
      </c>
      <c r="P705" s="5"/>
      <c r="Q705" s="5"/>
      <c r="S705" s="56"/>
      <c r="T705" s="5"/>
      <c r="U705" s="5"/>
      <c r="V705" s="5"/>
      <c r="W705" s="5"/>
      <c r="X705" s="5"/>
      <c r="Y705" s="5"/>
      <c r="Z705" s="5"/>
      <c r="AA705" s="5"/>
    </row>
    <row r="706">
      <c r="A706" s="63"/>
      <c r="B706" s="53"/>
      <c r="G706" s="35"/>
      <c r="N706" s="35">
        <f t="shared" si="1"/>
        <v>0</v>
      </c>
      <c r="O706" s="35">
        <f t="shared" si="2"/>
        <v>0</v>
      </c>
      <c r="P706" s="5"/>
      <c r="Q706" s="5"/>
      <c r="S706" s="56"/>
      <c r="T706" s="5"/>
      <c r="U706" s="5"/>
      <c r="V706" s="5"/>
      <c r="W706" s="5"/>
      <c r="X706" s="5"/>
      <c r="Y706" s="5"/>
      <c r="Z706" s="5"/>
      <c r="AA706" s="5"/>
    </row>
    <row r="707">
      <c r="A707" s="63"/>
      <c r="B707" s="53"/>
      <c r="G707" s="35"/>
      <c r="N707" s="35">
        <f t="shared" si="1"/>
        <v>0</v>
      </c>
      <c r="O707" s="35">
        <f t="shared" si="2"/>
        <v>0</v>
      </c>
      <c r="P707" s="5"/>
      <c r="Q707" s="5"/>
      <c r="S707" s="56"/>
      <c r="T707" s="5"/>
      <c r="U707" s="5"/>
      <c r="V707" s="5"/>
      <c r="W707" s="5"/>
      <c r="X707" s="5"/>
      <c r="Y707" s="5"/>
      <c r="Z707" s="5"/>
      <c r="AA707" s="5"/>
    </row>
    <row r="708">
      <c r="A708" s="63"/>
      <c r="B708" s="53"/>
      <c r="G708" s="35"/>
      <c r="N708" s="35">
        <f t="shared" si="1"/>
        <v>0</v>
      </c>
      <c r="O708" s="35">
        <f t="shared" si="2"/>
        <v>0</v>
      </c>
      <c r="P708" s="5"/>
      <c r="Q708" s="5"/>
      <c r="S708" s="56"/>
      <c r="T708" s="5"/>
      <c r="U708" s="5"/>
      <c r="V708" s="5"/>
      <c r="W708" s="5"/>
      <c r="X708" s="5"/>
      <c r="Y708" s="5"/>
      <c r="Z708" s="5"/>
      <c r="AA708" s="5"/>
    </row>
    <row r="709">
      <c r="A709" s="63"/>
      <c r="B709" s="53"/>
      <c r="G709" s="35"/>
      <c r="N709" s="35">
        <f t="shared" si="1"/>
        <v>0</v>
      </c>
      <c r="O709" s="35">
        <f t="shared" si="2"/>
        <v>0</v>
      </c>
      <c r="P709" s="5"/>
      <c r="Q709" s="5"/>
      <c r="S709" s="56"/>
      <c r="T709" s="5"/>
      <c r="U709" s="5"/>
      <c r="V709" s="5"/>
      <c r="W709" s="5"/>
      <c r="X709" s="5"/>
      <c r="Y709" s="5"/>
      <c r="Z709" s="5"/>
      <c r="AA709" s="5"/>
    </row>
    <row r="710">
      <c r="A710" s="63"/>
      <c r="B710" s="53"/>
      <c r="G710" s="35"/>
      <c r="N710" s="35">
        <f t="shared" si="1"/>
        <v>0</v>
      </c>
      <c r="O710" s="35">
        <f t="shared" si="2"/>
        <v>0</v>
      </c>
      <c r="P710" s="5"/>
      <c r="Q710" s="5"/>
      <c r="S710" s="56"/>
      <c r="T710" s="5"/>
      <c r="U710" s="5"/>
      <c r="V710" s="5"/>
      <c r="W710" s="5"/>
      <c r="X710" s="5"/>
      <c r="Y710" s="5"/>
      <c r="Z710" s="5"/>
      <c r="AA710" s="5"/>
    </row>
    <row r="711">
      <c r="A711" s="63"/>
      <c r="B711" s="53"/>
      <c r="G711" s="35"/>
      <c r="N711" s="35">
        <f t="shared" si="1"/>
        <v>0</v>
      </c>
      <c r="O711" s="35">
        <f t="shared" si="2"/>
        <v>0</v>
      </c>
      <c r="P711" s="5"/>
      <c r="Q711" s="5"/>
      <c r="S711" s="56"/>
      <c r="T711" s="5"/>
      <c r="U711" s="5"/>
      <c r="V711" s="5"/>
      <c r="W711" s="5"/>
      <c r="X711" s="5"/>
      <c r="Y711" s="5"/>
      <c r="Z711" s="5"/>
      <c r="AA711" s="5"/>
    </row>
    <row r="712">
      <c r="A712" s="63"/>
      <c r="B712" s="53"/>
      <c r="G712" s="35"/>
      <c r="N712" s="35">
        <f t="shared" si="1"/>
        <v>0</v>
      </c>
      <c r="O712" s="35">
        <f t="shared" si="2"/>
        <v>0</v>
      </c>
      <c r="P712" s="5"/>
      <c r="Q712" s="5"/>
      <c r="S712" s="56"/>
      <c r="T712" s="5"/>
      <c r="U712" s="5"/>
      <c r="V712" s="5"/>
      <c r="W712" s="5"/>
      <c r="X712" s="5"/>
      <c r="Y712" s="5"/>
      <c r="Z712" s="5"/>
      <c r="AA712" s="5"/>
    </row>
    <row r="713">
      <c r="A713" s="63"/>
      <c r="B713" s="53"/>
      <c r="G713" s="35"/>
      <c r="N713" s="35">
        <f t="shared" si="1"/>
        <v>0</v>
      </c>
      <c r="O713" s="35">
        <f t="shared" si="2"/>
        <v>0</v>
      </c>
      <c r="P713" s="5"/>
      <c r="Q713" s="5"/>
      <c r="S713" s="56"/>
      <c r="T713" s="5"/>
      <c r="U713" s="5"/>
      <c r="V713" s="5"/>
      <c r="W713" s="5"/>
      <c r="X713" s="5"/>
      <c r="Y713" s="5"/>
      <c r="Z713" s="5"/>
      <c r="AA713" s="5"/>
    </row>
    <row r="714">
      <c r="A714" s="63"/>
      <c r="B714" s="53"/>
      <c r="G714" s="35"/>
      <c r="N714" s="35">
        <f t="shared" si="1"/>
        <v>0</v>
      </c>
      <c r="O714" s="35">
        <f t="shared" si="2"/>
        <v>0</v>
      </c>
      <c r="P714" s="5"/>
      <c r="Q714" s="5"/>
      <c r="S714" s="56"/>
      <c r="T714" s="5"/>
      <c r="U714" s="5"/>
      <c r="V714" s="5"/>
      <c r="W714" s="5"/>
      <c r="X714" s="5"/>
      <c r="Y714" s="5"/>
      <c r="Z714" s="5"/>
      <c r="AA714" s="5"/>
    </row>
    <row r="715">
      <c r="A715" s="63"/>
      <c r="B715" s="53"/>
      <c r="G715" s="35"/>
      <c r="N715" s="35">
        <f t="shared" si="1"/>
        <v>0</v>
      </c>
      <c r="O715" s="35">
        <f t="shared" si="2"/>
        <v>0</v>
      </c>
      <c r="P715" s="5"/>
      <c r="Q715" s="5"/>
      <c r="S715" s="56"/>
      <c r="T715" s="5"/>
      <c r="U715" s="5"/>
      <c r="V715" s="5"/>
      <c r="W715" s="5"/>
      <c r="X715" s="5"/>
      <c r="Y715" s="5"/>
      <c r="Z715" s="5"/>
      <c r="AA715" s="5"/>
    </row>
    <row r="716">
      <c r="A716" s="63"/>
      <c r="B716" s="53"/>
      <c r="G716" s="35"/>
      <c r="N716" s="35">
        <f t="shared" si="1"/>
        <v>0</v>
      </c>
      <c r="O716" s="35">
        <f t="shared" si="2"/>
        <v>0</v>
      </c>
      <c r="P716" s="5"/>
      <c r="Q716" s="5"/>
      <c r="S716" s="56"/>
      <c r="T716" s="5"/>
      <c r="U716" s="5"/>
      <c r="V716" s="5"/>
      <c r="W716" s="5"/>
      <c r="X716" s="5"/>
      <c r="Y716" s="5"/>
      <c r="Z716" s="5"/>
      <c r="AA716" s="5"/>
    </row>
    <row r="717">
      <c r="A717" s="63"/>
      <c r="B717" s="53"/>
      <c r="G717" s="35"/>
      <c r="N717" s="35">
        <f t="shared" si="1"/>
        <v>0</v>
      </c>
      <c r="O717" s="35">
        <f t="shared" si="2"/>
        <v>0</v>
      </c>
      <c r="P717" s="5"/>
      <c r="Q717" s="5"/>
      <c r="S717" s="56"/>
      <c r="T717" s="5"/>
      <c r="U717" s="5"/>
      <c r="V717" s="5"/>
      <c r="W717" s="5"/>
      <c r="X717" s="5"/>
      <c r="Y717" s="5"/>
      <c r="Z717" s="5"/>
      <c r="AA717" s="5"/>
    </row>
    <row r="718">
      <c r="A718" s="63"/>
      <c r="B718" s="53"/>
      <c r="G718" s="35"/>
      <c r="N718" s="35">
        <f t="shared" si="1"/>
        <v>0</v>
      </c>
      <c r="O718" s="35">
        <f t="shared" si="2"/>
        <v>0</v>
      </c>
      <c r="P718" s="5"/>
      <c r="Q718" s="5"/>
      <c r="S718" s="56"/>
      <c r="T718" s="5"/>
      <c r="U718" s="5"/>
      <c r="V718" s="5"/>
      <c r="W718" s="5"/>
      <c r="X718" s="5"/>
      <c r="Y718" s="5"/>
      <c r="Z718" s="5"/>
      <c r="AA718" s="5"/>
    </row>
    <row r="719">
      <c r="A719" s="63"/>
      <c r="B719" s="53"/>
      <c r="G719" s="35"/>
      <c r="N719" s="35">
        <f t="shared" si="1"/>
        <v>0</v>
      </c>
      <c r="O719" s="35">
        <f t="shared" si="2"/>
        <v>0</v>
      </c>
      <c r="P719" s="5"/>
      <c r="Q719" s="5"/>
      <c r="S719" s="56"/>
      <c r="T719" s="5"/>
      <c r="U719" s="5"/>
      <c r="V719" s="5"/>
      <c r="W719" s="5"/>
      <c r="X719" s="5"/>
      <c r="Y719" s="5"/>
      <c r="Z719" s="5"/>
      <c r="AA719" s="5"/>
    </row>
    <row r="720">
      <c r="A720" s="63"/>
      <c r="B720" s="53"/>
      <c r="G720" s="35"/>
      <c r="N720" s="35">
        <f t="shared" si="1"/>
        <v>0</v>
      </c>
      <c r="O720" s="35">
        <f t="shared" si="2"/>
        <v>0</v>
      </c>
      <c r="P720" s="5"/>
      <c r="Q720" s="5"/>
      <c r="S720" s="56"/>
      <c r="T720" s="5"/>
      <c r="U720" s="5"/>
      <c r="V720" s="5"/>
      <c r="W720" s="5"/>
      <c r="X720" s="5"/>
      <c r="Y720" s="5"/>
      <c r="Z720" s="5"/>
      <c r="AA720" s="5"/>
    </row>
    <row r="721">
      <c r="A721" s="63"/>
      <c r="B721" s="53"/>
      <c r="G721" s="35"/>
      <c r="N721" s="35">
        <f t="shared" si="1"/>
        <v>0</v>
      </c>
      <c r="O721" s="35">
        <f t="shared" si="2"/>
        <v>0</v>
      </c>
      <c r="P721" s="5"/>
      <c r="Q721" s="5"/>
      <c r="S721" s="56"/>
      <c r="T721" s="5"/>
      <c r="U721" s="5"/>
      <c r="V721" s="5"/>
      <c r="W721" s="5"/>
      <c r="X721" s="5"/>
      <c r="Y721" s="5"/>
      <c r="Z721" s="5"/>
      <c r="AA721" s="5"/>
    </row>
    <row r="722">
      <c r="A722" s="63"/>
      <c r="B722" s="53"/>
      <c r="G722" s="35"/>
      <c r="N722" s="35">
        <f t="shared" si="1"/>
        <v>0</v>
      </c>
      <c r="O722" s="35">
        <f t="shared" si="2"/>
        <v>0</v>
      </c>
      <c r="P722" s="5"/>
      <c r="Q722" s="5"/>
      <c r="S722" s="56"/>
      <c r="T722" s="5"/>
      <c r="U722" s="5"/>
      <c r="V722" s="5"/>
      <c r="W722" s="5"/>
      <c r="X722" s="5"/>
      <c r="Y722" s="5"/>
      <c r="Z722" s="5"/>
      <c r="AA722" s="5"/>
    </row>
    <row r="723">
      <c r="A723" s="63"/>
      <c r="B723" s="53"/>
      <c r="G723" s="35"/>
      <c r="N723" s="35">
        <f t="shared" si="1"/>
        <v>0</v>
      </c>
      <c r="O723" s="35">
        <f t="shared" si="2"/>
        <v>0</v>
      </c>
      <c r="P723" s="5"/>
      <c r="Q723" s="5"/>
      <c r="S723" s="56"/>
      <c r="T723" s="5"/>
      <c r="U723" s="5"/>
      <c r="V723" s="5"/>
      <c r="W723" s="5"/>
      <c r="X723" s="5"/>
      <c r="Y723" s="5"/>
      <c r="Z723" s="5"/>
      <c r="AA723" s="5"/>
    </row>
    <row r="724">
      <c r="A724" s="63"/>
      <c r="B724" s="53"/>
      <c r="G724" s="35"/>
      <c r="N724" s="35">
        <f t="shared" si="1"/>
        <v>0</v>
      </c>
      <c r="O724" s="35">
        <f t="shared" si="2"/>
        <v>0</v>
      </c>
      <c r="P724" s="5"/>
      <c r="Q724" s="5"/>
      <c r="S724" s="56"/>
      <c r="T724" s="5"/>
      <c r="U724" s="5"/>
      <c r="V724" s="5"/>
      <c r="W724" s="5"/>
      <c r="X724" s="5"/>
      <c r="Y724" s="5"/>
      <c r="Z724" s="5"/>
      <c r="AA724" s="5"/>
    </row>
    <row r="725">
      <c r="A725" s="63"/>
      <c r="B725" s="53"/>
      <c r="G725" s="35"/>
      <c r="N725" s="35">
        <f t="shared" si="1"/>
        <v>0</v>
      </c>
      <c r="O725" s="35">
        <f t="shared" si="2"/>
        <v>0</v>
      </c>
      <c r="P725" s="5"/>
      <c r="Q725" s="5"/>
      <c r="S725" s="56"/>
      <c r="T725" s="5"/>
      <c r="U725" s="5"/>
      <c r="V725" s="5"/>
      <c r="W725" s="5"/>
      <c r="X725" s="5"/>
      <c r="Y725" s="5"/>
      <c r="Z725" s="5"/>
      <c r="AA725" s="5"/>
    </row>
    <row r="726">
      <c r="A726" s="63"/>
      <c r="B726" s="53"/>
      <c r="G726" s="35"/>
      <c r="N726" s="35">
        <f t="shared" si="1"/>
        <v>0</v>
      </c>
      <c r="O726" s="35">
        <f t="shared" si="2"/>
        <v>0</v>
      </c>
      <c r="P726" s="5"/>
      <c r="Q726" s="5"/>
      <c r="S726" s="56"/>
      <c r="T726" s="5"/>
      <c r="U726" s="5"/>
      <c r="V726" s="5"/>
      <c r="W726" s="5"/>
      <c r="X726" s="5"/>
      <c r="Y726" s="5"/>
      <c r="Z726" s="5"/>
      <c r="AA726" s="5"/>
    </row>
    <row r="727">
      <c r="A727" s="63"/>
      <c r="B727" s="53"/>
      <c r="G727" s="35"/>
      <c r="N727" s="35">
        <f t="shared" si="1"/>
        <v>0</v>
      </c>
      <c r="O727" s="35">
        <f t="shared" si="2"/>
        <v>0</v>
      </c>
      <c r="P727" s="5"/>
      <c r="Q727" s="5"/>
      <c r="S727" s="56"/>
      <c r="T727" s="5"/>
      <c r="U727" s="5"/>
      <c r="V727" s="5"/>
      <c r="W727" s="5"/>
      <c r="X727" s="5"/>
      <c r="Y727" s="5"/>
      <c r="Z727" s="5"/>
      <c r="AA727" s="5"/>
    </row>
    <row r="728">
      <c r="A728" s="63"/>
      <c r="B728" s="53"/>
      <c r="G728" s="35"/>
      <c r="N728" s="35">
        <f t="shared" si="1"/>
        <v>0</v>
      </c>
      <c r="O728" s="35">
        <f t="shared" si="2"/>
        <v>0</v>
      </c>
      <c r="P728" s="5"/>
      <c r="Q728" s="5"/>
      <c r="S728" s="56"/>
      <c r="T728" s="5"/>
      <c r="U728" s="5"/>
      <c r="V728" s="5"/>
      <c r="W728" s="5"/>
      <c r="X728" s="5"/>
      <c r="Y728" s="5"/>
      <c r="Z728" s="5"/>
      <c r="AA728" s="5"/>
    </row>
    <row r="729">
      <c r="A729" s="63"/>
      <c r="B729" s="53"/>
      <c r="G729" s="35"/>
      <c r="N729" s="35">
        <f t="shared" si="1"/>
        <v>0</v>
      </c>
      <c r="O729" s="35">
        <f t="shared" si="2"/>
        <v>0</v>
      </c>
      <c r="P729" s="5"/>
      <c r="Q729" s="5"/>
      <c r="S729" s="56"/>
      <c r="T729" s="5"/>
      <c r="U729" s="5"/>
      <c r="V729" s="5"/>
      <c r="W729" s="5"/>
      <c r="X729" s="5"/>
      <c r="Y729" s="5"/>
      <c r="Z729" s="5"/>
      <c r="AA729" s="5"/>
    </row>
    <row r="730">
      <c r="A730" s="63"/>
      <c r="B730" s="53"/>
      <c r="G730" s="35"/>
      <c r="N730" s="35">
        <f t="shared" si="1"/>
        <v>0</v>
      </c>
      <c r="O730" s="35">
        <f t="shared" si="2"/>
        <v>0</v>
      </c>
      <c r="P730" s="5"/>
      <c r="Q730" s="5"/>
      <c r="S730" s="56"/>
      <c r="T730" s="5"/>
      <c r="U730" s="5"/>
      <c r="V730" s="5"/>
      <c r="W730" s="5"/>
      <c r="X730" s="5"/>
      <c r="Y730" s="5"/>
      <c r="Z730" s="5"/>
      <c r="AA730" s="5"/>
    </row>
    <row r="731">
      <c r="A731" s="63"/>
      <c r="B731" s="53"/>
      <c r="G731" s="35"/>
      <c r="N731" s="35">
        <f t="shared" si="1"/>
        <v>0</v>
      </c>
      <c r="O731" s="35">
        <f t="shared" si="2"/>
        <v>0</v>
      </c>
      <c r="P731" s="5"/>
      <c r="Q731" s="5"/>
      <c r="S731" s="56"/>
      <c r="T731" s="5"/>
      <c r="U731" s="5"/>
      <c r="V731" s="5"/>
      <c r="W731" s="5"/>
      <c r="X731" s="5"/>
      <c r="Y731" s="5"/>
      <c r="Z731" s="5"/>
      <c r="AA731" s="5"/>
    </row>
    <row r="732">
      <c r="A732" s="63"/>
      <c r="B732" s="53"/>
      <c r="G732" s="35"/>
      <c r="N732" s="35">
        <f t="shared" si="1"/>
        <v>0</v>
      </c>
      <c r="O732" s="35">
        <f t="shared" si="2"/>
        <v>0</v>
      </c>
      <c r="P732" s="5"/>
      <c r="Q732" s="5"/>
      <c r="S732" s="56"/>
      <c r="T732" s="5"/>
      <c r="U732" s="5"/>
      <c r="V732" s="5"/>
      <c r="W732" s="5"/>
      <c r="X732" s="5"/>
      <c r="Y732" s="5"/>
      <c r="Z732" s="5"/>
      <c r="AA732" s="5"/>
    </row>
    <row r="733">
      <c r="A733" s="63"/>
      <c r="B733" s="53"/>
      <c r="G733" s="35"/>
      <c r="N733" s="35">
        <f t="shared" si="1"/>
        <v>0</v>
      </c>
      <c r="O733" s="35">
        <f t="shared" si="2"/>
        <v>0</v>
      </c>
      <c r="P733" s="5"/>
      <c r="Q733" s="5"/>
      <c r="S733" s="56"/>
      <c r="T733" s="5"/>
      <c r="U733" s="5"/>
      <c r="V733" s="5"/>
      <c r="W733" s="5"/>
      <c r="X733" s="5"/>
      <c r="Y733" s="5"/>
      <c r="Z733" s="5"/>
      <c r="AA733" s="5"/>
    </row>
    <row r="734">
      <c r="A734" s="63"/>
      <c r="B734" s="53"/>
      <c r="G734" s="35"/>
      <c r="N734" s="35">
        <f t="shared" si="1"/>
        <v>0</v>
      </c>
      <c r="O734" s="35">
        <f t="shared" si="2"/>
        <v>0</v>
      </c>
      <c r="P734" s="5"/>
      <c r="Q734" s="5"/>
      <c r="S734" s="56"/>
      <c r="T734" s="5"/>
      <c r="U734" s="5"/>
      <c r="V734" s="5"/>
      <c r="W734" s="5"/>
      <c r="X734" s="5"/>
      <c r="Y734" s="5"/>
      <c r="Z734" s="5"/>
      <c r="AA734" s="5"/>
    </row>
    <row r="735">
      <c r="A735" s="63"/>
      <c r="B735" s="53"/>
      <c r="G735" s="35"/>
      <c r="N735" s="35">
        <f t="shared" si="1"/>
        <v>0</v>
      </c>
      <c r="O735" s="35">
        <f t="shared" si="2"/>
        <v>0</v>
      </c>
      <c r="P735" s="5"/>
      <c r="Q735" s="5"/>
      <c r="S735" s="56"/>
      <c r="T735" s="5"/>
      <c r="U735" s="5"/>
      <c r="V735" s="5"/>
      <c r="W735" s="5"/>
      <c r="X735" s="5"/>
      <c r="Y735" s="5"/>
      <c r="Z735" s="5"/>
      <c r="AA735" s="5"/>
    </row>
    <row r="736">
      <c r="A736" s="63"/>
      <c r="B736" s="53"/>
      <c r="G736" s="35"/>
      <c r="N736" s="35">
        <f t="shared" si="1"/>
        <v>0</v>
      </c>
      <c r="O736" s="35">
        <f t="shared" si="2"/>
        <v>0</v>
      </c>
      <c r="P736" s="5"/>
      <c r="Q736" s="5"/>
      <c r="S736" s="56"/>
      <c r="T736" s="5"/>
      <c r="U736" s="5"/>
      <c r="V736" s="5"/>
      <c r="W736" s="5"/>
      <c r="X736" s="5"/>
      <c r="Y736" s="5"/>
      <c r="Z736" s="5"/>
      <c r="AA736" s="5"/>
    </row>
    <row r="737">
      <c r="A737" s="63"/>
      <c r="B737" s="53"/>
      <c r="G737" s="35"/>
      <c r="N737" s="35">
        <f t="shared" si="1"/>
        <v>0</v>
      </c>
      <c r="O737" s="35">
        <f t="shared" si="2"/>
        <v>0</v>
      </c>
      <c r="P737" s="5"/>
      <c r="Q737" s="5"/>
      <c r="S737" s="56"/>
      <c r="T737" s="5"/>
      <c r="U737" s="5"/>
      <c r="V737" s="5"/>
      <c r="W737" s="5"/>
      <c r="X737" s="5"/>
      <c r="Y737" s="5"/>
      <c r="Z737" s="5"/>
      <c r="AA737" s="5"/>
    </row>
    <row r="738">
      <c r="A738" s="63"/>
      <c r="B738" s="53"/>
      <c r="G738" s="35"/>
      <c r="N738" s="35">
        <f t="shared" si="1"/>
        <v>0</v>
      </c>
      <c r="O738" s="35">
        <f t="shared" si="2"/>
        <v>0</v>
      </c>
      <c r="P738" s="5"/>
      <c r="Q738" s="5"/>
      <c r="S738" s="56"/>
      <c r="T738" s="5"/>
      <c r="U738" s="5"/>
      <c r="V738" s="5"/>
      <c r="W738" s="5"/>
      <c r="X738" s="5"/>
      <c r="Y738" s="5"/>
      <c r="Z738" s="5"/>
      <c r="AA738" s="5"/>
    </row>
    <row r="739">
      <c r="A739" s="63"/>
      <c r="B739" s="53"/>
      <c r="G739" s="35"/>
      <c r="N739" s="35">
        <f t="shared" si="1"/>
        <v>0</v>
      </c>
      <c r="O739" s="35">
        <f t="shared" si="2"/>
        <v>0</v>
      </c>
      <c r="P739" s="5"/>
      <c r="Q739" s="5"/>
      <c r="S739" s="56"/>
      <c r="T739" s="5"/>
      <c r="U739" s="5"/>
      <c r="V739" s="5"/>
      <c r="W739" s="5"/>
      <c r="X739" s="5"/>
      <c r="Y739" s="5"/>
      <c r="Z739" s="5"/>
      <c r="AA739" s="5"/>
    </row>
    <row r="740">
      <c r="A740" s="63"/>
      <c r="B740" s="53"/>
      <c r="G740" s="35"/>
      <c r="N740" s="35">
        <f t="shared" si="1"/>
        <v>0</v>
      </c>
      <c r="O740" s="35">
        <f t="shared" si="2"/>
        <v>0</v>
      </c>
      <c r="P740" s="5"/>
      <c r="Q740" s="5"/>
      <c r="S740" s="56"/>
      <c r="T740" s="5"/>
      <c r="U740" s="5"/>
      <c r="V740" s="5"/>
      <c r="W740" s="5"/>
      <c r="X740" s="5"/>
      <c r="Y740" s="5"/>
      <c r="Z740" s="5"/>
      <c r="AA740" s="5"/>
    </row>
    <row r="741">
      <c r="A741" s="63"/>
      <c r="B741" s="53"/>
      <c r="G741" s="35"/>
      <c r="N741" s="35">
        <f t="shared" si="1"/>
        <v>0</v>
      </c>
      <c r="O741" s="35">
        <f t="shared" si="2"/>
        <v>0</v>
      </c>
      <c r="P741" s="5"/>
      <c r="Q741" s="5"/>
      <c r="S741" s="56"/>
      <c r="T741" s="5"/>
      <c r="U741" s="5"/>
      <c r="V741" s="5"/>
      <c r="W741" s="5"/>
      <c r="X741" s="5"/>
      <c r="Y741" s="5"/>
      <c r="Z741" s="5"/>
      <c r="AA741" s="5"/>
    </row>
    <row r="742">
      <c r="A742" s="63"/>
      <c r="B742" s="53"/>
      <c r="G742" s="35"/>
      <c r="N742" s="35">
        <f t="shared" si="1"/>
        <v>0</v>
      </c>
      <c r="O742" s="35">
        <f t="shared" si="2"/>
        <v>0</v>
      </c>
      <c r="P742" s="5"/>
      <c r="Q742" s="5"/>
      <c r="S742" s="56"/>
      <c r="T742" s="5"/>
      <c r="U742" s="5"/>
      <c r="V742" s="5"/>
      <c r="W742" s="5"/>
      <c r="X742" s="5"/>
      <c r="Y742" s="5"/>
      <c r="Z742" s="5"/>
      <c r="AA742" s="5"/>
    </row>
    <row r="743">
      <c r="A743" s="63"/>
      <c r="B743" s="53"/>
      <c r="G743" s="35"/>
      <c r="N743" s="35">
        <f t="shared" si="1"/>
        <v>0</v>
      </c>
      <c r="O743" s="35">
        <f t="shared" si="2"/>
        <v>0</v>
      </c>
      <c r="P743" s="5"/>
      <c r="Q743" s="5"/>
      <c r="S743" s="56"/>
      <c r="T743" s="5"/>
      <c r="U743" s="5"/>
      <c r="V743" s="5"/>
      <c r="W743" s="5"/>
      <c r="X743" s="5"/>
      <c r="Y743" s="5"/>
      <c r="Z743" s="5"/>
      <c r="AA743" s="5"/>
    </row>
    <row r="744">
      <c r="A744" s="63"/>
      <c r="B744" s="53"/>
      <c r="G744" s="35"/>
      <c r="N744" s="35">
        <f t="shared" si="1"/>
        <v>0</v>
      </c>
      <c r="O744" s="35">
        <f t="shared" si="2"/>
        <v>0</v>
      </c>
      <c r="P744" s="5"/>
      <c r="Q744" s="5"/>
      <c r="S744" s="56"/>
      <c r="T744" s="5"/>
      <c r="U744" s="5"/>
      <c r="V744" s="5"/>
      <c r="W744" s="5"/>
      <c r="X744" s="5"/>
      <c r="Y744" s="5"/>
      <c r="Z744" s="5"/>
      <c r="AA744" s="5"/>
    </row>
    <row r="745">
      <c r="A745" s="63"/>
      <c r="B745" s="53"/>
      <c r="G745" s="35"/>
      <c r="N745" s="35">
        <f t="shared" si="1"/>
        <v>0</v>
      </c>
      <c r="O745" s="35">
        <f t="shared" si="2"/>
        <v>0</v>
      </c>
      <c r="P745" s="5"/>
      <c r="Q745" s="5"/>
      <c r="S745" s="56"/>
      <c r="T745" s="5"/>
      <c r="U745" s="5"/>
      <c r="V745" s="5"/>
      <c r="W745" s="5"/>
      <c r="X745" s="5"/>
      <c r="Y745" s="5"/>
      <c r="Z745" s="5"/>
      <c r="AA745" s="5"/>
    </row>
    <row r="746">
      <c r="A746" s="63"/>
      <c r="B746" s="53"/>
      <c r="G746" s="35"/>
      <c r="N746" s="35">
        <f t="shared" si="1"/>
        <v>0</v>
      </c>
      <c r="O746" s="35">
        <f t="shared" si="2"/>
        <v>0</v>
      </c>
      <c r="P746" s="5"/>
      <c r="Q746" s="5"/>
      <c r="S746" s="56"/>
      <c r="T746" s="5"/>
      <c r="U746" s="5"/>
      <c r="V746" s="5"/>
      <c r="W746" s="5"/>
      <c r="X746" s="5"/>
      <c r="Y746" s="5"/>
      <c r="Z746" s="5"/>
      <c r="AA746" s="5"/>
    </row>
    <row r="747">
      <c r="A747" s="63"/>
      <c r="B747" s="53"/>
      <c r="G747" s="35"/>
      <c r="N747" s="35">
        <f t="shared" si="1"/>
        <v>0</v>
      </c>
      <c r="O747" s="35">
        <f t="shared" si="2"/>
        <v>0</v>
      </c>
      <c r="P747" s="5"/>
      <c r="Q747" s="5"/>
      <c r="S747" s="56"/>
      <c r="T747" s="5"/>
      <c r="U747" s="5"/>
      <c r="V747" s="5"/>
      <c r="W747" s="5"/>
      <c r="X747" s="5"/>
      <c r="Y747" s="5"/>
      <c r="Z747" s="5"/>
      <c r="AA747" s="5"/>
    </row>
    <row r="748">
      <c r="A748" s="63"/>
      <c r="B748" s="53"/>
      <c r="G748" s="35"/>
      <c r="N748" s="35">
        <f t="shared" si="1"/>
        <v>0</v>
      </c>
      <c r="O748" s="35">
        <f t="shared" si="2"/>
        <v>0</v>
      </c>
      <c r="P748" s="5"/>
      <c r="Q748" s="5"/>
      <c r="S748" s="56"/>
      <c r="T748" s="5"/>
      <c r="U748" s="5"/>
      <c r="V748" s="5"/>
      <c r="W748" s="5"/>
      <c r="X748" s="5"/>
      <c r="Y748" s="5"/>
      <c r="Z748" s="5"/>
      <c r="AA748" s="5"/>
    </row>
    <row r="749">
      <c r="A749" s="63"/>
      <c r="B749" s="53"/>
      <c r="G749" s="35"/>
      <c r="N749" s="35">
        <f t="shared" si="1"/>
        <v>0</v>
      </c>
      <c r="O749" s="35">
        <f t="shared" si="2"/>
        <v>0</v>
      </c>
      <c r="P749" s="5"/>
      <c r="Q749" s="5"/>
      <c r="S749" s="56"/>
      <c r="T749" s="5"/>
      <c r="U749" s="5"/>
      <c r="V749" s="5"/>
      <c r="W749" s="5"/>
      <c r="X749" s="5"/>
      <c r="Y749" s="5"/>
      <c r="Z749" s="5"/>
      <c r="AA749" s="5"/>
    </row>
    <row r="750">
      <c r="A750" s="63"/>
      <c r="B750" s="53"/>
      <c r="G750" s="35"/>
      <c r="N750" s="35">
        <f t="shared" si="1"/>
        <v>0</v>
      </c>
      <c r="O750" s="35">
        <f t="shared" si="2"/>
        <v>0</v>
      </c>
      <c r="P750" s="5"/>
      <c r="Q750" s="5"/>
      <c r="S750" s="56"/>
      <c r="T750" s="5"/>
      <c r="U750" s="5"/>
      <c r="V750" s="5"/>
      <c r="W750" s="5"/>
      <c r="X750" s="5"/>
      <c r="Y750" s="5"/>
      <c r="Z750" s="5"/>
      <c r="AA750" s="5"/>
    </row>
    <row r="751">
      <c r="A751" s="63"/>
      <c r="B751" s="53"/>
      <c r="G751" s="35"/>
      <c r="N751" s="35">
        <f t="shared" si="1"/>
        <v>0</v>
      </c>
      <c r="O751" s="35">
        <f t="shared" si="2"/>
        <v>0</v>
      </c>
      <c r="P751" s="5"/>
      <c r="Q751" s="5"/>
      <c r="S751" s="56"/>
      <c r="T751" s="5"/>
      <c r="U751" s="5"/>
      <c r="V751" s="5"/>
      <c r="W751" s="5"/>
      <c r="X751" s="5"/>
      <c r="Y751" s="5"/>
      <c r="Z751" s="5"/>
      <c r="AA751" s="5"/>
    </row>
    <row r="752">
      <c r="A752" s="63"/>
      <c r="B752" s="53"/>
      <c r="G752" s="35"/>
      <c r="N752" s="35">
        <f t="shared" si="1"/>
        <v>0</v>
      </c>
      <c r="O752" s="35">
        <f t="shared" si="2"/>
        <v>0</v>
      </c>
      <c r="P752" s="5"/>
      <c r="Q752" s="5"/>
      <c r="S752" s="56"/>
      <c r="T752" s="5"/>
      <c r="U752" s="5"/>
      <c r="V752" s="5"/>
      <c r="W752" s="5"/>
      <c r="X752" s="5"/>
      <c r="Y752" s="5"/>
      <c r="Z752" s="5"/>
      <c r="AA752" s="5"/>
    </row>
    <row r="753">
      <c r="A753" s="63"/>
      <c r="B753" s="53"/>
      <c r="G753" s="35"/>
      <c r="N753" s="35">
        <f t="shared" si="1"/>
        <v>0</v>
      </c>
      <c r="O753" s="35">
        <f t="shared" si="2"/>
        <v>0</v>
      </c>
      <c r="P753" s="5"/>
      <c r="Q753" s="5"/>
      <c r="S753" s="56"/>
      <c r="T753" s="5"/>
      <c r="U753" s="5"/>
      <c r="V753" s="5"/>
      <c r="W753" s="5"/>
      <c r="X753" s="5"/>
      <c r="Y753" s="5"/>
      <c r="Z753" s="5"/>
      <c r="AA753" s="5"/>
    </row>
    <row r="754">
      <c r="A754" s="63"/>
      <c r="B754" s="53"/>
      <c r="G754" s="35"/>
      <c r="N754" s="35">
        <f t="shared" si="1"/>
        <v>0</v>
      </c>
      <c r="O754" s="35">
        <f t="shared" si="2"/>
        <v>0</v>
      </c>
      <c r="P754" s="5"/>
      <c r="Q754" s="5"/>
      <c r="S754" s="56"/>
      <c r="T754" s="5"/>
      <c r="U754" s="5"/>
      <c r="V754" s="5"/>
      <c r="W754" s="5"/>
      <c r="X754" s="5"/>
      <c r="Y754" s="5"/>
      <c r="Z754" s="5"/>
      <c r="AA754" s="5"/>
    </row>
    <row r="755">
      <c r="A755" s="63"/>
      <c r="B755" s="53"/>
      <c r="G755" s="35"/>
      <c r="N755" s="35">
        <f t="shared" si="1"/>
        <v>0</v>
      </c>
      <c r="O755" s="35">
        <f t="shared" si="2"/>
        <v>0</v>
      </c>
      <c r="P755" s="5"/>
      <c r="Q755" s="5"/>
      <c r="S755" s="56"/>
      <c r="T755" s="5"/>
      <c r="U755" s="5"/>
      <c r="V755" s="5"/>
      <c r="W755" s="5"/>
      <c r="X755" s="5"/>
      <c r="Y755" s="5"/>
      <c r="Z755" s="5"/>
      <c r="AA755" s="5"/>
    </row>
    <row r="756">
      <c r="A756" s="63"/>
      <c r="B756" s="53"/>
      <c r="G756" s="35"/>
      <c r="N756" s="35">
        <f t="shared" si="1"/>
        <v>0</v>
      </c>
      <c r="O756" s="35">
        <f t="shared" si="2"/>
        <v>0</v>
      </c>
      <c r="P756" s="5"/>
      <c r="Q756" s="5"/>
      <c r="S756" s="56"/>
      <c r="T756" s="5"/>
      <c r="U756" s="5"/>
      <c r="V756" s="5"/>
      <c r="W756" s="5"/>
      <c r="X756" s="5"/>
      <c r="Y756" s="5"/>
      <c r="Z756" s="5"/>
      <c r="AA756" s="5"/>
    </row>
    <row r="757">
      <c r="A757" s="63"/>
      <c r="B757" s="53"/>
      <c r="G757" s="35"/>
      <c r="N757" s="35">
        <f t="shared" si="1"/>
        <v>0</v>
      </c>
      <c r="O757" s="35">
        <f t="shared" si="2"/>
        <v>0</v>
      </c>
      <c r="P757" s="5"/>
      <c r="Q757" s="5"/>
      <c r="S757" s="56"/>
      <c r="T757" s="5"/>
      <c r="U757" s="5"/>
      <c r="V757" s="5"/>
      <c r="W757" s="5"/>
      <c r="X757" s="5"/>
      <c r="Y757" s="5"/>
      <c r="Z757" s="5"/>
      <c r="AA757" s="5"/>
    </row>
    <row r="758">
      <c r="A758" s="63"/>
      <c r="B758" s="53"/>
      <c r="G758" s="35"/>
      <c r="N758" s="35">
        <f t="shared" si="1"/>
        <v>0</v>
      </c>
      <c r="O758" s="35">
        <f t="shared" si="2"/>
        <v>0</v>
      </c>
      <c r="P758" s="5"/>
      <c r="Q758" s="5"/>
      <c r="S758" s="56"/>
      <c r="T758" s="5"/>
      <c r="U758" s="5"/>
      <c r="V758" s="5"/>
      <c r="W758" s="5"/>
      <c r="X758" s="5"/>
      <c r="Y758" s="5"/>
      <c r="Z758" s="5"/>
      <c r="AA758" s="5"/>
    </row>
    <row r="759">
      <c r="A759" s="63"/>
      <c r="B759" s="53"/>
      <c r="G759" s="35"/>
      <c r="N759" s="35">
        <f t="shared" si="1"/>
        <v>0</v>
      </c>
      <c r="O759" s="35">
        <f t="shared" si="2"/>
        <v>0</v>
      </c>
      <c r="P759" s="5"/>
      <c r="Q759" s="5"/>
      <c r="S759" s="56"/>
      <c r="T759" s="5"/>
      <c r="U759" s="5"/>
      <c r="V759" s="5"/>
      <c r="W759" s="5"/>
      <c r="X759" s="5"/>
      <c r="Y759" s="5"/>
      <c r="Z759" s="5"/>
      <c r="AA759" s="5"/>
    </row>
    <row r="760">
      <c r="A760" s="63"/>
      <c r="B760" s="53"/>
      <c r="G760" s="35"/>
      <c r="N760" s="35">
        <f t="shared" si="1"/>
        <v>0</v>
      </c>
      <c r="O760" s="35">
        <f t="shared" si="2"/>
        <v>0</v>
      </c>
      <c r="P760" s="5"/>
      <c r="Q760" s="5"/>
      <c r="S760" s="56"/>
      <c r="T760" s="5"/>
      <c r="U760" s="5"/>
      <c r="V760" s="5"/>
      <c r="W760" s="5"/>
      <c r="X760" s="5"/>
      <c r="Y760" s="5"/>
      <c r="Z760" s="5"/>
      <c r="AA760" s="5"/>
    </row>
    <row r="761">
      <c r="A761" s="63"/>
      <c r="B761" s="53"/>
      <c r="G761" s="35"/>
      <c r="N761" s="35">
        <f t="shared" si="1"/>
        <v>0</v>
      </c>
      <c r="O761" s="35">
        <f t="shared" si="2"/>
        <v>0</v>
      </c>
      <c r="P761" s="5"/>
      <c r="Q761" s="5"/>
      <c r="S761" s="56"/>
      <c r="T761" s="5"/>
      <c r="U761" s="5"/>
      <c r="V761" s="5"/>
      <c r="W761" s="5"/>
      <c r="X761" s="5"/>
      <c r="Y761" s="5"/>
      <c r="Z761" s="5"/>
      <c r="AA761" s="5"/>
    </row>
    <row r="762">
      <c r="A762" s="63"/>
      <c r="B762" s="53"/>
      <c r="G762" s="35"/>
      <c r="N762" s="35">
        <f t="shared" si="1"/>
        <v>0</v>
      </c>
      <c r="O762" s="35">
        <f t="shared" si="2"/>
        <v>0</v>
      </c>
      <c r="P762" s="5"/>
      <c r="Q762" s="5"/>
      <c r="S762" s="56"/>
      <c r="T762" s="5"/>
      <c r="U762" s="5"/>
      <c r="V762" s="5"/>
      <c r="W762" s="5"/>
      <c r="X762" s="5"/>
      <c r="Y762" s="5"/>
      <c r="Z762" s="5"/>
      <c r="AA762" s="5"/>
    </row>
    <row r="763">
      <c r="A763" s="63"/>
      <c r="B763" s="53"/>
      <c r="G763" s="35"/>
      <c r="N763" s="35">
        <f t="shared" si="1"/>
        <v>0</v>
      </c>
      <c r="O763" s="35">
        <f t="shared" si="2"/>
        <v>0</v>
      </c>
      <c r="P763" s="5"/>
      <c r="Q763" s="5"/>
      <c r="S763" s="56"/>
      <c r="T763" s="5"/>
      <c r="U763" s="5"/>
      <c r="V763" s="5"/>
      <c r="W763" s="5"/>
      <c r="X763" s="5"/>
      <c r="Y763" s="5"/>
      <c r="Z763" s="5"/>
      <c r="AA763" s="5"/>
    </row>
    <row r="764">
      <c r="A764" s="63"/>
      <c r="B764" s="53"/>
      <c r="G764" s="35"/>
      <c r="N764" s="35">
        <f t="shared" si="1"/>
        <v>0</v>
      </c>
      <c r="O764" s="35">
        <f t="shared" si="2"/>
        <v>0</v>
      </c>
      <c r="P764" s="5"/>
      <c r="Q764" s="5"/>
      <c r="S764" s="56"/>
      <c r="T764" s="5"/>
      <c r="U764" s="5"/>
      <c r="V764" s="5"/>
      <c r="W764" s="5"/>
      <c r="X764" s="5"/>
      <c r="Y764" s="5"/>
      <c r="Z764" s="5"/>
      <c r="AA764" s="5"/>
    </row>
    <row r="765">
      <c r="A765" s="63"/>
      <c r="B765" s="53"/>
      <c r="G765" s="35"/>
      <c r="N765" s="35">
        <f t="shared" si="1"/>
        <v>0</v>
      </c>
      <c r="O765" s="35">
        <f t="shared" si="2"/>
        <v>0</v>
      </c>
      <c r="P765" s="5"/>
      <c r="Q765" s="5"/>
      <c r="S765" s="56"/>
      <c r="T765" s="5"/>
      <c r="U765" s="5"/>
      <c r="V765" s="5"/>
      <c r="W765" s="5"/>
      <c r="X765" s="5"/>
      <c r="Y765" s="5"/>
      <c r="Z765" s="5"/>
      <c r="AA765" s="5"/>
    </row>
    <row r="766">
      <c r="A766" s="63"/>
      <c r="B766" s="53"/>
      <c r="G766" s="35"/>
      <c r="N766" s="35">
        <f t="shared" si="1"/>
        <v>0</v>
      </c>
      <c r="O766" s="35">
        <f t="shared" si="2"/>
        <v>0</v>
      </c>
      <c r="P766" s="5"/>
      <c r="Q766" s="5"/>
      <c r="S766" s="56"/>
      <c r="T766" s="5"/>
      <c r="U766" s="5"/>
      <c r="V766" s="5"/>
      <c r="W766" s="5"/>
      <c r="X766" s="5"/>
      <c r="Y766" s="5"/>
      <c r="Z766" s="5"/>
      <c r="AA766" s="5"/>
    </row>
    <row r="767">
      <c r="A767" s="63"/>
      <c r="B767" s="53"/>
      <c r="G767" s="35"/>
      <c r="N767" s="35">
        <f t="shared" si="1"/>
        <v>0</v>
      </c>
      <c r="O767" s="35">
        <f t="shared" si="2"/>
        <v>0</v>
      </c>
      <c r="P767" s="5"/>
      <c r="Q767" s="5"/>
      <c r="S767" s="56"/>
      <c r="T767" s="5"/>
      <c r="U767" s="5"/>
      <c r="V767" s="5"/>
      <c r="W767" s="5"/>
      <c r="X767" s="5"/>
      <c r="Y767" s="5"/>
      <c r="Z767" s="5"/>
      <c r="AA767" s="5"/>
    </row>
    <row r="768">
      <c r="A768" s="63"/>
      <c r="B768" s="53"/>
      <c r="G768" s="35"/>
      <c r="N768" s="35">
        <f t="shared" si="1"/>
        <v>0</v>
      </c>
      <c r="O768" s="35">
        <f t="shared" si="2"/>
        <v>0</v>
      </c>
      <c r="P768" s="5"/>
      <c r="Q768" s="5"/>
      <c r="S768" s="56"/>
      <c r="T768" s="5"/>
      <c r="U768" s="5"/>
      <c r="V768" s="5"/>
      <c r="W768" s="5"/>
      <c r="X768" s="5"/>
      <c r="Y768" s="5"/>
      <c r="Z768" s="5"/>
      <c r="AA768" s="5"/>
    </row>
    <row r="769">
      <c r="A769" s="63"/>
      <c r="B769" s="53"/>
      <c r="G769" s="35"/>
      <c r="N769" s="35">
        <f t="shared" si="1"/>
        <v>0</v>
      </c>
      <c r="O769" s="35">
        <f t="shared" si="2"/>
        <v>0</v>
      </c>
      <c r="P769" s="5"/>
      <c r="Q769" s="5"/>
      <c r="S769" s="56"/>
      <c r="T769" s="5"/>
      <c r="U769" s="5"/>
      <c r="V769" s="5"/>
      <c r="W769" s="5"/>
      <c r="X769" s="5"/>
      <c r="Y769" s="5"/>
      <c r="Z769" s="5"/>
      <c r="AA769" s="5"/>
    </row>
    <row r="770">
      <c r="A770" s="63"/>
      <c r="B770" s="53"/>
      <c r="G770" s="35"/>
      <c r="N770" s="35">
        <f t="shared" si="1"/>
        <v>0</v>
      </c>
      <c r="O770" s="35">
        <f t="shared" si="2"/>
        <v>0</v>
      </c>
      <c r="P770" s="5"/>
      <c r="Q770" s="5"/>
      <c r="S770" s="56"/>
      <c r="T770" s="5"/>
      <c r="U770" s="5"/>
      <c r="V770" s="5"/>
      <c r="W770" s="5"/>
      <c r="X770" s="5"/>
      <c r="Y770" s="5"/>
      <c r="Z770" s="5"/>
      <c r="AA770" s="5"/>
    </row>
    <row r="771">
      <c r="A771" s="63"/>
      <c r="B771" s="53"/>
      <c r="G771" s="35"/>
      <c r="N771" s="35">
        <f t="shared" si="1"/>
        <v>0</v>
      </c>
      <c r="O771" s="35">
        <f t="shared" si="2"/>
        <v>0</v>
      </c>
      <c r="P771" s="5"/>
      <c r="Q771" s="5"/>
      <c r="S771" s="56"/>
      <c r="T771" s="5"/>
      <c r="U771" s="5"/>
      <c r="V771" s="5"/>
      <c r="W771" s="5"/>
      <c r="X771" s="5"/>
      <c r="Y771" s="5"/>
      <c r="Z771" s="5"/>
      <c r="AA771" s="5"/>
    </row>
    <row r="772">
      <c r="A772" s="63"/>
      <c r="B772" s="53"/>
      <c r="G772" s="35"/>
      <c r="N772" s="35">
        <f t="shared" si="1"/>
        <v>0</v>
      </c>
      <c r="O772" s="35">
        <f t="shared" si="2"/>
        <v>0</v>
      </c>
      <c r="P772" s="5"/>
      <c r="Q772" s="5"/>
      <c r="S772" s="56"/>
      <c r="T772" s="5"/>
      <c r="U772" s="5"/>
      <c r="V772" s="5"/>
      <c r="W772" s="5"/>
      <c r="X772" s="5"/>
      <c r="Y772" s="5"/>
      <c r="Z772" s="5"/>
      <c r="AA772" s="5"/>
    </row>
    <row r="773">
      <c r="A773" s="63"/>
      <c r="B773" s="53"/>
      <c r="G773" s="35"/>
      <c r="N773" s="35">
        <f t="shared" si="1"/>
        <v>0</v>
      </c>
      <c r="O773" s="35">
        <f t="shared" si="2"/>
        <v>0</v>
      </c>
      <c r="P773" s="5"/>
      <c r="Q773" s="5"/>
      <c r="S773" s="56"/>
      <c r="T773" s="5"/>
      <c r="U773" s="5"/>
      <c r="V773" s="5"/>
      <c r="W773" s="5"/>
      <c r="X773" s="5"/>
      <c r="Y773" s="5"/>
      <c r="Z773" s="5"/>
      <c r="AA773" s="5"/>
    </row>
    <row r="774">
      <c r="A774" s="63"/>
      <c r="B774" s="53"/>
      <c r="G774" s="35"/>
      <c r="N774" s="35">
        <f t="shared" si="1"/>
        <v>0</v>
      </c>
      <c r="O774" s="35">
        <f t="shared" si="2"/>
        <v>0</v>
      </c>
      <c r="P774" s="5"/>
      <c r="Q774" s="5"/>
      <c r="S774" s="56"/>
      <c r="T774" s="5"/>
      <c r="U774" s="5"/>
      <c r="V774" s="5"/>
      <c r="W774" s="5"/>
      <c r="X774" s="5"/>
      <c r="Y774" s="5"/>
      <c r="Z774" s="5"/>
      <c r="AA774" s="5"/>
    </row>
    <row r="775">
      <c r="A775" s="63"/>
      <c r="B775" s="53"/>
      <c r="G775" s="35"/>
      <c r="N775" s="35">
        <f t="shared" si="1"/>
        <v>0</v>
      </c>
      <c r="O775" s="35">
        <f t="shared" si="2"/>
        <v>0</v>
      </c>
      <c r="P775" s="5"/>
      <c r="Q775" s="5"/>
      <c r="S775" s="56"/>
      <c r="T775" s="5"/>
      <c r="U775" s="5"/>
      <c r="V775" s="5"/>
      <c r="W775" s="5"/>
      <c r="X775" s="5"/>
      <c r="Y775" s="5"/>
      <c r="Z775" s="5"/>
      <c r="AA775" s="5"/>
    </row>
    <row r="776">
      <c r="A776" s="63"/>
      <c r="B776" s="53"/>
      <c r="G776" s="35"/>
      <c r="N776" s="35">
        <f t="shared" si="1"/>
        <v>0</v>
      </c>
      <c r="O776" s="35">
        <f t="shared" si="2"/>
        <v>0</v>
      </c>
      <c r="P776" s="5"/>
      <c r="Q776" s="5"/>
      <c r="S776" s="56"/>
      <c r="T776" s="5"/>
      <c r="U776" s="5"/>
      <c r="V776" s="5"/>
      <c r="W776" s="5"/>
      <c r="X776" s="5"/>
      <c r="Y776" s="5"/>
      <c r="Z776" s="5"/>
      <c r="AA776" s="5"/>
    </row>
    <row r="777">
      <c r="A777" s="63"/>
      <c r="B777" s="53"/>
      <c r="G777" s="35"/>
      <c r="N777" s="35">
        <f t="shared" si="1"/>
        <v>0</v>
      </c>
      <c r="O777" s="35">
        <f t="shared" si="2"/>
        <v>0</v>
      </c>
      <c r="P777" s="5"/>
      <c r="Q777" s="5"/>
      <c r="S777" s="56"/>
      <c r="T777" s="5"/>
      <c r="U777" s="5"/>
      <c r="V777" s="5"/>
      <c r="W777" s="5"/>
      <c r="X777" s="5"/>
      <c r="Y777" s="5"/>
      <c r="Z777" s="5"/>
      <c r="AA777" s="5"/>
    </row>
    <row r="778">
      <c r="A778" s="63"/>
      <c r="B778" s="53"/>
      <c r="G778" s="35"/>
      <c r="N778" s="35">
        <f t="shared" si="1"/>
        <v>0</v>
      </c>
      <c r="O778" s="35">
        <f t="shared" si="2"/>
        <v>0</v>
      </c>
      <c r="P778" s="5"/>
      <c r="Q778" s="5"/>
      <c r="S778" s="56"/>
      <c r="T778" s="5"/>
      <c r="U778" s="5"/>
      <c r="V778" s="5"/>
      <c r="W778" s="5"/>
      <c r="X778" s="5"/>
      <c r="Y778" s="5"/>
      <c r="Z778" s="5"/>
      <c r="AA778" s="5"/>
    </row>
    <row r="779">
      <c r="A779" s="63"/>
      <c r="B779" s="53"/>
      <c r="G779" s="35"/>
      <c r="N779" s="35">
        <f t="shared" si="1"/>
        <v>0</v>
      </c>
      <c r="O779" s="35">
        <f t="shared" si="2"/>
        <v>0</v>
      </c>
      <c r="P779" s="5"/>
      <c r="Q779" s="5"/>
      <c r="S779" s="56"/>
      <c r="T779" s="5"/>
      <c r="U779" s="5"/>
      <c r="V779" s="5"/>
      <c r="W779" s="5"/>
      <c r="X779" s="5"/>
      <c r="Y779" s="5"/>
      <c r="Z779" s="5"/>
      <c r="AA779" s="5"/>
    </row>
    <row r="780">
      <c r="A780" s="63"/>
      <c r="B780" s="53"/>
      <c r="G780" s="35"/>
      <c r="N780" s="35">
        <f t="shared" si="1"/>
        <v>0</v>
      </c>
      <c r="O780" s="35">
        <f t="shared" si="2"/>
        <v>0</v>
      </c>
      <c r="P780" s="5"/>
      <c r="Q780" s="5"/>
      <c r="S780" s="56"/>
      <c r="T780" s="5"/>
      <c r="U780" s="5"/>
      <c r="V780" s="5"/>
      <c r="W780" s="5"/>
      <c r="X780" s="5"/>
      <c r="Y780" s="5"/>
      <c r="Z780" s="5"/>
      <c r="AA780" s="5"/>
    </row>
    <row r="781">
      <c r="A781" s="63"/>
      <c r="B781" s="53"/>
      <c r="G781" s="35"/>
      <c r="N781" s="35">
        <f t="shared" si="1"/>
        <v>0</v>
      </c>
      <c r="O781" s="35">
        <f t="shared" si="2"/>
        <v>0</v>
      </c>
      <c r="P781" s="5"/>
      <c r="Q781" s="5"/>
      <c r="S781" s="56"/>
      <c r="T781" s="5"/>
      <c r="U781" s="5"/>
      <c r="V781" s="5"/>
      <c r="W781" s="5"/>
      <c r="X781" s="5"/>
      <c r="Y781" s="5"/>
      <c r="Z781" s="5"/>
      <c r="AA781" s="5"/>
    </row>
    <row r="782">
      <c r="A782" s="63"/>
      <c r="B782" s="53"/>
      <c r="G782" s="35"/>
      <c r="N782" s="35">
        <f t="shared" si="1"/>
        <v>0</v>
      </c>
      <c r="O782" s="35">
        <f t="shared" si="2"/>
        <v>0</v>
      </c>
      <c r="P782" s="5"/>
      <c r="Q782" s="5"/>
      <c r="S782" s="56"/>
      <c r="T782" s="5"/>
      <c r="U782" s="5"/>
      <c r="V782" s="5"/>
      <c r="W782" s="5"/>
      <c r="X782" s="5"/>
      <c r="Y782" s="5"/>
      <c r="Z782" s="5"/>
      <c r="AA782" s="5"/>
    </row>
    <row r="783">
      <c r="A783" s="63"/>
      <c r="B783" s="53"/>
      <c r="G783" s="35"/>
      <c r="N783" s="35">
        <f t="shared" si="1"/>
        <v>0</v>
      </c>
      <c r="O783" s="35">
        <f t="shared" si="2"/>
        <v>0</v>
      </c>
      <c r="P783" s="5"/>
      <c r="Q783" s="5"/>
      <c r="S783" s="56"/>
      <c r="T783" s="5"/>
      <c r="U783" s="5"/>
      <c r="V783" s="5"/>
      <c r="W783" s="5"/>
      <c r="X783" s="5"/>
      <c r="Y783" s="5"/>
      <c r="Z783" s="5"/>
      <c r="AA783" s="5"/>
    </row>
    <row r="784">
      <c r="A784" s="63"/>
      <c r="B784" s="53"/>
      <c r="G784" s="35"/>
      <c r="N784" s="35">
        <f t="shared" si="1"/>
        <v>0</v>
      </c>
      <c r="O784" s="35">
        <f t="shared" si="2"/>
        <v>0</v>
      </c>
      <c r="P784" s="5"/>
      <c r="Q784" s="5"/>
      <c r="S784" s="56"/>
      <c r="T784" s="5"/>
      <c r="U784" s="5"/>
      <c r="V784" s="5"/>
      <c r="W784" s="5"/>
      <c r="X784" s="5"/>
      <c r="Y784" s="5"/>
      <c r="Z784" s="5"/>
      <c r="AA784" s="5"/>
    </row>
    <row r="785">
      <c r="A785" s="63"/>
      <c r="B785" s="53"/>
      <c r="G785" s="35"/>
      <c r="N785" s="35">
        <f t="shared" si="1"/>
        <v>0</v>
      </c>
      <c r="O785" s="35">
        <f t="shared" si="2"/>
        <v>0</v>
      </c>
      <c r="P785" s="5"/>
      <c r="Q785" s="5"/>
      <c r="S785" s="56"/>
      <c r="T785" s="5"/>
      <c r="U785" s="5"/>
      <c r="V785" s="5"/>
      <c r="W785" s="5"/>
      <c r="X785" s="5"/>
      <c r="Y785" s="5"/>
      <c r="Z785" s="5"/>
      <c r="AA785" s="5"/>
    </row>
    <row r="786">
      <c r="A786" s="63"/>
      <c r="B786" s="53"/>
      <c r="G786" s="35"/>
      <c r="N786" s="35">
        <f t="shared" si="1"/>
        <v>0</v>
      </c>
      <c r="O786" s="35">
        <f t="shared" si="2"/>
        <v>0</v>
      </c>
      <c r="P786" s="5"/>
      <c r="Q786" s="5"/>
      <c r="S786" s="56"/>
      <c r="T786" s="5"/>
      <c r="U786" s="5"/>
      <c r="V786" s="5"/>
      <c r="W786" s="5"/>
      <c r="X786" s="5"/>
      <c r="Y786" s="5"/>
      <c r="Z786" s="5"/>
      <c r="AA786" s="5"/>
    </row>
    <row r="787">
      <c r="A787" s="63"/>
      <c r="B787" s="53"/>
      <c r="G787" s="35"/>
      <c r="N787" s="35">
        <f t="shared" si="1"/>
        <v>0</v>
      </c>
      <c r="O787" s="35">
        <f t="shared" si="2"/>
        <v>0</v>
      </c>
      <c r="P787" s="5"/>
      <c r="Q787" s="5"/>
      <c r="S787" s="56"/>
      <c r="T787" s="5"/>
      <c r="U787" s="5"/>
      <c r="V787" s="5"/>
      <c r="W787" s="5"/>
      <c r="X787" s="5"/>
      <c r="Y787" s="5"/>
      <c r="Z787" s="5"/>
      <c r="AA787" s="5"/>
    </row>
    <row r="788">
      <c r="A788" s="63"/>
      <c r="B788" s="53"/>
      <c r="G788" s="35"/>
      <c r="N788" s="35">
        <f t="shared" si="1"/>
        <v>0</v>
      </c>
      <c r="O788" s="35">
        <f t="shared" si="2"/>
        <v>0</v>
      </c>
      <c r="P788" s="5"/>
      <c r="Q788" s="5"/>
      <c r="S788" s="56"/>
      <c r="T788" s="5"/>
      <c r="U788" s="5"/>
      <c r="V788" s="5"/>
      <c r="W788" s="5"/>
      <c r="X788" s="5"/>
      <c r="Y788" s="5"/>
      <c r="Z788" s="5"/>
      <c r="AA788" s="5"/>
    </row>
    <row r="789">
      <c r="A789" s="63"/>
      <c r="B789" s="53"/>
      <c r="G789" s="35"/>
      <c r="N789" s="35">
        <f t="shared" si="1"/>
        <v>0</v>
      </c>
      <c r="O789" s="35">
        <f t="shared" si="2"/>
        <v>0</v>
      </c>
      <c r="P789" s="5"/>
      <c r="Q789" s="5"/>
      <c r="S789" s="56"/>
      <c r="T789" s="5"/>
      <c r="U789" s="5"/>
      <c r="V789" s="5"/>
      <c r="W789" s="5"/>
      <c r="X789" s="5"/>
      <c r="Y789" s="5"/>
      <c r="Z789" s="5"/>
      <c r="AA789" s="5"/>
    </row>
    <row r="790">
      <c r="A790" s="63"/>
      <c r="B790" s="53"/>
      <c r="G790" s="35"/>
      <c r="N790" s="35">
        <f t="shared" si="1"/>
        <v>0</v>
      </c>
      <c r="O790" s="35">
        <f t="shared" si="2"/>
        <v>0</v>
      </c>
      <c r="P790" s="5"/>
      <c r="Q790" s="5"/>
      <c r="S790" s="56"/>
      <c r="T790" s="5"/>
      <c r="U790" s="5"/>
      <c r="V790" s="5"/>
      <c r="W790" s="5"/>
      <c r="X790" s="5"/>
      <c r="Y790" s="5"/>
      <c r="Z790" s="5"/>
      <c r="AA790" s="5"/>
    </row>
    <row r="791">
      <c r="A791" s="63"/>
      <c r="B791" s="53"/>
      <c r="G791" s="35"/>
      <c r="N791" s="35">
        <f t="shared" si="1"/>
        <v>0</v>
      </c>
      <c r="O791" s="35">
        <f t="shared" si="2"/>
        <v>0</v>
      </c>
      <c r="P791" s="5"/>
      <c r="Q791" s="5"/>
      <c r="S791" s="56"/>
      <c r="T791" s="5"/>
      <c r="U791" s="5"/>
      <c r="V791" s="5"/>
      <c r="W791" s="5"/>
      <c r="X791" s="5"/>
      <c r="Y791" s="5"/>
      <c r="Z791" s="5"/>
      <c r="AA791" s="5"/>
    </row>
    <row r="792">
      <c r="A792" s="63"/>
      <c r="B792" s="53"/>
      <c r="G792" s="35"/>
      <c r="N792" s="35">
        <f t="shared" si="1"/>
        <v>0</v>
      </c>
      <c r="O792" s="35">
        <f t="shared" si="2"/>
        <v>0</v>
      </c>
      <c r="P792" s="5"/>
      <c r="Q792" s="5"/>
      <c r="S792" s="56"/>
      <c r="T792" s="5"/>
      <c r="U792" s="5"/>
      <c r="V792" s="5"/>
      <c r="W792" s="5"/>
      <c r="X792" s="5"/>
      <c r="Y792" s="5"/>
      <c r="Z792" s="5"/>
      <c r="AA792" s="5"/>
    </row>
    <row r="793">
      <c r="A793" s="63"/>
      <c r="B793" s="53"/>
      <c r="G793" s="35"/>
      <c r="N793" s="35">
        <f t="shared" si="1"/>
        <v>0</v>
      </c>
      <c r="O793" s="35">
        <f t="shared" si="2"/>
        <v>0</v>
      </c>
      <c r="P793" s="5"/>
      <c r="Q793" s="5"/>
      <c r="S793" s="56"/>
      <c r="T793" s="5"/>
      <c r="U793" s="5"/>
      <c r="V793" s="5"/>
      <c r="W793" s="5"/>
      <c r="X793" s="5"/>
      <c r="Y793" s="5"/>
      <c r="Z793" s="5"/>
      <c r="AA793" s="5"/>
    </row>
    <row r="794">
      <c r="A794" s="63"/>
      <c r="B794" s="53"/>
      <c r="G794" s="35"/>
      <c r="N794" s="35">
        <f t="shared" si="1"/>
        <v>0</v>
      </c>
      <c r="O794" s="35">
        <f t="shared" si="2"/>
        <v>0</v>
      </c>
      <c r="P794" s="5"/>
      <c r="Q794" s="5"/>
      <c r="S794" s="56"/>
      <c r="T794" s="5"/>
      <c r="U794" s="5"/>
      <c r="V794" s="5"/>
      <c r="W794" s="5"/>
      <c r="X794" s="5"/>
      <c r="Y794" s="5"/>
      <c r="Z794" s="5"/>
      <c r="AA794" s="5"/>
    </row>
    <row r="795">
      <c r="A795" s="63"/>
      <c r="B795" s="53"/>
      <c r="G795" s="35"/>
      <c r="N795" s="35">
        <f t="shared" si="1"/>
        <v>0</v>
      </c>
      <c r="O795" s="35">
        <f t="shared" si="2"/>
        <v>0</v>
      </c>
      <c r="P795" s="5"/>
      <c r="Q795" s="5"/>
      <c r="S795" s="56"/>
      <c r="T795" s="5"/>
      <c r="U795" s="5"/>
      <c r="V795" s="5"/>
      <c r="W795" s="5"/>
      <c r="X795" s="5"/>
      <c r="Y795" s="5"/>
      <c r="Z795" s="5"/>
      <c r="AA795" s="5"/>
    </row>
    <row r="796">
      <c r="A796" s="63"/>
      <c r="B796" s="53"/>
      <c r="G796" s="35"/>
      <c r="N796" s="35">
        <f t="shared" si="1"/>
        <v>0</v>
      </c>
      <c r="O796" s="35">
        <f t="shared" si="2"/>
        <v>0</v>
      </c>
      <c r="P796" s="5"/>
      <c r="Q796" s="5"/>
      <c r="S796" s="56"/>
      <c r="T796" s="5"/>
      <c r="U796" s="5"/>
      <c r="V796" s="5"/>
      <c r="W796" s="5"/>
      <c r="X796" s="5"/>
      <c r="Y796" s="5"/>
      <c r="Z796" s="5"/>
      <c r="AA796" s="5"/>
    </row>
    <row r="797">
      <c r="A797" s="63"/>
      <c r="B797" s="53"/>
      <c r="G797" s="35"/>
      <c r="N797" s="35">
        <f t="shared" si="1"/>
        <v>0</v>
      </c>
      <c r="O797" s="35">
        <f t="shared" si="2"/>
        <v>0</v>
      </c>
      <c r="P797" s="5"/>
      <c r="Q797" s="5"/>
      <c r="S797" s="56"/>
      <c r="T797" s="5"/>
      <c r="U797" s="5"/>
      <c r="V797" s="5"/>
      <c r="W797" s="5"/>
      <c r="X797" s="5"/>
      <c r="Y797" s="5"/>
      <c r="Z797" s="5"/>
      <c r="AA797" s="5"/>
    </row>
    <row r="798">
      <c r="A798" s="63"/>
      <c r="B798" s="53"/>
      <c r="G798" s="35"/>
      <c r="N798" s="35">
        <f t="shared" si="1"/>
        <v>0</v>
      </c>
      <c r="O798" s="35">
        <f t="shared" si="2"/>
        <v>0</v>
      </c>
      <c r="P798" s="5"/>
      <c r="Q798" s="5"/>
      <c r="S798" s="56"/>
      <c r="T798" s="5"/>
      <c r="U798" s="5"/>
      <c r="V798" s="5"/>
      <c r="W798" s="5"/>
      <c r="X798" s="5"/>
      <c r="Y798" s="5"/>
      <c r="Z798" s="5"/>
      <c r="AA798" s="5"/>
    </row>
    <row r="799">
      <c r="A799" s="63"/>
      <c r="B799" s="53"/>
      <c r="G799" s="35"/>
      <c r="N799" s="35">
        <f t="shared" si="1"/>
        <v>0</v>
      </c>
      <c r="O799" s="35">
        <f t="shared" si="2"/>
        <v>0</v>
      </c>
      <c r="P799" s="5"/>
      <c r="Q799" s="5"/>
      <c r="S799" s="56"/>
      <c r="T799" s="5"/>
      <c r="U799" s="5"/>
      <c r="V799" s="5"/>
      <c r="W799" s="5"/>
      <c r="X799" s="5"/>
      <c r="Y799" s="5"/>
      <c r="Z799" s="5"/>
      <c r="AA799" s="5"/>
    </row>
    <row r="800">
      <c r="A800" s="63"/>
      <c r="B800" s="53"/>
      <c r="G800" s="35"/>
      <c r="N800" s="35">
        <f t="shared" si="1"/>
        <v>0</v>
      </c>
      <c r="O800" s="35">
        <f t="shared" si="2"/>
        <v>0</v>
      </c>
      <c r="P800" s="5"/>
      <c r="Q800" s="5"/>
      <c r="S800" s="56"/>
      <c r="T800" s="5"/>
      <c r="U800" s="5"/>
      <c r="V800" s="5"/>
      <c r="W800" s="5"/>
      <c r="X800" s="5"/>
      <c r="Y800" s="5"/>
      <c r="Z800" s="5"/>
      <c r="AA800" s="5"/>
    </row>
    <row r="801">
      <c r="A801" s="63"/>
      <c r="B801" s="53"/>
      <c r="G801" s="35"/>
      <c r="N801" s="35">
        <f t="shared" si="1"/>
        <v>0</v>
      </c>
      <c r="O801" s="35">
        <f t="shared" si="2"/>
        <v>0</v>
      </c>
      <c r="P801" s="5"/>
      <c r="Q801" s="5"/>
      <c r="S801" s="56"/>
      <c r="T801" s="5"/>
      <c r="U801" s="5"/>
      <c r="V801" s="5"/>
      <c r="W801" s="5"/>
      <c r="X801" s="5"/>
      <c r="Y801" s="5"/>
      <c r="Z801" s="5"/>
      <c r="AA801" s="5"/>
    </row>
    <row r="802">
      <c r="A802" s="63"/>
      <c r="B802" s="53"/>
      <c r="G802" s="35"/>
      <c r="N802" s="35">
        <f t="shared" si="1"/>
        <v>0</v>
      </c>
      <c r="O802" s="35">
        <f t="shared" si="2"/>
        <v>0</v>
      </c>
      <c r="P802" s="5"/>
      <c r="Q802" s="5"/>
      <c r="S802" s="56"/>
      <c r="T802" s="5"/>
      <c r="U802" s="5"/>
      <c r="V802" s="5"/>
      <c r="W802" s="5"/>
      <c r="X802" s="5"/>
      <c r="Y802" s="5"/>
      <c r="Z802" s="5"/>
      <c r="AA802" s="5"/>
    </row>
    <row r="803">
      <c r="A803" s="63"/>
      <c r="B803" s="53"/>
      <c r="G803" s="35"/>
      <c r="N803" s="35">
        <f t="shared" si="1"/>
        <v>0</v>
      </c>
      <c r="O803" s="35">
        <f t="shared" si="2"/>
        <v>0</v>
      </c>
      <c r="P803" s="5"/>
      <c r="Q803" s="5"/>
      <c r="S803" s="56"/>
      <c r="T803" s="5"/>
      <c r="U803" s="5"/>
      <c r="V803" s="5"/>
      <c r="W803" s="5"/>
      <c r="X803" s="5"/>
      <c r="Y803" s="5"/>
      <c r="Z803" s="5"/>
      <c r="AA803" s="5"/>
    </row>
    <row r="804">
      <c r="A804" s="63"/>
      <c r="B804" s="53"/>
      <c r="G804" s="35"/>
      <c r="N804" s="35">
        <f t="shared" si="1"/>
        <v>0</v>
      </c>
      <c r="O804" s="35">
        <f t="shared" si="2"/>
        <v>0</v>
      </c>
      <c r="P804" s="5"/>
      <c r="Q804" s="5"/>
      <c r="S804" s="56"/>
      <c r="T804" s="5"/>
      <c r="U804" s="5"/>
      <c r="V804" s="5"/>
      <c r="W804" s="5"/>
      <c r="X804" s="5"/>
      <c r="Y804" s="5"/>
      <c r="Z804" s="5"/>
      <c r="AA804" s="5"/>
    </row>
    <row r="805">
      <c r="A805" s="63"/>
      <c r="B805" s="53"/>
      <c r="G805" s="35"/>
      <c r="N805" s="35">
        <f t="shared" si="1"/>
        <v>0</v>
      </c>
      <c r="O805" s="35">
        <f t="shared" si="2"/>
        <v>0</v>
      </c>
      <c r="P805" s="5"/>
      <c r="Q805" s="5"/>
      <c r="S805" s="56"/>
      <c r="T805" s="5"/>
      <c r="U805" s="5"/>
      <c r="V805" s="5"/>
      <c r="W805" s="5"/>
      <c r="X805" s="5"/>
      <c r="Y805" s="5"/>
      <c r="Z805" s="5"/>
      <c r="AA805" s="5"/>
    </row>
    <row r="806">
      <c r="A806" s="63"/>
      <c r="B806" s="53"/>
      <c r="G806" s="35"/>
      <c r="N806" s="35">
        <f t="shared" si="1"/>
        <v>0</v>
      </c>
      <c r="O806" s="35">
        <f t="shared" si="2"/>
        <v>0</v>
      </c>
      <c r="P806" s="5"/>
      <c r="Q806" s="5"/>
      <c r="S806" s="56"/>
      <c r="T806" s="5"/>
      <c r="U806" s="5"/>
      <c r="V806" s="5"/>
      <c r="W806" s="5"/>
      <c r="X806" s="5"/>
      <c r="Y806" s="5"/>
      <c r="Z806" s="5"/>
      <c r="AA806" s="5"/>
    </row>
    <row r="807">
      <c r="A807" s="63"/>
      <c r="B807" s="53"/>
      <c r="G807" s="35"/>
      <c r="N807" s="35">
        <f t="shared" si="1"/>
        <v>0</v>
      </c>
      <c r="O807" s="35">
        <f t="shared" si="2"/>
        <v>0</v>
      </c>
      <c r="P807" s="5"/>
      <c r="Q807" s="5"/>
      <c r="S807" s="56"/>
      <c r="T807" s="5"/>
      <c r="U807" s="5"/>
      <c r="V807" s="5"/>
      <c r="W807" s="5"/>
      <c r="X807" s="5"/>
      <c r="Y807" s="5"/>
      <c r="Z807" s="5"/>
      <c r="AA807" s="5"/>
    </row>
    <row r="808">
      <c r="A808" s="63"/>
      <c r="B808" s="53"/>
      <c r="G808" s="35"/>
      <c r="N808" s="35">
        <f t="shared" si="1"/>
        <v>0</v>
      </c>
      <c r="O808" s="35">
        <f t="shared" si="2"/>
        <v>0</v>
      </c>
      <c r="P808" s="5"/>
      <c r="Q808" s="5"/>
      <c r="S808" s="56"/>
      <c r="T808" s="5"/>
      <c r="U808" s="5"/>
      <c r="V808" s="5"/>
      <c r="W808" s="5"/>
      <c r="X808" s="5"/>
      <c r="Y808" s="5"/>
      <c r="Z808" s="5"/>
      <c r="AA808" s="5"/>
    </row>
    <row r="809">
      <c r="A809" s="63"/>
      <c r="B809" s="53"/>
      <c r="G809" s="35"/>
      <c r="N809" s="35">
        <f t="shared" si="1"/>
        <v>0</v>
      </c>
      <c r="O809" s="35">
        <f t="shared" si="2"/>
        <v>0</v>
      </c>
      <c r="P809" s="5"/>
      <c r="Q809" s="5"/>
      <c r="S809" s="56"/>
      <c r="T809" s="5"/>
      <c r="U809" s="5"/>
      <c r="V809" s="5"/>
      <c r="W809" s="5"/>
      <c r="X809" s="5"/>
      <c r="Y809" s="5"/>
      <c r="Z809" s="5"/>
      <c r="AA809" s="5"/>
    </row>
    <row r="810">
      <c r="A810" s="63"/>
      <c r="B810" s="53"/>
      <c r="G810" s="35"/>
      <c r="N810" s="35">
        <f t="shared" si="1"/>
        <v>0</v>
      </c>
      <c r="O810" s="35">
        <f t="shared" si="2"/>
        <v>0</v>
      </c>
      <c r="P810" s="5"/>
      <c r="Q810" s="5"/>
      <c r="S810" s="56"/>
      <c r="T810" s="5"/>
      <c r="U810" s="5"/>
      <c r="V810" s="5"/>
      <c r="W810" s="5"/>
      <c r="X810" s="5"/>
      <c r="Y810" s="5"/>
      <c r="Z810" s="5"/>
      <c r="AA810" s="5"/>
    </row>
    <row r="811">
      <c r="A811" s="63"/>
      <c r="B811" s="53"/>
      <c r="G811" s="35"/>
      <c r="N811" s="35">
        <f t="shared" si="1"/>
        <v>0</v>
      </c>
      <c r="O811" s="35">
        <f t="shared" si="2"/>
        <v>0</v>
      </c>
      <c r="P811" s="5"/>
      <c r="Q811" s="5"/>
      <c r="S811" s="56"/>
      <c r="T811" s="5"/>
      <c r="U811" s="5"/>
      <c r="V811" s="5"/>
      <c r="W811" s="5"/>
      <c r="X811" s="5"/>
      <c r="Y811" s="5"/>
      <c r="Z811" s="5"/>
      <c r="AA811" s="5"/>
    </row>
    <row r="812">
      <c r="A812" s="63"/>
      <c r="B812" s="53"/>
      <c r="G812" s="35"/>
      <c r="N812" s="35">
        <f t="shared" si="1"/>
        <v>0</v>
      </c>
      <c r="O812" s="35">
        <f t="shared" si="2"/>
        <v>0</v>
      </c>
      <c r="P812" s="5"/>
      <c r="Q812" s="5"/>
      <c r="S812" s="56"/>
      <c r="T812" s="5"/>
      <c r="U812" s="5"/>
      <c r="V812" s="5"/>
      <c r="W812" s="5"/>
      <c r="X812" s="5"/>
      <c r="Y812" s="5"/>
      <c r="Z812" s="5"/>
      <c r="AA812" s="5"/>
    </row>
    <row r="813">
      <c r="A813" s="63"/>
      <c r="B813" s="53"/>
      <c r="G813" s="35"/>
      <c r="N813" s="35">
        <f t="shared" si="1"/>
        <v>0</v>
      </c>
      <c r="O813" s="35">
        <f t="shared" si="2"/>
        <v>0</v>
      </c>
      <c r="P813" s="5"/>
      <c r="Q813" s="5"/>
      <c r="S813" s="56"/>
      <c r="T813" s="5"/>
      <c r="U813" s="5"/>
      <c r="V813" s="5"/>
      <c r="W813" s="5"/>
      <c r="X813" s="5"/>
      <c r="Y813" s="5"/>
      <c r="Z813" s="5"/>
      <c r="AA813" s="5"/>
    </row>
    <row r="814">
      <c r="A814" s="63"/>
      <c r="B814" s="53"/>
      <c r="G814" s="35"/>
      <c r="N814" s="35">
        <f t="shared" si="1"/>
        <v>0</v>
      </c>
      <c r="O814" s="35">
        <f t="shared" si="2"/>
        <v>0</v>
      </c>
      <c r="P814" s="5"/>
      <c r="Q814" s="5"/>
      <c r="S814" s="56"/>
      <c r="T814" s="5"/>
      <c r="U814" s="5"/>
      <c r="V814" s="5"/>
      <c r="W814" s="5"/>
      <c r="X814" s="5"/>
      <c r="Y814" s="5"/>
      <c r="Z814" s="5"/>
      <c r="AA814" s="5"/>
    </row>
    <row r="815">
      <c r="A815" s="63"/>
      <c r="B815" s="53"/>
      <c r="G815" s="35"/>
      <c r="N815" s="35">
        <f t="shared" si="1"/>
        <v>0</v>
      </c>
      <c r="O815" s="35">
        <f t="shared" si="2"/>
        <v>0</v>
      </c>
      <c r="P815" s="5"/>
      <c r="Q815" s="5"/>
      <c r="S815" s="56"/>
      <c r="T815" s="5"/>
      <c r="U815" s="5"/>
      <c r="V815" s="5"/>
      <c r="W815" s="5"/>
      <c r="X815" s="5"/>
      <c r="Y815" s="5"/>
      <c r="Z815" s="5"/>
      <c r="AA815" s="5"/>
    </row>
    <row r="816">
      <c r="A816" s="63"/>
      <c r="B816" s="53"/>
      <c r="G816" s="35"/>
      <c r="N816" s="35">
        <f t="shared" si="1"/>
        <v>0</v>
      </c>
      <c r="O816" s="35">
        <f t="shared" si="2"/>
        <v>0</v>
      </c>
      <c r="P816" s="5"/>
      <c r="Q816" s="5"/>
      <c r="S816" s="56"/>
      <c r="T816" s="5"/>
      <c r="U816" s="5"/>
      <c r="V816" s="5"/>
      <c r="W816" s="5"/>
      <c r="X816" s="5"/>
      <c r="Y816" s="5"/>
      <c r="Z816" s="5"/>
      <c r="AA816" s="5"/>
    </row>
    <row r="817">
      <c r="A817" s="63"/>
      <c r="B817" s="53"/>
      <c r="G817" s="35"/>
      <c r="N817" s="35">
        <f t="shared" si="1"/>
        <v>0</v>
      </c>
      <c r="O817" s="35">
        <f t="shared" si="2"/>
        <v>0</v>
      </c>
      <c r="P817" s="5"/>
      <c r="Q817" s="5"/>
      <c r="S817" s="56"/>
      <c r="T817" s="5"/>
      <c r="U817" s="5"/>
      <c r="V817" s="5"/>
      <c r="W817" s="5"/>
      <c r="X817" s="5"/>
      <c r="Y817" s="5"/>
      <c r="Z817" s="5"/>
      <c r="AA817" s="5"/>
    </row>
    <row r="818">
      <c r="A818" s="63"/>
      <c r="B818" s="53"/>
      <c r="G818" s="35"/>
      <c r="N818" s="35">
        <f t="shared" si="1"/>
        <v>0</v>
      </c>
      <c r="O818" s="35">
        <f t="shared" si="2"/>
        <v>0</v>
      </c>
      <c r="P818" s="5"/>
      <c r="Q818" s="5"/>
      <c r="S818" s="56"/>
      <c r="T818" s="5"/>
      <c r="U818" s="5"/>
      <c r="V818" s="5"/>
      <c r="W818" s="5"/>
      <c r="X818" s="5"/>
      <c r="Y818" s="5"/>
      <c r="Z818" s="5"/>
      <c r="AA818" s="5"/>
    </row>
    <row r="819">
      <c r="A819" s="63"/>
      <c r="B819" s="53"/>
      <c r="G819" s="35"/>
      <c r="N819" s="35">
        <f t="shared" si="1"/>
        <v>0</v>
      </c>
      <c r="O819" s="35">
        <f t="shared" si="2"/>
        <v>0</v>
      </c>
      <c r="P819" s="5"/>
      <c r="Q819" s="5"/>
      <c r="S819" s="56"/>
      <c r="T819" s="5"/>
      <c r="U819" s="5"/>
      <c r="V819" s="5"/>
      <c r="W819" s="5"/>
      <c r="X819" s="5"/>
      <c r="Y819" s="5"/>
      <c r="Z819" s="5"/>
      <c r="AA819" s="5"/>
    </row>
    <row r="820">
      <c r="A820" s="63"/>
      <c r="B820" s="53"/>
      <c r="G820" s="35"/>
      <c r="N820" s="35">
        <f t="shared" si="1"/>
        <v>0</v>
      </c>
      <c r="O820" s="35">
        <f t="shared" si="2"/>
        <v>0</v>
      </c>
      <c r="P820" s="5"/>
      <c r="Q820" s="5"/>
      <c r="S820" s="56"/>
      <c r="T820" s="5"/>
      <c r="U820" s="5"/>
      <c r="V820" s="5"/>
      <c r="W820" s="5"/>
      <c r="X820" s="5"/>
      <c r="Y820" s="5"/>
      <c r="Z820" s="5"/>
      <c r="AA820" s="5"/>
    </row>
    <row r="821">
      <c r="A821" s="63"/>
      <c r="B821" s="53"/>
      <c r="G821" s="35"/>
      <c r="N821" s="35">
        <f t="shared" si="1"/>
        <v>0</v>
      </c>
      <c r="O821" s="35">
        <f t="shared" si="2"/>
        <v>0</v>
      </c>
      <c r="P821" s="5"/>
      <c r="Q821" s="5"/>
      <c r="S821" s="56"/>
      <c r="T821" s="5"/>
      <c r="U821" s="5"/>
      <c r="V821" s="5"/>
      <c r="W821" s="5"/>
      <c r="X821" s="5"/>
      <c r="Y821" s="5"/>
      <c r="Z821" s="5"/>
      <c r="AA821" s="5"/>
    </row>
    <row r="822">
      <c r="A822" s="63"/>
      <c r="B822" s="53"/>
      <c r="G822" s="35"/>
      <c r="N822" s="35">
        <f t="shared" si="1"/>
        <v>0</v>
      </c>
      <c r="O822" s="35">
        <f t="shared" si="2"/>
        <v>0</v>
      </c>
      <c r="P822" s="5"/>
      <c r="Q822" s="5"/>
      <c r="S822" s="56"/>
      <c r="T822" s="5"/>
      <c r="U822" s="5"/>
      <c r="V822" s="5"/>
      <c r="W822" s="5"/>
      <c r="X822" s="5"/>
      <c r="Y822" s="5"/>
      <c r="Z822" s="5"/>
      <c r="AA822" s="5"/>
    </row>
    <row r="823">
      <c r="A823" s="63"/>
      <c r="B823" s="53"/>
      <c r="G823" s="35"/>
      <c r="N823" s="35">
        <f t="shared" si="1"/>
        <v>0</v>
      </c>
      <c r="O823" s="35">
        <f t="shared" si="2"/>
        <v>0</v>
      </c>
      <c r="P823" s="5"/>
      <c r="Q823" s="5"/>
      <c r="S823" s="56"/>
      <c r="T823" s="5"/>
      <c r="U823" s="5"/>
      <c r="V823" s="5"/>
      <c r="W823" s="5"/>
      <c r="X823" s="5"/>
      <c r="Y823" s="5"/>
      <c r="Z823" s="5"/>
      <c r="AA823" s="5"/>
    </row>
    <row r="824">
      <c r="A824" s="63"/>
      <c r="B824" s="53"/>
      <c r="G824" s="35"/>
      <c r="N824" s="35">
        <f t="shared" si="1"/>
        <v>0</v>
      </c>
      <c r="O824" s="35">
        <f t="shared" si="2"/>
        <v>0</v>
      </c>
      <c r="P824" s="5"/>
      <c r="Q824" s="5"/>
      <c r="S824" s="56"/>
      <c r="T824" s="5"/>
      <c r="U824" s="5"/>
      <c r="V824" s="5"/>
      <c r="W824" s="5"/>
      <c r="X824" s="5"/>
      <c r="Y824" s="5"/>
      <c r="Z824" s="5"/>
      <c r="AA824" s="5"/>
    </row>
    <row r="825">
      <c r="A825" s="63"/>
      <c r="B825" s="53"/>
      <c r="G825" s="35"/>
      <c r="N825" s="35">
        <f t="shared" si="1"/>
        <v>0</v>
      </c>
      <c r="O825" s="35">
        <f t="shared" si="2"/>
        <v>0</v>
      </c>
      <c r="P825" s="5"/>
      <c r="Q825" s="5"/>
      <c r="S825" s="56"/>
      <c r="T825" s="5"/>
      <c r="U825" s="5"/>
      <c r="V825" s="5"/>
      <c r="W825" s="5"/>
      <c r="X825" s="5"/>
      <c r="Y825" s="5"/>
      <c r="Z825" s="5"/>
      <c r="AA825" s="5"/>
    </row>
    <row r="826">
      <c r="A826" s="63"/>
      <c r="B826" s="53"/>
      <c r="G826" s="35"/>
      <c r="N826" s="35">
        <f t="shared" si="1"/>
        <v>0</v>
      </c>
      <c r="O826" s="35">
        <f t="shared" si="2"/>
        <v>0</v>
      </c>
      <c r="P826" s="5"/>
      <c r="Q826" s="5"/>
      <c r="S826" s="56"/>
      <c r="T826" s="5"/>
      <c r="U826" s="5"/>
      <c r="V826" s="5"/>
      <c r="W826" s="5"/>
      <c r="X826" s="5"/>
      <c r="Y826" s="5"/>
      <c r="Z826" s="5"/>
      <c r="AA826" s="5"/>
    </row>
    <row r="827">
      <c r="A827" s="63"/>
      <c r="B827" s="53"/>
      <c r="G827" s="35"/>
      <c r="N827" s="35">
        <f t="shared" si="1"/>
        <v>0</v>
      </c>
      <c r="O827" s="35">
        <f t="shared" si="2"/>
        <v>0</v>
      </c>
      <c r="P827" s="5"/>
      <c r="Q827" s="5"/>
      <c r="S827" s="56"/>
      <c r="T827" s="5"/>
      <c r="U827" s="5"/>
      <c r="V827" s="5"/>
      <c r="W827" s="5"/>
      <c r="X827" s="5"/>
      <c r="Y827" s="5"/>
      <c r="Z827" s="5"/>
      <c r="AA827" s="5"/>
    </row>
    <row r="828">
      <c r="A828" s="63"/>
      <c r="B828" s="53"/>
      <c r="G828" s="35"/>
      <c r="N828" s="35">
        <f t="shared" si="1"/>
        <v>0</v>
      </c>
      <c r="O828" s="35">
        <f t="shared" si="2"/>
        <v>0</v>
      </c>
      <c r="P828" s="5"/>
      <c r="Q828" s="5"/>
      <c r="S828" s="56"/>
      <c r="T828" s="5"/>
      <c r="U828" s="5"/>
      <c r="V828" s="5"/>
      <c r="W828" s="5"/>
      <c r="X828" s="5"/>
      <c r="Y828" s="5"/>
      <c r="Z828" s="5"/>
      <c r="AA828" s="5"/>
    </row>
    <row r="829">
      <c r="A829" s="63"/>
      <c r="B829" s="53"/>
      <c r="G829" s="35"/>
      <c r="N829" s="35">
        <f t="shared" si="1"/>
        <v>0</v>
      </c>
      <c r="O829" s="35">
        <f t="shared" si="2"/>
        <v>0</v>
      </c>
      <c r="P829" s="5"/>
      <c r="Q829" s="5"/>
      <c r="S829" s="56"/>
      <c r="T829" s="5"/>
      <c r="U829" s="5"/>
      <c r="V829" s="5"/>
      <c r="W829" s="5"/>
      <c r="X829" s="5"/>
      <c r="Y829" s="5"/>
      <c r="Z829" s="5"/>
      <c r="AA829" s="5"/>
    </row>
    <row r="830">
      <c r="A830" s="63"/>
      <c r="B830" s="53"/>
      <c r="G830" s="35"/>
      <c r="N830" s="35">
        <f t="shared" si="1"/>
        <v>0</v>
      </c>
      <c r="O830" s="35">
        <f t="shared" si="2"/>
        <v>0</v>
      </c>
      <c r="P830" s="5"/>
      <c r="Q830" s="5"/>
      <c r="S830" s="56"/>
      <c r="T830" s="5"/>
      <c r="U830" s="5"/>
      <c r="V830" s="5"/>
      <c r="W830" s="5"/>
      <c r="X830" s="5"/>
      <c r="Y830" s="5"/>
      <c r="Z830" s="5"/>
      <c r="AA830" s="5"/>
    </row>
    <row r="831">
      <c r="A831" s="63"/>
      <c r="B831" s="53"/>
      <c r="G831" s="35"/>
      <c r="N831" s="35">
        <f t="shared" si="1"/>
        <v>0</v>
      </c>
      <c r="O831" s="35">
        <f t="shared" si="2"/>
        <v>0</v>
      </c>
      <c r="P831" s="5"/>
      <c r="Q831" s="5"/>
      <c r="S831" s="56"/>
      <c r="T831" s="5"/>
      <c r="U831" s="5"/>
      <c r="V831" s="5"/>
      <c r="W831" s="5"/>
      <c r="X831" s="5"/>
      <c r="Y831" s="5"/>
      <c r="Z831" s="5"/>
      <c r="AA831" s="5"/>
    </row>
    <row r="832">
      <c r="A832" s="63"/>
      <c r="B832" s="53"/>
      <c r="G832" s="35"/>
      <c r="N832" s="35">
        <f t="shared" si="1"/>
        <v>0</v>
      </c>
      <c r="O832" s="35">
        <f t="shared" si="2"/>
        <v>0</v>
      </c>
      <c r="P832" s="5"/>
      <c r="Q832" s="5"/>
      <c r="S832" s="56"/>
      <c r="T832" s="5"/>
      <c r="U832" s="5"/>
      <c r="V832" s="5"/>
      <c r="W832" s="5"/>
      <c r="X832" s="5"/>
      <c r="Y832" s="5"/>
      <c r="Z832" s="5"/>
      <c r="AA832" s="5"/>
    </row>
    <row r="833">
      <c r="A833" s="63"/>
      <c r="B833" s="53"/>
      <c r="G833" s="35"/>
      <c r="N833" s="35">
        <f t="shared" si="1"/>
        <v>0</v>
      </c>
      <c r="O833" s="35">
        <f t="shared" si="2"/>
        <v>0</v>
      </c>
      <c r="P833" s="5"/>
      <c r="Q833" s="5"/>
      <c r="S833" s="56"/>
      <c r="T833" s="5"/>
      <c r="U833" s="5"/>
      <c r="V833" s="5"/>
      <c r="W833" s="5"/>
      <c r="X833" s="5"/>
      <c r="Y833" s="5"/>
      <c r="Z833" s="5"/>
      <c r="AA833" s="5"/>
    </row>
    <row r="834">
      <c r="A834" s="63"/>
      <c r="B834" s="53"/>
      <c r="G834" s="35"/>
      <c r="N834" s="35">
        <f t="shared" si="1"/>
        <v>0</v>
      </c>
      <c r="O834" s="35">
        <f t="shared" si="2"/>
        <v>0</v>
      </c>
      <c r="P834" s="5"/>
      <c r="Q834" s="5"/>
      <c r="S834" s="56"/>
      <c r="T834" s="5"/>
      <c r="U834" s="5"/>
      <c r="V834" s="5"/>
      <c r="W834" s="5"/>
      <c r="X834" s="5"/>
      <c r="Y834" s="5"/>
      <c r="Z834" s="5"/>
      <c r="AA834" s="5"/>
    </row>
    <row r="835">
      <c r="A835" s="63"/>
      <c r="B835" s="53"/>
      <c r="G835" s="35"/>
      <c r="N835" s="35">
        <f t="shared" si="1"/>
        <v>0</v>
      </c>
      <c r="O835" s="35">
        <f t="shared" si="2"/>
        <v>0</v>
      </c>
      <c r="P835" s="5"/>
      <c r="Q835" s="5"/>
      <c r="S835" s="56"/>
      <c r="T835" s="5"/>
      <c r="U835" s="5"/>
      <c r="V835" s="5"/>
      <c r="W835" s="5"/>
      <c r="X835" s="5"/>
      <c r="Y835" s="5"/>
      <c r="Z835" s="5"/>
      <c r="AA835" s="5"/>
    </row>
    <row r="836">
      <c r="A836" s="63"/>
      <c r="B836" s="53"/>
      <c r="G836" s="35"/>
      <c r="N836" s="35">
        <f t="shared" si="1"/>
        <v>0</v>
      </c>
      <c r="O836" s="35">
        <f t="shared" si="2"/>
        <v>0</v>
      </c>
      <c r="P836" s="5"/>
      <c r="Q836" s="5"/>
      <c r="S836" s="56"/>
      <c r="T836" s="5"/>
      <c r="U836" s="5"/>
      <c r="V836" s="5"/>
      <c r="W836" s="5"/>
      <c r="X836" s="5"/>
      <c r="Y836" s="5"/>
      <c r="Z836" s="5"/>
      <c r="AA836" s="5"/>
    </row>
    <row r="837">
      <c r="A837" s="63"/>
      <c r="B837" s="53"/>
      <c r="G837" s="35"/>
      <c r="N837" s="35">
        <f t="shared" si="1"/>
        <v>0</v>
      </c>
      <c r="O837" s="35">
        <f t="shared" si="2"/>
        <v>0</v>
      </c>
      <c r="P837" s="5"/>
      <c r="Q837" s="5"/>
      <c r="S837" s="56"/>
      <c r="T837" s="5"/>
      <c r="U837" s="5"/>
      <c r="V837" s="5"/>
      <c r="W837" s="5"/>
      <c r="X837" s="5"/>
      <c r="Y837" s="5"/>
      <c r="Z837" s="5"/>
      <c r="AA837" s="5"/>
    </row>
    <row r="838">
      <c r="A838" s="63"/>
      <c r="B838" s="53"/>
      <c r="G838" s="35"/>
      <c r="N838" s="35">
        <f t="shared" si="1"/>
        <v>0</v>
      </c>
      <c r="O838" s="35">
        <f t="shared" si="2"/>
        <v>0</v>
      </c>
      <c r="P838" s="5"/>
      <c r="Q838" s="5"/>
      <c r="S838" s="56"/>
      <c r="T838" s="5"/>
      <c r="U838" s="5"/>
      <c r="V838" s="5"/>
      <c r="W838" s="5"/>
      <c r="X838" s="5"/>
      <c r="Y838" s="5"/>
      <c r="Z838" s="5"/>
      <c r="AA838" s="5"/>
    </row>
    <row r="839">
      <c r="A839" s="63"/>
      <c r="B839" s="53"/>
      <c r="G839" s="35"/>
      <c r="N839" s="35">
        <f t="shared" si="1"/>
        <v>0</v>
      </c>
      <c r="O839" s="35">
        <f t="shared" si="2"/>
        <v>0</v>
      </c>
      <c r="P839" s="5"/>
      <c r="Q839" s="5"/>
      <c r="S839" s="56"/>
      <c r="T839" s="5"/>
      <c r="U839" s="5"/>
      <c r="V839" s="5"/>
      <c r="W839" s="5"/>
      <c r="X839" s="5"/>
      <c r="Y839" s="5"/>
      <c r="Z839" s="5"/>
      <c r="AA839" s="5"/>
    </row>
    <row r="840">
      <c r="A840" s="63"/>
      <c r="B840" s="53"/>
      <c r="G840" s="35"/>
      <c r="N840" s="35">
        <f t="shared" si="1"/>
        <v>0</v>
      </c>
      <c r="O840" s="35">
        <f t="shared" si="2"/>
        <v>0</v>
      </c>
      <c r="P840" s="5"/>
      <c r="Q840" s="5"/>
      <c r="S840" s="56"/>
      <c r="T840" s="5"/>
      <c r="U840" s="5"/>
      <c r="V840" s="5"/>
      <c r="W840" s="5"/>
      <c r="X840" s="5"/>
      <c r="Y840" s="5"/>
      <c r="Z840" s="5"/>
      <c r="AA840" s="5"/>
    </row>
    <row r="841">
      <c r="A841" s="63"/>
      <c r="B841" s="53"/>
      <c r="G841" s="35"/>
      <c r="N841" s="35">
        <f t="shared" si="1"/>
        <v>0</v>
      </c>
      <c r="O841" s="35">
        <f t="shared" si="2"/>
        <v>0</v>
      </c>
      <c r="P841" s="5"/>
      <c r="Q841" s="5"/>
      <c r="S841" s="56"/>
      <c r="T841" s="5"/>
      <c r="U841" s="5"/>
      <c r="V841" s="5"/>
      <c r="W841" s="5"/>
      <c r="X841" s="5"/>
      <c r="Y841" s="5"/>
      <c r="Z841" s="5"/>
      <c r="AA841" s="5"/>
    </row>
    <row r="842">
      <c r="A842" s="63"/>
      <c r="B842" s="53"/>
      <c r="G842" s="35"/>
      <c r="N842" s="35">
        <f t="shared" si="1"/>
        <v>0</v>
      </c>
      <c r="O842" s="35">
        <f t="shared" si="2"/>
        <v>0</v>
      </c>
      <c r="P842" s="5"/>
      <c r="Q842" s="5"/>
      <c r="S842" s="56"/>
      <c r="T842" s="5"/>
      <c r="U842" s="5"/>
      <c r="V842" s="5"/>
      <c r="W842" s="5"/>
      <c r="X842" s="5"/>
      <c r="Y842" s="5"/>
      <c r="Z842" s="5"/>
      <c r="AA842" s="5"/>
    </row>
    <row r="843">
      <c r="A843" s="63"/>
      <c r="B843" s="53"/>
      <c r="G843" s="35"/>
      <c r="N843" s="35">
        <f t="shared" si="1"/>
        <v>0</v>
      </c>
      <c r="O843" s="35">
        <f t="shared" si="2"/>
        <v>0</v>
      </c>
      <c r="P843" s="5"/>
      <c r="Q843" s="5"/>
      <c r="S843" s="56"/>
      <c r="T843" s="5"/>
      <c r="U843" s="5"/>
      <c r="V843" s="5"/>
      <c r="W843" s="5"/>
      <c r="X843" s="5"/>
      <c r="Y843" s="5"/>
      <c r="Z843" s="5"/>
      <c r="AA843" s="5"/>
    </row>
    <row r="844">
      <c r="A844" s="63"/>
      <c r="B844" s="53"/>
      <c r="G844" s="35"/>
      <c r="N844" s="35">
        <f t="shared" si="1"/>
        <v>0</v>
      </c>
      <c r="O844" s="35">
        <f t="shared" si="2"/>
        <v>0</v>
      </c>
      <c r="P844" s="5"/>
      <c r="Q844" s="5"/>
      <c r="S844" s="56"/>
      <c r="T844" s="5"/>
      <c r="U844" s="5"/>
      <c r="V844" s="5"/>
      <c r="W844" s="5"/>
      <c r="X844" s="5"/>
      <c r="Y844" s="5"/>
      <c r="Z844" s="5"/>
      <c r="AA844" s="5"/>
    </row>
    <row r="845">
      <c r="A845" s="63"/>
      <c r="B845" s="53"/>
      <c r="G845" s="35"/>
      <c r="N845" s="35">
        <f t="shared" si="1"/>
        <v>0</v>
      </c>
      <c r="O845" s="35">
        <f t="shared" si="2"/>
        <v>0</v>
      </c>
      <c r="P845" s="5"/>
      <c r="Q845" s="5"/>
      <c r="S845" s="56"/>
      <c r="T845" s="5"/>
      <c r="U845" s="5"/>
      <c r="V845" s="5"/>
      <c r="W845" s="5"/>
      <c r="X845" s="5"/>
      <c r="Y845" s="5"/>
      <c r="Z845" s="5"/>
      <c r="AA845" s="5"/>
    </row>
    <row r="846">
      <c r="A846" s="63"/>
      <c r="B846" s="53"/>
      <c r="G846" s="35"/>
      <c r="N846" s="35">
        <f t="shared" si="1"/>
        <v>0</v>
      </c>
      <c r="O846" s="35">
        <f t="shared" si="2"/>
        <v>0</v>
      </c>
      <c r="P846" s="5"/>
      <c r="Q846" s="5"/>
      <c r="S846" s="56"/>
      <c r="T846" s="5"/>
      <c r="U846" s="5"/>
      <c r="V846" s="5"/>
      <c r="W846" s="5"/>
      <c r="X846" s="5"/>
      <c r="Y846" s="5"/>
      <c r="Z846" s="5"/>
      <c r="AA846" s="5"/>
    </row>
    <row r="847">
      <c r="A847" s="63"/>
      <c r="B847" s="53"/>
      <c r="G847" s="35"/>
      <c r="N847" s="35">
        <f t="shared" si="1"/>
        <v>0</v>
      </c>
      <c r="O847" s="35">
        <f t="shared" si="2"/>
        <v>0</v>
      </c>
      <c r="P847" s="5"/>
      <c r="Q847" s="5"/>
      <c r="S847" s="56"/>
      <c r="T847" s="5"/>
      <c r="U847" s="5"/>
      <c r="V847" s="5"/>
      <c r="W847" s="5"/>
      <c r="X847" s="5"/>
      <c r="Y847" s="5"/>
      <c r="Z847" s="5"/>
      <c r="AA847" s="5"/>
    </row>
    <row r="848">
      <c r="A848" s="63"/>
      <c r="B848" s="53"/>
      <c r="G848" s="35"/>
      <c r="N848" s="35">
        <f t="shared" si="1"/>
        <v>0</v>
      </c>
      <c r="O848" s="35">
        <f t="shared" si="2"/>
        <v>0</v>
      </c>
      <c r="P848" s="5"/>
      <c r="Q848" s="5"/>
      <c r="S848" s="56"/>
      <c r="T848" s="5"/>
      <c r="U848" s="5"/>
      <c r="V848" s="5"/>
      <c r="W848" s="5"/>
      <c r="X848" s="5"/>
      <c r="Y848" s="5"/>
      <c r="Z848" s="5"/>
      <c r="AA848" s="5"/>
    </row>
    <row r="849">
      <c r="A849" s="63"/>
      <c r="B849" s="53"/>
      <c r="G849" s="35"/>
      <c r="N849" s="35">
        <f t="shared" si="1"/>
        <v>0</v>
      </c>
      <c r="O849" s="35">
        <f t="shared" si="2"/>
        <v>0</v>
      </c>
      <c r="P849" s="5"/>
      <c r="Q849" s="5"/>
      <c r="S849" s="56"/>
      <c r="T849" s="5"/>
      <c r="U849" s="5"/>
      <c r="V849" s="5"/>
      <c r="W849" s="5"/>
      <c r="X849" s="5"/>
      <c r="Y849" s="5"/>
      <c r="Z849" s="5"/>
      <c r="AA849" s="5"/>
    </row>
    <row r="850">
      <c r="A850" s="63"/>
      <c r="B850" s="53"/>
      <c r="G850" s="35"/>
      <c r="N850" s="35">
        <f t="shared" si="1"/>
        <v>0</v>
      </c>
      <c r="O850" s="35">
        <f t="shared" si="2"/>
        <v>0</v>
      </c>
      <c r="P850" s="5"/>
      <c r="Q850" s="5"/>
      <c r="S850" s="56"/>
      <c r="T850" s="5"/>
      <c r="U850" s="5"/>
      <c r="V850" s="5"/>
      <c r="W850" s="5"/>
      <c r="X850" s="5"/>
      <c r="Y850" s="5"/>
      <c r="Z850" s="5"/>
      <c r="AA850" s="5"/>
    </row>
    <row r="851">
      <c r="A851" s="63"/>
      <c r="B851" s="53"/>
      <c r="G851" s="35"/>
      <c r="N851" s="35">
        <f t="shared" si="1"/>
        <v>0</v>
      </c>
      <c r="O851" s="35">
        <f t="shared" si="2"/>
        <v>0</v>
      </c>
      <c r="P851" s="5"/>
      <c r="Q851" s="5"/>
      <c r="S851" s="56"/>
      <c r="T851" s="5"/>
      <c r="U851" s="5"/>
      <c r="V851" s="5"/>
      <c r="W851" s="5"/>
      <c r="X851" s="5"/>
      <c r="Y851" s="5"/>
      <c r="Z851" s="5"/>
      <c r="AA851" s="5"/>
    </row>
    <row r="852">
      <c r="A852" s="63"/>
      <c r="B852" s="53"/>
      <c r="G852" s="35"/>
      <c r="N852" s="35">
        <f t="shared" si="1"/>
        <v>0</v>
      </c>
      <c r="O852" s="35">
        <f t="shared" si="2"/>
        <v>0</v>
      </c>
      <c r="P852" s="5"/>
      <c r="Q852" s="5"/>
      <c r="S852" s="56"/>
      <c r="T852" s="5"/>
      <c r="U852" s="5"/>
      <c r="V852" s="5"/>
      <c r="W852" s="5"/>
      <c r="X852" s="5"/>
      <c r="Y852" s="5"/>
      <c r="Z852" s="5"/>
      <c r="AA852" s="5"/>
    </row>
    <row r="853">
      <c r="A853" s="63"/>
      <c r="B853" s="53"/>
      <c r="G853" s="35"/>
      <c r="N853" s="35">
        <f t="shared" si="1"/>
        <v>0</v>
      </c>
      <c r="O853" s="35">
        <f t="shared" si="2"/>
        <v>0</v>
      </c>
      <c r="P853" s="5"/>
      <c r="Q853" s="5"/>
      <c r="S853" s="56"/>
      <c r="T853" s="5"/>
      <c r="U853" s="5"/>
      <c r="V853" s="5"/>
      <c r="W853" s="5"/>
      <c r="X853" s="5"/>
      <c r="Y853" s="5"/>
      <c r="Z853" s="5"/>
      <c r="AA853" s="5"/>
    </row>
    <row r="854">
      <c r="A854" s="63"/>
      <c r="B854" s="53"/>
      <c r="G854" s="35"/>
      <c r="N854" s="35">
        <f t="shared" si="1"/>
        <v>0</v>
      </c>
      <c r="O854" s="35">
        <f t="shared" si="2"/>
        <v>0</v>
      </c>
      <c r="P854" s="5"/>
      <c r="Q854" s="5"/>
      <c r="S854" s="56"/>
      <c r="T854" s="5"/>
      <c r="U854" s="5"/>
      <c r="V854" s="5"/>
      <c r="W854" s="5"/>
      <c r="X854" s="5"/>
      <c r="Y854" s="5"/>
      <c r="Z854" s="5"/>
      <c r="AA854" s="5"/>
    </row>
    <row r="855">
      <c r="A855" s="63"/>
      <c r="B855" s="53"/>
      <c r="G855" s="35"/>
      <c r="N855" s="35">
        <f t="shared" si="1"/>
        <v>0</v>
      </c>
      <c r="O855" s="35">
        <f t="shared" si="2"/>
        <v>0</v>
      </c>
      <c r="P855" s="5"/>
      <c r="Q855" s="5"/>
      <c r="S855" s="56"/>
      <c r="T855" s="5"/>
      <c r="U855" s="5"/>
      <c r="V855" s="5"/>
      <c r="W855" s="5"/>
      <c r="X855" s="5"/>
      <c r="Y855" s="5"/>
      <c r="Z855" s="5"/>
      <c r="AA855" s="5"/>
    </row>
    <row r="856">
      <c r="A856" s="63"/>
      <c r="B856" s="53"/>
      <c r="G856" s="35"/>
      <c r="N856" s="35">
        <f t="shared" si="1"/>
        <v>0</v>
      </c>
      <c r="O856" s="35">
        <f t="shared" si="2"/>
        <v>0</v>
      </c>
      <c r="P856" s="5"/>
      <c r="Q856" s="5"/>
      <c r="S856" s="56"/>
      <c r="T856" s="5"/>
      <c r="U856" s="5"/>
      <c r="V856" s="5"/>
      <c r="W856" s="5"/>
      <c r="X856" s="5"/>
      <c r="Y856" s="5"/>
      <c r="Z856" s="5"/>
      <c r="AA856" s="5"/>
    </row>
    <row r="857">
      <c r="A857" s="63"/>
      <c r="B857" s="53"/>
      <c r="G857" s="35"/>
      <c r="N857" s="35">
        <f t="shared" si="1"/>
        <v>0</v>
      </c>
      <c r="O857" s="35">
        <f t="shared" si="2"/>
        <v>0</v>
      </c>
      <c r="P857" s="5"/>
      <c r="Q857" s="5"/>
      <c r="S857" s="56"/>
      <c r="T857" s="5"/>
      <c r="U857" s="5"/>
      <c r="V857" s="5"/>
      <c r="W857" s="5"/>
      <c r="X857" s="5"/>
      <c r="Y857" s="5"/>
      <c r="Z857" s="5"/>
      <c r="AA857" s="5"/>
    </row>
    <row r="858">
      <c r="A858" s="63"/>
      <c r="B858" s="53"/>
      <c r="G858" s="35"/>
      <c r="N858" s="35">
        <f t="shared" si="1"/>
        <v>0</v>
      </c>
      <c r="O858" s="35">
        <f t="shared" si="2"/>
        <v>0</v>
      </c>
      <c r="P858" s="5"/>
      <c r="Q858" s="5"/>
      <c r="S858" s="56"/>
      <c r="T858" s="5"/>
      <c r="U858" s="5"/>
      <c r="V858" s="5"/>
      <c r="W858" s="5"/>
      <c r="X858" s="5"/>
      <c r="Y858" s="5"/>
      <c r="Z858" s="5"/>
      <c r="AA858" s="5"/>
    </row>
    <row r="859">
      <c r="A859" s="63"/>
      <c r="B859" s="53"/>
      <c r="G859" s="35"/>
      <c r="N859" s="35">
        <f t="shared" si="1"/>
        <v>0</v>
      </c>
      <c r="O859" s="35">
        <f t="shared" si="2"/>
        <v>0</v>
      </c>
      <c r="P859" s="5"/>
      <c r="Q859" s="5"/>
      <c r="S859" s="56"/>
      <c r="T859" s="5"/>
      <c r="U859" s="5"/>
      <c r="V859" s="5"/>
      <c r="W859" s="5"/>
      <c r="X859" s="5"/>
      <c r="Y859" s="5"/>
      <c r="Z859" s="5"/>
      <c r="AA859" s="5"/>
    </row>
    <row r="860">
      <c r="A860" s="63"/>
      <c r="B860" s="53"/>
      <c r="G860" s="35"/>
      <c r="N860" s="35">
        <f t="shared" si="1"/>
        <v>0</v>
      </c>
      <c r="O860" s="35">
        <f t="shared" si="2"/>
        <v>0</v>
      </c>
      <c r="P860" s="5"/>
      <c r="Q860" s="5"/>
      <c r="S860" s="56"/>
      <c r="T860" s="5"/>
      <c r="U860" s="5"/>
      <c r="V860" s="5"/>
      <c r="W860" s="5"/>
      <c r="X860" s="5"/>
      <c r="Y860" s="5"/>
      <c r="Z860" s="5"/>
      <c r="AA860" s="5"/>
    </row>
    <row r="861">
      <c r="A861" s="63"/>
      <c r="B861" s="53"/>
      <c r="G861" s="35"/>
      <c r="N861" s="35">
        <f t="shared" si="1"/>
        <v>0</v>
      </c>
      <c r="O861" s="35">
        <f t="shared" si="2"/>
        <v>0</v>
      </c>
      <c r="P861" s="5"/>
      <c r="Q861" s="5"/>
      <c r="S861" s="56"/>
      <c r="T861" s="5"/>
      <c r="U861" s="5"/>
      <c r="V861" s="5"/>
      <c r="W861" s="5"/>
      <c r="X861" s="5"/>
      <c r="Y861" s="5"/>
      <c r="Z861" s="5"/>
      <c r="AA861" s="5"/>
    </row>
    <row r="862">
      <c r="A862" s="63"/>
      <c r="B862" s="53"/>
      <c r="G862" s="35"/>
      <c r="N862" s="35">
        <f t="shared" si="1"/>
        <v>0</v>
      </c>
      <c r="O862" s="35">
        <f t="shared" si="2"/>
        <v>0</v>
      </c>
      <c r="P862" s="5"/>
      <c r="Q862" s="5"/>
      <c r="S862" s="56"/>
      <c r="T862" s="5"/>
      <c r="U862" s="5"/>
      <c r="V862" s="5"/>
      <c r="W862" s="5"/>
      <c r="X862" s="5"/>
      <c r="Y862" s="5"/>
      <c r="Z862" s="5"/>
      <c r="AA862" s="5"/>
    </row>
    <row r="863">
      <c r="A863" s="63"/>
      <c r="B863" s="53"/>
      <c r="G863" s="35"/>
      <c r="N863" s="35">
        <f t="shared" si="1"/>
        <v>0</v>
      </c>
      <c r="O863" s="35">
        <f t="shared" si="2"/>
        <v>0</v>
      </c>
      <c r="P863" s="5"/>
      <c r="Q863" s="5"/>
      <c r="S863" s="56"/>
      <c r="T863" s="5"/>
      <c r="U863" s="5"/>
      <c r="V863" s="5"/>
      <c r="W863" s="5"/>
      <c r="X863" s="5"/>
      <c r="Y863" s="5"/>
      <c r="Z863" s="5"/>
      <c r="AA863" s="5"/>
    </row>
    <row r="864">
      <c r="A864" s="63"/>
      <c r="B864" s="53"/>
      <c r="G864" s="35"/>
      <c r="N864" s="35">
        <f t="shared" si="1"/>
        <v>0</v>
      </c>
      <c r="O864" s="35">
        <f t="shared" si="2"/>
        <v>0</v>
      </c>
      <c r="P864" s="5"/>
      <c r="Q864" s="5"/>
      <c r="S864" s="56"/>
      <c r="T864" s="5"/>
      <c r="U864" s="5"/>
      <c r="V864" s="5"/>
      <c r="W864" s="5"/>
      <c r="X864" s="5"/>
      <c r="Y864" s="5"/>
      <c r="Z864" s="5"/>
      <c r="AA864" s="5"/>
    </row>
    <row r="865">
      <c r="A865" s="63"/>
      <c r="B865" s="53"/>
      <c r="G865" s="35"/>
      <c r="N865" s="35">
        <f t="shared" si="1"/>
        <v>0</v>
      </c>
      <c r="O865" s="35">
        <f t="shared" si="2"/>
        <v>0</v>
      </c>
      <c r="P865" s="5"/>
      <c r="Q865" s="5"/>
      <c r="S865" s="56"/>
      <c r="X865" s="53"/>
      <c r="AA865" s="53"/>
    </row>
    <row r="866">
      <c r="A866" s="63"/>
      <c r="B866" s="53"/>
      <c r="G866" s="35"/>
      <c r="N866" s="35">
        <f t="shared" si="1"/>
        <v>0</v>
      </c>
      <c r="O866" s="35">
        <f t="shared" si="2"/>
        <v>0</v>
      </c>
      <c r="P866" s="5"/>
      <c r="Q866" s="5"/>
      <c r="S866" s="56"/>
      <c r="X866" s="53"/>
      <c r="AA866" s="53"/>
    </row>
    <row r="867">
      <c r="A867" s="63"/>
      <c r="B867" s="53"/>
      <c r="G867" s="35"/>
      <c r="N867" s="35">
        <f t="shared" si="1"/>
        <v>0</v>
      </c>
      <c r="O867" s="35">
        <f t="shared" si="2"/>
        <v>0</v>
      </c>
      <c r="P867" s="5"/>
      <c r="Q867" s="5"/>
      <c r="S867" s="56"/>
    </row>
    <row r="868">
      <c r="A868" s="63"/>
      <c r="B868" s="53"/>
      <c r="G868" s="35"/>
      <c r="N868" s="35">
        <f t="shared" si="1"/>
        <v>0</v>
      </c>
      <c r="O868" s="35">
        <f t="shared" si="2"/>
        <v>0</v>
      </c>
      <c r="P868" s="5"/>
      <c r="Q868" s="5"/>
      <c r="S868" s="56"/>
    </row>
    <row r="869">
      <c r="A869" s="63"/>
      <c r="B869" s="53"/>
      <c r="G869" s="35"/>
      <c r="N869" s="35">
        <f t="shared" si="1"/>
        <v>0</v>
      </c>
      <c r="O869" s="35">
        <f t="shared" si="2"/>
        <v>0</v>
      </c>
      <c r="P869" s="5"/>
      <c r="Q869" s="5"/>
      <c r="S869" s="56"/>
    </row>
    <row r="870">
      <c r="A870" s="63"/>
      <c r="B870" s="53"/>
      <c r="G870" s="35"/>
      <c r="N870" s="35">
        <f t="shared" si="1"/>
        <v>0</v>
      </c>
      <c r="O870" s="35">
        <f t="shared" si="2"/>
        <v>0</v>
      </c>
      <c r="P870" s="5"/>
      <c r="Q870" s="5"/>
      <c r="S870" s="56"/>
    </row>
    <row r="871">
      <c r="A871" s="63"/>
      <c r="B871" s="53"/>
      <c r="G871" s="35"/>
      <c r="N871" s="35">
        <f t="shared" si="1"/>
        <v>0</v>
      </c>
      <c r="O871" s="35">
        <f t="shared" si="2"/>
        <v>0</v>
      </c>
      <c r="P871" s="5"/>
      <c r="Q871" s="5"/>
      <c r="S871" s="56"/>
    </row>
    <row r="872">
      <c r="A872" s="63"/>
      <c r="B872" s="53"/>
      <c r="G872" s="35"/>
      <c r="N872" s="35">
        <f t="shared" si="1"/>
        <v>0</v>
      </c>
      <c r="O872" s="35">
        <f t="shared" si="2"/>
        <v>0</v>
      </c>
      <c r="P872" s="5"/>
      <c r="Q872" s="5"/>
      <c r="S872" s="56"/>
    </row>
    <row r="873">
      <c r="A873" s="63"/>
      <c r="B873" s="53"/>
      <c r="G873" s="35"/>
      <c r="N873" s="35">
        <f t="shared" si="1"/>
        <v>0</v>
      </c>
      <c r="O873" s="35">
        <f t="shared" si="2"/>
        <v>0</v>
      </c>
      <c r="P873" s="5"/>
      <c r="Q873" s="5"/>
      <c r="S873" s="56"/>
    </row>
    <row r="874">
      <c r="A874" s="63"/>
      <c r="B874" s="53"/>
      <c r="G874" s="35"/>
      <c r="N874" s="35">
        <f t="shared" si="1"/>
        <v>0</v>
      </c>
      <c r="O874" s="35">
        <f t="shared" si="2"/>
        <v>0</v>
      </c>
      <c r="P874" s="5"/>
      <c r="Q874" s="5"/>
      <c r="S874" s="56"/>
    </row>
    <row r="875">
      <c r="A875" s="63"/>
      <c r="B875" s="53"/>
      <c r="G875" s="35"/>
      <c r="N875" s="35">
        <f t="shared" si="1"/>
        <v>0</v>
      </c>
      <c r="O875" s="35">
        <f t="shared" si="2"/>
        <v>0</v>
      </c>
      <c r="P875" s="5"/>
      <c r="Q875" s="5"/>
      <c r="S875" s="56"/>
    </row>
    <row r="876">
      <c r="A876" s="63"/>
      <c r="B876" s="53"/>
      <c r="G876" s="35"/>
      <c r="N876" s="35">
        <f t="shared" si="1"/>
        <v>0</v>
      </c>
      <c r="O876" s="35">
        <f t="shared" si="2"/>
        <v>0</v>
      </c>
      <c r="P876" s="5"/>
      <c r="Q876" s="5"/>
      <c r="S876" s="56"/>
    </row>
    <row r="877">
      <c r="A877" s="63"/>
      <c r="B877" s="53"/>
      <c r="G877" s="35"/>
      <c r="N877" s="35">
        <f t="shared" si="1"/>
        <v>0</v>
      </c>
      <c r="O877" s="35">
        <f t="shared" si="2"/>
        <v>0</v>
      </c>
      <c r="P877" s="5"/>
      <c r="Q877" s="5"/>
      <c r="S877" s="56"/>
    </row>
    <row r="878">
      <c r="A878" s="63"/>
      <c r="B878" s="53"/>
      <c r="G878" s="35"/>
      <c r="N878" s="35">
        <f t="shared" si="1"/>
        <v>0</v>
      </c>
      <c r="O878" s="35">
        <f t="shared" si="2"/>
        <v>0</v>
      </c>
      <c r="P878" s="5"/>
      <c r="Q878" s="5"/>
      <c r="S878" s="56"/>
    </row>
    <row r="879">
      <c r="A879" s="63"/>
      <c r="B879" s="53"/>
      <c r="G879" s="35"/>
      <c r="N879" s="35">
        <f t="shared" si="1"/>
        <v>0</v>
      </c>
      <c r="O879" s="35">
        <f t="shared" si="2"/>
        <v>0</v>
      </c>
      <c r="P879" s="5"/>
      <c r="Q879" s="5"/>
      <c r="S879" s="56"/>
    </row>
    <row r="880">
      <c r="A880" s="63"/>
      <c r="B880" s="53"/>
      <c r="G880" s="35"/>
      <c r="N880" s="35">
        <f t="shared" si="1"/>
        <v>0</v>
      </c>
      <c r="O880" s="35">
        <f t="shared" si="2"/>
        <v>0</v>
      </c>
      <c r="P880" s="5"/>
      <c r="Q880" s="5"/>
      <c r="S880" s="56"/>
    </row>
    <row r="881">
      <c r="A881" s="63"/>
      <c r="B881" s="53"/>
      <c r="G881" s="35"/>
      <c r="N881" s="35">
        <f t="shared" si="1"/>
        <v>0</v>
      </c>
      <c r="O881" s="35">
        <f t="shared" si="2"/>
        <v>0</v>
      </c>
      <c r="P881" s="5"/>
      <c r="Q881" s="5"/>
      <c r="S881" s="56"/>
    </row>
    <row r="882">
      <c r="A882" s="63"/>
      <c r="B882" s="53"/>
      <c r="G882" s="35"/>
      <c r="N882" s="35">
        <f t="shared" si="1"/>
        <v>0</v>
      </c>
      <c r="O882" s="35">
        <f t="shared" si="2"/>
        <v>0</v>
      </c>
      <c r="P882" s="5"/>
      <c r="Q882" s="5"/>
      <c r="S882" s="56"/>
    </row>
    <row r="883">
      <c r="A883" s="63"/>
      <c r="B883" s="53"/>
      <c r="G883" s="35"/>
      <c r="N883" s="35">
        <f t="shared" si="1"/>
        <v>0</v>
      </c>
      <c r="O883" s="35">
        <f t="shared" si="2"/>
        <v>0</v>
      </c>
      <c r="P883" s="5"/>
      <c r="Q883" s="5"/>
      <c r="S883" s="56"/>
    </row>
    <row r="884">
      <c r="A884" s="63"/>
      <c r="B884" s="53"/>
      <c r="G884" s="35"/>
      <c r="N884" s="35">
        <f t="shared" si="1"/>
        <v>0</v>
      </c>
      <c r="O884" s="35">
        <f t="shared" si="2"/>
        <v>0</v>
      </c>
      <c r="P884" s="5"/>
      <c r="Q884" s="5"/>
      <c r="S884" s="56"/>
    </row>
    <row r="885">
      <c r="A885" s="63"/>
      <c r="B885" s="53"/>
      <c r="G885" s="35"/>
      <c r="N885" s="35">
        <f t="shared" si="1"/>
        <v>0</v>
      </c>
      <c r="O885" s="35">
        <f t="shared" si="2"/>
        <v>0</v>
      </c>
      <c r="P885" s="5"/>
      <c r="Q885" s="5"/>
      <c r="S885" s="56"/>
    </row>
    <row r="886">
      <c r="A886" s="63"/>
      <c r="B886" s="53"/>
      <c r="G886" s="35"/>
      <c r="N886" s="35">
        <f t="shared" si="1"/>
        <v>0</v>
      </c>
      <c r="O886" s="35">
        <f t="shared" si="2"/>
        <v>0</v>
      </c>
      <c r="P886" s="5"/>
      <c r="Q886" s="5"/>
      <c r="S886" s="56"/>
    </row>
    <row r="887">
      <c r="A887" s="63"/>
      <c r="B887" s="53"/>
      <c r="G887" s="35"/>
      <c r="N887" s="35">
        <f t="shared" si="1"/>
        <v>0</v>
      </c>
      <c r="O887" s="35">
        <f t="shared" si="2"/>
        <v>0</v>
      </c>
      <c r="P887" s="5"/>
      <c r="Q887" s="5"/>
      <c r="S887" s="56"/>
    </row>
    <row r="888">
      <c r="A888" s="63"/>
      <c r="B888" s="53"/>
      <c r="G888" s="35"/>
      <c r="N888" s="35">
        <f t="shared" si="1"/>
        <v>0</v>
      </c>
      <c r="O888" s="35">
        <f t="shared" si="2"/>
        <v>0</v>
      </c>
      <c r="P888" s="5"/>
      <c r="Q888" s="5"/>
      <c r="S888" s="56"/>
    </row>
    <row r="889">
      <c r="A889" s="63"/>
      <c r="B889" s="53"/>
      <c r="G889" s="35"/>
      <c r="N889" s="35">
        <f t="shared" si="1"/>
        <v>0</v>
      </c>
      <c r="O889" s="35">
        <f t="shared" si="2"/>
        <v>0</v>
      </c>
      <c r="P889" s="5"/>
      <c r="Q889" s="5"/>
      <c r="S889" s="56"/>
    </row>
    <row r="890">
      <c r="A890" s="63"/>
      <c r="B890" s="53"/>
      <c r="G890" s="35"/>
      <c r="N890" s="35">
        <f t="shared" si="1"/>
        <v>0</v>
      </c>
      <c r="O890" s="35">
        <f t="shared" si="2"/>
        <v>0</v>
      </c>
      <c r="P890" s="5"/>
      <c r="Q890" s="5"/>
      <c r="S890" s="56"/>
    </row>
    <row r="891">
      <c r="A891" s="63"/>
      <c r="B891" s="53"/>
      <c r="G891" s="35"/>
      <c r="N891" s="35">
        <f t="shared" si="1"/>
        <v>0</v>
      </c>
      <c r="O891" s="35">
        <f t="shared" si="2"/>
        <v>0</v>
      </c>
      <c r="P891" s="5"/>
      <c r="Q891" s="5"/>
      <c r="S891" s="56"/>
    </row>
    <row r="892">
      <c r="A892" s="63"/>
      <c r="B892" s="53"/>
      <c r="G892" s="35"/>
      <c r="N892" s="35">
        <f t="shared" si="1"/>
        <v>0</v>
      </c>
      <c r="O892" s="35">
        <f t="shared" si="2"/>
        <v>0</v>
      </c>
      <c r="P892" s="5"/>
      <c r="Q892" s="5"/>
      <c r="S892" s="56"/>
    </row>
    <row r="893">
      <c r="A893" s="63"/>
      <c r="B893" s="53"/>
      <c r="G893" s="35"/>
      <c r="N893" s="35">
        <f t="shared" si="1"/>
        <v>0</v>
      </c>
      <c r="O893" s="35">
        <f t="shared" si="2"/>
        <v>0</v>
      </c>
      <c r="P893" s="5"/>
      <c r="Q893" s="5"/>
      <c r="S893" s="56"/>
    </row>
    <row r="894">
      <c r="A894" s="63"/>
      <c r="B894" s="53"/>
      <c r="G894" s="35"/>
      <c r="N894" s="35">
        <f t="shared" si="1"/>
        <v>0</v>
      </c>
      <c r="O894" s="35">
        <f t="shared" si="2"/>
        <v>0</v>
      </c>
      <c r="P894" s="5"/>
      <c r="Q894" s="5"/>
      <c r="S894" s="56"/>
    </row>
    <row r="895">
      <c r="A895" s="63"/>
      <c r="B895" s="53"/>
      <c r="G895" s="35"/>
      <c r="N895" s="35">
        <f t="shared" si="1"/>
        <v>0</v>
      </c>
      <c r="O895" s="35">
        <f t="shared" si="2"/>
        <v>0</v>
      </c>
      <c r="P895" s="5"/>
      <c r="Q895" s="5"/>
      <c r="S895" s="56"/>
    </row>
    <row r="896">
      <c r="A896" s="63"/>
      <c r="B896" s="53"/>
      <c r="G896" s="35"/>
      <c r="N896" s="35">
        <f t="shared" si="1"/>
        <v>0</v>
      </c>
      <c r="O896" s="35">
        <f t="shared" si="2"/>
        <v>0</v>
      </c>
      <c r="P896" s="5"/>
      <c r="Q896" s="5"/>
      <c r="S896" s="56"/>
    </row>
    <row r="897">
      <c r="A897" s="63"/>
      <c r="B897" s="53"/>
      <c r="G897" s="35"/>
      <c r="N897" s="35">
        <f t="shared" si="1"/>
        <v>0</v>
      </c>
      <c r="O897" s="35">
        <f t="shared" si="2"/>
        <v>0</v>
      </c>
      <c r="P897" s="5"/>
      <c r="Q897" s="5"/>
      <c r="S897" s="56"/>
    </row>
    <row r="898">
      <c r="A898" s="63"/>
      <c r="B898" s="53"/>
      <c r="G898" s="35"/>
      <c r="N898" s="35">
        <f t="shared" si="1"/>
        <v>0</v>
      </c>
      <c r="O898" s="35">
        <f t="shared" si="2"/>
        <v>0</v>
      </c>
      <c r="P898" s="5"/>
      <c r="Q898" s="5"/>
      <c r="S898" s="56"/>
    </row>
    <row r="899">
      <c r="A899" s="63"/>
      <c r="B899" s="53"/>
      <c r="G899" s="35"/>
      <c r="N899" s="35">
        <f t="shared" si="1"/>
        <v>0</v>
      </c>
      <c r="O899" s="35">
        <f t="shared" si="2"/>
        <v>0</v>
      </c>
      <c r="P899" s="5"/>
      <c r="Q899" s="5"/>
      <c r="S899" s="56"/>
    </row>
    <row r="900">
      <c r="A900" s="63"/>
      <c r="B900" s="53"/>
      <c r="G900" s="35"/>
      <c r="N900" s="35">
        <f t="shared" si="1"/>
        <v>0</v>
      </c>
      <c r="O900" s="35">
        <f t="shared" si="2"/>
        <v>0</v>
      </c>
      <c r="P900" s="5"/>
      <c r="Q900" s="5"/>
      <c r="S900" s="56"/>
    </row>
    <row r="901">
      <c r="A901" s="63"/>
      <c r="B901" s="53"/>
      <c r="G901" s="35"/>
      <c r="N901" s="35">
        <f t="shared" si="1"/>
        <v>0</v>
      </c>
      <c r="O901" s="35">
        <f t="shared" si="2"/>
        <v>0</v>
      </c>
      <c r="P901" s="5"/>
      <c r="Q901" s="5"/>
      <c r="S901" s="56"/>
    </row>
    <row r="902">
      <c r="A902" s="63"/>
      <c r="B902" s="53"/>
      <c r="G902" s="35"/>
      <c r="N902" s="35">
        <f t="shared" si="1"/>
        <v>0</v>
      </c>
      <c r="O902" s="35">
        <f t="shared" si="2"/>
        <v>0</v>
      </c>
      <c r="P902" s="5"/>
      <c r="Q902" s="5"/>
      <c r="S902" s="56"/>
    </row>
    <row r="903">
      <c r="A903" s="63"/>
      <c r="B903" s="53"/>
      <c r="G903" s="35"/>
      <c r="N903" s="35">
        <f t="shared" si="1"/>
        <v>0</v>
      </c>
      <c r="O903" s="35">
        <f t="shared" si="2"/>
        <v>0</v>
      </c>
      <c r="P903" s="5"/>
      <c r="Q903" s="5"/>
      <c r="S903" s="56"/>
    </row>
    <row r="904">
      <c r="A904" s="63"/>
      <c r="B904" s="53"/>
      <c r="G904" s="35"/>
      <c r="N904" s="35">
        <f t="shared" si="1"/>
        <v>0</v>
      </c>
      <c r="O904" s="35">
        <f t="shared" si="2"/>
        <v>0</v>
      </c>
      <c r="P904" s="5"/>
      <c r="Q904" s="5"/>
      <c r="S904" s="56"/>
    </row>
    <row r="905">
      <c r="A905" s="63"/>
      <c r="B905" s="53"/>
      <c r="G905" s="35"/>
      <c r="N905" s="35">
        <f t="shared" si="1"/>
        <v>0</v>
      </c>
      <c r="O905" s="35">
        <f t="shared" si="2"/>
        <v>0</v>
      </c>
      <c r="P905" s="5"/>
      <c r="Q905" s="5"/>
      <c r="S905" s="56"/>
    </row>
    <row r="906">
      <c r="A906" s="63"/>
      <c r="B906" s="53"/>
      <c r="G906" s="35"/>
      <c r="N906" s="35">
        <f t="shared" si="1"/>
        <v>0</v>
      </c>
      <c r="O906" s="35">
        <f t="shared" si="2"/>
        <v>0</v>
      </c>
      <c r="P906" s="5"/>
      <c r="Q906" s="5"/>
      <c r="S906" s="56"/>
    </row>
    <row r="907">
      <c r="A907" s="63"/>
      <c r="B907" s="53"/>
      <c r="G907" s="35"/>
      <c r="N907" s="35">
        <f t="shared" si="1"/>
        <v>0</v>
      </c>
      <c r="O907" s="35">
        <f t="shared" si="2"/>
        <v>0</v>
      </c>
      <c r="P907" s="5"/>
      <c r="Q907" s="5"/>
      <c r="S907" s="56"/>
    </row>
    <row r="908">
      <c r="A908" s="63"/>
      <c r="B908" s="53"/>
      <c r="G908" s="35"/>
      <c r="N908" s="35">
        <f t="shared" si="1"/>
        <v>0</v>
      </c>
      <c r="O908" s="35">
        <f t="shared" si="2"/>
        <v>0</v>
      </c>
      <c r="P908" s="5"/>
      <c r="Q908" s="5"/>
      <c r="S908" s="56"/>
    </row>
    <row r="909">
      <c r="A909" s="63"/>
      <c r="B909" s="53"/>
      <c r="G909" s="35"/>
      <c r="N909" s="35">
        <f t="shared" si="1"/>
        <v>0</v>
      </c>
      <c r="O909" s="35">
        <f t="shared" si="2"/>
        <v>0</v>
      </c>
      <c r="P909" s="5"/>
      <c r="Q909" s="5"/>
      <c r="S909" s="56"/>
    </row>
    <row r="910">
      <c r="A910" s="63"/>
      <c r="B910" s="53"/>
      <c r="G910" s="35"/>
      <c r="N910" s="35">
        <f t="shared" si="1"/>
        <v>0</v>
      </c>
      <c r="O910" s="35">
        <f t="shared" si="2"/>
        <v>0</v>
      </c>
      <c r="P910" s="5"/>
      <c r="Q910" s="5"/>
      <c r="S910" s="56"/>
    </row>
    <row r="911">
      <c r="A911" s="63"/>
      <c r="B911" s="53"/>
      <c r="G911" s="35"/>
      <c r="N911" s="35">
        <f t="shared" si="1"/>
        <v>0</v>
      </c>
      <c r="O911" s="35">
        <f t="shared" si="2"/>
        <v>0</v>
      </c>
      <c r="P911" s="5"/>
      <c r="Q911" s="5"/>
      <c r="S911" s="56"/>
    </row>
    <row r="912">
      <c r="A912" s="63"/>
      <c r="B912" s="53"/>
      <c r="G912" s="35"/>
      <c r="N912" s="35">
        <f t="shared" si="1"/>
        <v>0</v>
      </c>
      <c r="O912" s="35">
        <f t="shared" si="2"/>
        <v>0</v>
      </c>
      <c r="P912" s="5"/>
      <c r="Q912" s="5"/>
      <c r="S912" s="56"/>
    </row>
    <row r="913">
      <c r="A913" s="63"/>
      <c r="B913" s="53"/>
      <c r="G913" s="35"/>
      <c r="N913" s="35">
        <f t="shared" si="1"/>
        <v>0</v>
      </c>
      <c r="O913" s="35">
        <f t="shared" si="2"/>
        <v>0</v>
      </c>
      <c r="P913" s="5"/>
      <c r="Q913" s="5"/>
      <c r="S913" s="56"/>
    </row>
    <row r="914">
      <c r="A914" s="63"/>
      <c r="B914" s="53"/>
      <c r="G914" s="35"/>
      <c r="N914" s="35">
        <f t="shared" si="1"/>
        <v>0</v>
      </c>
      <c r="O914" s="35">
        <f t="shared" si="2"/>
        <v>0</v>
      </c>
      <c r="P914" s="5"/>
      <c r="Q914" s="5"/>
      <c r="S914" s="56"/>
    </row>
    <row r="915">
      <c r="A915" s="63"/>
      <c r="B915" s="53"/>
      <c r="G915" s="35"/>
      <c r="N915" s="35">
        <f t="shared" si="1"/>
        <v>0</v>
      </c>
      <c r="O915" s="35">
        <f t="shared" si="2"/>
        <v>0</v>
      </c>
      <c r="P915" s="5"/>
      <c r="Q915" s="5"/>
      <c r="S915" s="56"/>
    </row>
    <row r="916">
      <c r="A916" s="63"/>
      <c r="B916" s="53"/>
      <c r="G916" s="35"/>
      <c r="N916" s="35">
        <f t="shared" si="1"/>
        <v>0</v>
      </c>
      <c r="O916" s="35">
        <f t="shared" si="2"/>
        <v>0</v>
      </c>
      <c r="P916" s="5"/>
      <c r="Q916" s="5"/>
      <c r="S916" s="56"/>
    </row>
    <row r="917">
      <c r="A917" s="63"/>
      <c r="B917" s="53"/>
      <c r="G917" s="35"/>
      <c r="N917" s="35">
        <f t="shared" si="1"/>
        <v>0</v>
      </c>
      <c r="O917" s="35">
        <f t="shared" si="2"/>
        <v>0</v>
      </c>
      <c r="P917" s="5"/>
      <c r="Q917" s="5"/>
      <c r="S917" s="56"/>
    </row>
    <row r="918">
      <c r="A918" s="63"/>
      <c r="B918" s="53"/>
      <c r="G918" s="35"/>
      <c r="N918" s="35">
        <f t="shared" si="1"/>
        <v>0</v>
      </c>
      <c r="O918" s="35">
        <f t="shared" si="2"/>
        <v>0</v>
      </c>
      <c r="P918" s="5"/>
      <c r="Q918" s="5"/>
      <c r="S918" s="56"/>
    </row>
    <row r="919">
      <c r="A919" s="63"/>
      <c r="B919" s="53"/>
      <c r="G919" s="35"/>
      <c r="N919" s="35">
        <f t="shared" si="1"/>
        <v>0</v>
      </c>
      <c r="O919" s="35">
        <f t="shared" si="2"/>
        <v>0</v>
      </c>
      <c r="P919" s="5"/>
      <c r="Q919" s="5"/>
      <c r="S919" s="56"/>
    </row>
    <row r="920">
      <c r="A920" s="63"/>
      <c r="B920" s="53"/>
      <c r="G920" s="35"/>
      <c r="N920" s="35">
        <f t="shared" si="1"/>
        <v>0</v>
      </c>
      <c r="O920" s="35">
        <f t="shared" si="2"/>
        <v>0</v>
      </c>
      <c r="P920" s="5"/>
      <c r="Q920" s="5"/>
      <c r="S920" s="56"/>
    </row>
    <row r="921">
      <c r="A921" s="63"/>
      <c r="B921" s="53"/>
      <c r="G921" s="35"/>
      <c r="N921" s="35">
        <f t="shared" si="1"/>
        <v>0</v>
      </c>
      <c r="O921" s="35">
        <f t="shared" si="2"/>
        <v>0</v>
      </c>
      <c r="P921" s="5"/>
      <c r="Q921" s="5"/>
      <c r="S921" s="56"/>
    </row>
    <row r="922">
      <c r="A922" s="63"/>
      <c r="B922" s="53"/>
      <c r="G922" s="35"/>
      <c r="N922" s="35">
        <f t="shared" si="1"/>
        <v>0</v>
      </c>
      <c r="O922" s="35">
        <f t="shared" si="2"/>
        <v>0</v>
      </c>
      <c r="P922" s="5"/>
      <c r="Q922" s="5"/>
      <c r="S922" s="56"/>
    </row>
    <row r="923">
      <c r="A923" s="63"/>
      <c r="B923" s="53"/>
      <c r="G923" s="35"/>
      <c r="N923" s="35">
        <f t="shared" si="1"/>
        <v>0</v>
      </c>
      <c r="O923" s="35">
        <f t="shared" si="2"/>
        <v>0</v>
      </c>
      <c r="P923" s="5"/>
      <c r="Q923" s="5"/>
      <c r="S923" s="56"/>
    </row>
    <row r="924">
      <c r="A924" s="63"/>
      <c r="B924" s="53"/>
      <c r="G924" s="35"/>
      <c r="N924" s="35">
        <f t="shared" si="1"/>
        <v>0</v>
      </c>
      <c r="O924" s="35">
        <f t="shared" si="2"/>
        <v>0</v>
      </c>
      <c r="P924" s="5"/>
      <c r="Q924" s="5"/>
      <c r="S924" s="56"/>
    </row>
    <row r="925">
      <c r="A925" s="63"/>
      <c r="B925" s="53"/>
      <c r="G925" s="35"/>
      <c r="N925" s="35">
        <f t="shared" si="1"/>
        <v>0</v>
      </c>
      <c r="O925" s="35">
        <f t="shared" si="2"/>
        <v>0</v>
      </c>
      <c r="P925" s="5"/>
      <c r="Q925" s="5"/>
      <c r="S925" s="56"/>
    </row>
    <row r="926">
      <c r="A926" s="63"/>
      <c r="B926" s="53"/>
      <c r="G926" s="35"/>
      <c r="N926" s="35">
        <f t="shared" si="1"/>
        <v>0</v>
      </c>
      <c r="O926" s="35">
        <f t="shared" si="2"/>
        <v>0</v>
      </c>
      <c r="P926" s="5"/>
      <c r="Q926" s="5"/>
      <c r="S926" s="56"/>
    </row>
    <row r="927">
      <c r="A927" s="63"/>
      <c r="B927" s="53"/>
      <c r="G927" s="35"/>
      <c r="N927" s="35">
        <f t="shared" si="1"/>
        <v>0</v>
      </c>
      <c r="O927" s="35">
        <f t="shared" si="2"/>
        <v>0</v>
      </c>
      <c r="P927" s="5"/>
      <c r="Q927" s="5"/>
      <c r="S927" s="56"/>
    </row>
    <row r="928">
      <c r="A928" s="63"/>
      <c r="B928" s="53"/>
      <c r="G928" s="35"/>
      <c r="N928" s="35">
        <f t="shared" si="1"/>
        <v>0</v>
      </c>
      <c r="O928" s="35">
        <f t="shared" si="2"/>
        <v>0</v>
      </c>
      <c r="P928" s="5"/>
      <c r="Q928" s="5"/>
      <c r="S928" s="56"/>
    </row>
    <row r="929">
      <c r="A929" s="63"/>
      <c r="B929" s="53"/>
      <c r="G929" s="35"/>
      <c r="N929" s="35">
        <f t="shared" si="1"/>
        <v>0</v>
      </c>
      <c r="O929" s="35">
        <f t="shared" si="2"/>
        <v>0</v>
      </c>
      <c r="P929" s="5"/>
      <c r="Q929" s="5"/>
      <c r="S929" s="56"/>
    </row>
    <row r="930">
      <c r="A930" s="63"/>
      <c r="B930" s="53"/>
      <c r="G930" s="35"/>
      <c r="N930" s="35">
        <f t="shared" si="1"/>
        <v>0</v>
      </c>
      <c r="O930" s="35">
        <f t="shared" si="2"/>
        <v>0</v>
      </c>
      <c r="P930" s="5"/>
      <c r="Q930" s="5"/>
      <c r="S930" s="56"/>
    </row>
    <row r="931">
      <c r="A931" s="63"/>
      <c r="B931" s="53"/>
      <c r="G931" s="35"/>
      <c r="N931" s="35">
        <f t="shared" si="1"/>
        <v>0</v>
      </c>
      <c r="O931" s="35">
        <f t="shared" si="2"/>
        <v>0</v>
      </c>
      <c r="P931" s="5"/>
      <c r="Q931" s="5"/>
      <c r="S931" s="56"/>
    </row>
    <row r="932">
      <c r="A932" s="63"/>
      <c r="B932" s="53"/>
      <c r="G932" s="35"/>
      <c r="N932" s="35">
        <f t="shared" si="1"/>
        <v>0</v>
      </c>
      <c r="O932" s="35">
        <f t="shared" si="2"/>
        <v>0</v>
      </c>
      <c r="P932" s="5"/>
      <c r="Q932" s="5"/>
      <c r="S932" s="56"/>
    </row>
    <row r="933">
      <c r="A933" s="63"/>
      <c r="B933" s="53"/>
      <c r="G933" s="35"/>
      <c r="N933" s="35">
        <f t="shared" si="1"/>
        <v>0</v>
      </c>
      <c r="O933" s="35">
        <f t="shared" si="2"/>
        <v>0</v>
      </c>
      <c r="P933" s="5"/>
      <c r="Q933" s="5"/>
      <c r="S933" s="56"/>
    </row>
    <row r="934">
      <c r="A934" s="63"/>
      <c r="B934" s="53"/>
      <c r="G934" s="35"/>
      <c r="N934" s="35">
        <f t="shared" si="1"/>
        <v>0</v>
      </c>
      <c r="O934" s="35">
        <f t="shared" si="2"/>
        <v>0</v>
      </c>
      <c r="P934" s="5"/>
      <c r="Q934" s="5"/>
      <c r="S934" s="56"/>
    </row>
    <row r="935">
      <c r="A935" s="63"/>
      <c r="B935" s="53"/>
      <c r="G935" s="35"/>
      <c r="N935" s="35">
        <f t="shared" si="1"/>
        <v>0</v>
      </c>
      <c r="O935" s="35">
        <f t="shared" si="2"/>
        <v>0</v>
      </c>
      <c r="P935" s="5"/>
      <c r="Q935" s="5"/>
      <c r="S935" s="56"/>
    </row>
    <row r="936">
      <c r="A936" s="63"/>
      <c r="B936" s="53"/>
      <c r="G936" s="35"/>
      <c r="N936" s="35">
        <f t="shared" si="1"/>
        <v>0</v>
      </c>
      <c r="O936" s="35">
        <f t="shared" si="2"/>
        <v>0</v>
      </c>
      <c r="P936" s="5"/>
      <c r="Q936" s="5"/>
      <c r="S936" s="56"/>
    </row>
    <row r="937">
      <c r="A937" s="63"/>
      <c r="B937" s="53"/>
      <c r="G937" s="35"/>
      <c r="N937" s="35">
        <f t="shared" si="1"/>
        <v>0</v>
      </c>
      <c r="O937" s="35">
        <f t="shared" si="2"/>
        <v>0</v>
      </c>
      <c r="P937" s="5"/>
      <c r="Q937" s="5"/>
      <c r="S937" s="56"/>
    </row>
    <row r="938">
      <c r="A938" s="63"/>
      <c r="B938" s="53"/>
      <c r="G938" s="35"/>
      <c r="N938" s="35">
        <f t="shared" si="1"/>
        <v>0</v>
      </c>
      <c r="O938" s="35">
        <f t="shared" si="2"/>
        <v>0</v>
      </c>
      <c r="P938" s="5"/>
      <c r="Q938" s="5"/>
      <c r="S938" s="56"/>
    </row>
    <row r="939">
      <c r="A939" s="63"/>
      <c r="B939" s="53"/>
      <c r="G939" s="35"/>
      <c r="N939" s="35">
        <f t="shared" si="1"/>
        <v>0</v>
      </c>
      <c r="O939" s="35">
        <f t="shared" si="2"/>
        <v>0</v>
      </c>
      <c r="P939" s="5"/>
      <c r="Q939" s="5"/>
      <c r="S939" s="56"/>
    </row>
    <row r="940">
      <c r="A940" s="63"/>
      <c r="B940" s="53"/>
      <c r="G940" s="35"/>
      <c r="N940" s="35">
        <f t="shared" si="1"/>
        <v>0</v>
      </c>
      <c r="O940" s="35">
        <f t="shared" si="2"/>
        <v>0</v>
      </c>
      <c r="P940" s="5"/>
      <c r="Q940" s="5"/>
      <c r="S940" s="56"/>
    </row>
    <row r="941">
      <c r="A941" s="63"/>
      <c r="B941" s="53"/>
      <c r="G941" s="35"/>
      <c r="N941" s="35">
        <f t="shared" si="1"/>
        <v>0</v>
      </c>
      <c r="O941" s="35">
        <f t="shared" si="2"/>
        <v>0</v>
      </c>
      <c r="P941" s="5"/>
      <c r="Q941" s="5"/>
      <c r="S941" s="56"/>
    </row>
    <row r="942">
      <c r="A942" s="63"/>
      <c r="B942" s="53"/>
      <c r="G942" s="35"/>
      <c r="N942" s="35">
        <f t="shared" si="1"/>
        <v>0</v>
      </c>
      <c r="O942" s="35">
        <f t="shared" si="2"/>
        <v>0</v>
      </c>
      <c r="P942" s="5"/>
      <c r="Q942" s="5"/>
      <c r="S942" s="56"/>
    </row>
    <row r="943">
      <c r="A943" s="63"/>
      <c r="B943" s="53"/>
      <c r="G943" s="35"/>
      <c r="N943" s="35">
        <f t="shared" si="1"/>
        <v>0</v>
      </c>
      <c r="O943" s="35">
        <f t="shared" si="2"/>
        <v>0</v>
      </c>
      <c r="P943" s="5"/>
      <c r="Q943" s="5"/>
      <c r="S943" s="56"/>
    </row>
    <row r="944">
      <c r="A944" s="63"/>
      <c r="B944" s="53"/>
      <c r="G944" s="35"/>
      <c r="N944" s="35">
        <f t="shared" si="1"/>
        <v>0</v>
      </c>
      <c r="O944" s="35">
        <f t="shared" si="2"/>
        <v>0</v>
      </c>
      <c r="P944" s="5"/>
      <c r="Q944" s="5"/>
      <c r="S944" s="56"/>
    </row>
    <row r="945">
      <c r="A945" s="63"/>
      <c r="B945" s="53"/>
      <c r="G945" s="35"/>
      <c r="N945" s="35">
        <f t="shared" si="1"/>
        <v>0</v>
      </c>
      <c r="O945" s="35">
        <f t="shared" si="2"/>
        <v>0</v>
      </c>
      <c r="P945" s="5"/>
      <c r="Q945" s="5"/>
      <c r="S945" s="56"/>
    </row>
    <row r="946">
      <c r="A946" s="63"/>
      <c r="B946" s="53"/>
      <c r="G946" s="35"/>
      <c r="N946" s="35">
        <f t="shared" si="1"/>
        <v>0</v>
      </c>
      <c r="O946" s="35">
        <f t="shared" si="2"/>
        <v>0</v>
      </c>
      <c r="P946" s="5"/>
      <c r="Q946" s="5"/>
      <c r="S946" s="56"/>
    </row>
    <row r="947">
      <c r="A947" s="63"/>
      <c r="B947" s="53"/>
      <c r="G947" s="35"/>
      <c r="N947" s="35">
        <f t="shared" si="1"/>
        <v>0</v>
      </c>
      <c r="O947" s="35">
        <f t="shared" si="2"/>
        <v>0</v>
      </c>
      <c r="P947" s="5"/>
      <c r="Q947" s="5"/>
      <c r="S947" s="56"/>
    </row>
    <row r="948">
      <c r="A948" s="63"/>
      <c r="B948" s="53"/>
      <c r="G948" s="35"/>
      <c r="N948" s="35">
        <f t="shared" si="1"/>
        <v>0</v>
      </c>
      <c r="O948" s="35">
        <f t="shared" si="2"/>
        <v>0</v>
      </c>
      <c r="P948" s="5"/>
      <c r="Q948" s="5"/>
      <c r="S948" s="56"/>
    </row>
    <row r="949">
      <c r="A949" s="63"/>
      <c r="B949" s="53"/>
      <c r="G949" s="35"/>
      <c r="N949" s="35">
        <f t="shared" si="1"/>
        <v>0</v>
      </c>
      <c r="O949" s="35">
        <f t="shared" si="2"/>
        <v>0</v>
      </c>
      <c r="P949" s="5"/>
      <c r="Q949" s="5"/>
      <c r="S949" s="56"/>
    </row>
    <row r="950">
      <c r="A950" s="63"/>
      <c r="B950" s="53"/>
      <c r="G950" s="35"/>
      <c r="N950" s="35">
        <f t="shared" si="1"/>
        <v>0</v>
      </c>
      <c r="O950" s="35">
        <f t="shared" si="2"/>
        <v>0</v>
      </c>
      <c r="P950" s="5"/>
      <c r="Q950" s="5"/>
      <c r="S950" s="56"/>
    </row>
    <row r="951">
      <c r="A951" s="63"/>
      <c r="B951" s="53"/>
      <c r="G951" s="35"/>
      <c r="N951" s="35">
        <f t="shared" si="1"/>
        <v>0</v>
      </c>
      <c r="O951" s="35">
        <f t="shared" si="2"/>
        <v>0</v>
      </c>
      <c r="P951" s="5"/>
      <c r="Q951" s="5"/>
      <c r="S951" s="56"/>
    </row>
    <row r="952">
      <c r="A952" s="63"/>
      <c r="B952" s="53"/>
      <c r="G952" s="35"/>
      <c r="N952" s="35">
        <f t="shared" si="1"/>
        <v>0</v>
      </c>
      <c r="O952" s="35">
        <f t="shared" si="2"/>
        <v>0</v>
      </c>
      <c r="P952" s="5"/>
      <c r="Q952" s="5"/>
      <c r="S952" s="56"/>
    </row>
    <row r="953">
      <c r="A953" s="63"/>
      <c r="B953" s="53"/>
      <c r="G953" s="35"/>
      <c r="N953" s="35">
        <f t="shared" si="1"/>
        <v>0</v>
      </c>
      <c r="O953" s="35">
        <f t="shared" si="2"/>
        <v>0</v>
      </c>
      <c r="P953" s="5"/>
      <c r="Q953" s="5"/>
      <c r="S953" s="56"/>
    </row>
    <row r="954">
      <c r="A954" s="63"/>
      <c r="B954" s="53"/>
      <c r="G954" s="35"/>
      <c r="N954" s="35">
        <f t="shared" si="1"/>
        <v>0</v>
      </c>
      <c r="O954" s="35">
        <f t="shared" si="2"/>
        <v>0</v>
      </c>
      <c r="P954" s="5"/>
      <c r="Q954" s="5"/>
      <c r="S954" s="56"/>
    </row>
    <row r="955">
      <c r="A955" s="63"/>
      <c r="B955" s="53"/>
      <c r="G955" s="35"/>
      <c r="N955" s="35">
        <f t="shared" si="1"/>
        <v>0</v>
      </c>
      <c r="O955" s="35">
        <f t="shared" si="2"/>
        <v>0</v>
      </c>
      <c r="P955" s="5"/>
      <c r="Q955" s="5"/>
      <c r="S955" s="56"/>
    </row>
    <row r="956">
      <c r="A956" s="63"/>
      <c r="B956" s="53"/>
      <c r="G956" s="35"/>
      <c r="N956" s="35">
        <f t="shared" si="1"/>
        <v>0</v>
      </c>
      <c r="O956" s="35">
        <f t="shared" si="2"/>
        <v>0</v>
      </c>
      <c r="P956" s="5"/>
      <c r="Q956" s="5"/>
      <c r="S956" s="56"/>
    </row>
    <row r="957">
      <c r="A957" s="63"/>
      <c r="B957" s="53"/>
      <c r="G957" s="35"/>
      <c r="N957" s="35">
        <f t="shared" si="1"/>
        <v>0</v>
      </c>
      <c r="O957" s="35">
        <f t="shared" si="2"/>
        <v>0</v>
      </c>
      <c r="P957" s="5"/>
      <c r="Q957" s="5"/>
      <c r="S957" s="56"/>
    </row>
    <row r="958">
      <c r="A958" s="63"/>
      <c r="B958" s="53"/>
      <c r="G958" s="35"/>
      <c r="N958" s="35">
        <f t="shared" si="1"/>
        <v>0</v>
      </c>
      <c r="O958" s="35">
        <f t="shared" si="2"/>
        <v>0</v>
      </c>
      <c r="P958" s="5"/>
      <c r="Q958" s="5"/>
      <c r="S958" s="56"/>
    </row>
    <row r="959">
      <c r="A959" s="63"/>
      <c r="B959" s="53"/>
      <c r="G959" s="35"/>
      <c r="N959" s="35">
        <f t="shared" si="1"/>
        <v>0</v>
      </c>
      <c r="O959" s="35">
        <f t="shared" si="2"/>
        <v>0</v>
      </c>
      <c r="P959" s="5"/>
      <c r="Q959" s="5"/>
      <c r="S959" s="56"/>
    </row>
    <row r="960">
      <c r="A960" s="63"/>
      <c r="B960" s="53"/>
      <c r="G960" s="35"/>
      <c r="N960" s="35">
        <f t="shared" si="1"/>
        <v>0</v>
      </c>
      <c r="O960" s="35">
        <f t="shared" si="2"/>
        <v>0</v>
      </c>
      <c r="P960" s="5"/>
      <c r="Q960" s="5"/>
      <c r="S960" s="56"/>
    </row>
    <row r="961">
      <c r="A961" s="63"/>
      <c r="B961" s="53"/>
      <c r="G961" s="35"/>
      <c r="N961" s="35">
        <f t="shared" si="1"/>
        <v>0</v>
      </c>
      <c r="O961" s="35">
        <f t="shared" si="2"/>
        <v>0</v>
      </c>
      <c r="P961" s="5"/>
      <c r="Q961" s="5"/>
      <c r="S961" s="56"/>
    </row>
    <row r="962">
      <c r="A962" s="63"/>
      <c r="B962" s="53"/>
      <c r="G962" s="35"/>
      <c r="N962" s="35">
        <f t="shared" si="1"/>
        <v>0</v>
      </c>
      <c r="O962" s="35">
        <f t="shared" si="2"/>
        <v>0</v>
      </c>
      <c r="P962" s="5"/>
      <c r="Q962" s="5"/>
      <c r="S962" s="56"/>
    </row>
    <row r="963">
      <c r="A963" s="63"/>
      <c r="B963" s="53"/>
      <c r="G963" s="35"/>
      <c r="N963" s="35">
        <f t="shared" si="1"/>
        <v>0</v>
      </c>
      <c r="O963" s="35">
        <f t="shared" si="2"/>
        <v>0</v>
      </c>
      <c r="P963" s="5"/>
      <c r="Q963" s="5"/>
      <c r="S963" s="56"/>
    </row>
    <row r="964">
      <c r="A964" s="63"/>
      <c r="B964" s="53"/>
      <c r="G964" s="35"/>
      <c r="N964" s="35">
        <f t="shared" si="1"/>
        <v>0</v>
      </c>
      <c r="O964" s="35">
        <f t="shared" si="2"/>
        <v>0</v>
      </c>
      <c r="P964" s="5"/>
      <c r="Q964" s="5"/>
      <c r="S964" s="56"/>
    </row>
    <row r="965">
      <c r="A965" s="63"/>
      <c r="B965" s="53"/>
      <c r="G965" s="35"/>
      <c r="N965" s="35">
        <f t="shared" si="1"/>
        <v>0</v>
      </c>
      <c r="O965" s="35">
        <f t="shared" si="2"/>
        <v>0</v>
      </c>
      <c r="P965" s="5"/>
      <c r="Q965" s="5"/>
      <c r="S965" s="56"/>
    </row>
    <row r="966">
      <c r="A966" s="63"/>
      <c r="B966" s="53"/>
      <c r="G966" s="35"/>
      <c r="N966" s="35">
        <f t="shared" si="1"/>
        <v>0</v>
      </c>
      <c r="O966" s="35">
        <f t="shared" si="2"/>
        <v>0</v>
      </c>
      <c r="P966" s="5"/>
      <c r="Q966" s="5"/>
      <c r="S966" s="56"/>
    </row>
    <row r="967">
      <c r="A967" s="63"/>
      <c r="B967" s="53"/>
      <c r="G967" s="35"/>
      <c r="N967" s="35">
        <f t="shared" si="1"/>
        <v>0</v>
      </c>
      <c r="O967" s="35">
        <f t="shared" si="2"/>
        <v>0</v>
      </c>
      <c r="P967" s="5"/>
      <c r="Q967" s="5"/>
      <c r="S967" s="56"/>
    </row>
    <row r="968">
      <c r="A968" s="63"/>
      <c r="B968" s="53"/>
      <c r="G968" s="35"/>
      <c r="N968" s="35">
        <f t="shared" si="1"/>
        <v>0</v>
      </c>
      <c r="O968" s="35">
        <f t="shared" si="2"/>
        <v>0</v>
      </c>
      <c r="P968" s="5"/>
      <c r="Q968" s="5"/>
      <c r="S968" s="56"/>
    </row>
    <row r="969">
      <c r="A969" s="63"/>
      <c r="B969" s="53"/>
      <c r="G969" s="35"/>
      <c r="N969" s="35">
        <f t="shared" si="1"/>
        <v>0</v>
      </c>
      <c r="O969" s="35">
        <f t="shared" si="2"/>
        <v>0</v>
      </c>
      <c r="P969" s="5"/>
      <c r="Q969" s="5"/>
      <c r="S969" s="56"/>
    </row>
    <row r="970">
      <c r="A970" s="63"/>
      <c r="B970" s="53"/>
      <c r="G970" s="35"/>
      <c r="N970" s="35">
        <f t="shared" si="1"/>
        <v>0</v>
      </c>
      <c r="O970" s="35">
        <f t="shared" si="2"/>
        <v>0</v>
      </c>
      <c r="P970" s="5"/>
      <c r="Q970" s="5"/>
      <c r="S970" s="56"/>
    </row>
    <row r="971">
      <c r="A971" s="63"/>
      <c r="B971" s="53"/>
      <c r="G971" s="35"/>
      <c r="N971" s="35">
        <f t="shared" si="1"/>
        <v>0</v>
      </c>
      <c r="O971" s="35">
        <f t="shared" si="2"/>
        <v>0</v>
      </c>
      <c r="P971" s="5"/>
      <c r="Q971" s="5"/>
      <c r="S971" s="56"/>
    </row>
    <row r="972">
      <c r="A972" s="63"/>
      <c r="B972" s="53"/>
      <c r="G972" s="35"/>
      <c r="N972" s="35">
        <f t="shared" si="1"/>
        <v>0</v>
      </c>
      <c r="O972" s="35">
        <f t="shared" si="2"/>
        <v>0</v>
      </c>
      <c r="P972" s="5"/>
      <c r="Q972" s="5"/>
      <c r="S972" s="56"/>
    </row>
    <row r="973">
      <c r="A973" s="63"/>
      <c r="B973" s="53"/>
      <c r="G973" s="35"/>
      <c r="N973" s="35">
        <f t="shared" si="1"/>
        <v>0</v>
      </c>
      <c r="O973" s="35">
        <f t="shared" si="2"/>
        <v>0</v>
      </c>
      <c r="P973" s="5"/>
      <c r="Q973" s="5"/>
      <c r="S973" s="56"/>
    </row>
    <row r="974">
      <c r="A974" s="63"/>
      <c r="B974" s="53"/>
      <c r="G974" s="35"/>
      <c r="N974" s="35">
        <f t="shared" si="1"/>
        <v>0</v>
      </c>
      <c r="O974" s="35">
        <f t="shared" si="2"/>
        <v>0</v>
      </c>
      <c r="P974" s="5"/>
      <c r="Q974" s="5"/>
      <c r="S974" s="56"/>
    </row>
    <row r="975">
      <c r="A975" s="63"/>
      <c r="B975" s="53"/>
      <c r="G975" s="35"/>
      <c r="N975" s="35">
        <f t="shared" si="1"/>
        <v>0</v>
      </c>
      <c r="O975" s="35">
        <f t="shared" si="2"/>
        <v>0</v>
      </c>
      <c r="P975" s="5"/>
      <c r="Q975" s="5"/>
      <c r="S975" s="56"/>
    </row>
    <row r="976">
      <c r="A976" s="63"/>
      <c r="B976" s="53"/>
      <c r="G976" s="35"/>
      <c r="N976" s="35">
        <f t="shared" si="1"/>
        <v>0</v>
      </c>
      <c r="O976" s="35">
        <f t="shared" si="2"/>
        <v>0</v>
      </c>
      <c r="P976" s="5"/>
      <c r="Q976" s="5"/>
      <c r="S976" s="56"/>
    </row>
    <row r="977">
      <c r="A977" s="63"/>
      <c r="B977" s="53"/>
      <c r="G977" s="35"/>
      <c r="N977" s="35">
        <f t="shared" si="1"/>
        <v>0</v>
      </c>
      <c r="O977" s="35">
        <f t="shared" si="2"/>
        <v>0</v>
      </c>
      <c r="P977" s="5"/>
      <c r="Q977" s="5"/>
      <c r="S977" s="56"/>
    </row>
    <row r="978">
      <c r="A978" s="63"/>
      <c r="B978" s="53"/>
      <c r="G978" s="35"/>
      <c r="N978" s="35">
        <f t="shared" si="1"/>
        <v>0</v>
      </c>
      <c r="O978" s="35">
        <f t="shared" si="2"/>
        <v>0</v>
      </c>
      <c r="P978" s="5"/>
      <c r="Q978" s="5"/>
      <c r="S978" s="56"/>
    </row>
    <row r="979">
      <c r="A979" s="63"/>
      <c r="B979" s="53"/>
      <c r="G979" s="35"/>
      <c r="N979" s="35">
        <f t="shared" si="1"/>
        <v>0</v>
      </c>
      <c r="O979" s="35">
        <f t="shared" si="2"/>
        <v>0</v>
      </c>
      <c r="P979" s="5"/>
      <c r="Q979" s="5"/>
      <c r="S979" s="56"/>
    </row>
    <row r="980">
      <c r="A980" s="63"/>
      <c r="B980" s="53"/>
      <c r="G980" s="35"/>
      <c r="N980" s="35">
        <f t="shared" si="1"/>
        <v>0</v>
      </c>
      <c r="O980" s="35">
        <f t="shared" si="2"/>
        <v>0</v>
      </c>
      <c r="P980" s="5"/>
      <c r="Q980" s="5"/>
      <c r="S980" s="56"/>
    </row>
    <row r="981">
      <c r="A981" s="63"/>
      <c r="B981" s="53"/>
      <c r="G981" s="35"/>
      <c r="N981" s="35">
        <f t="shared" si="1"/>
        <v>0</v>
      </c>
      <c r="O981" s="35">
        <f t="shared" si="2"/>
        <v>0</v>
      </c>
      <c r="P981" s="5"/>
      <c r="Q981" s="5"/>
      <c r="S981" s="56"/>
    </row>
    <row r="982">
      <c r="A982" s="63"/>
      <c r="B982" s="53"/>
      <c r="G982" s="35"/>
      <c r="N982" s="35">
        <f t="shared" si="1"/>
        <v>0</v>
      </c>
      <c r="O982" s="35">
        <f t="shared" si="2"/>
        <v>0</v>
      </c>
      <c r="P982" s="5"/>
      <c r="Q982" s="5"/>
      <c r="S982" s="56"/>
    </row>
    <row r="983">
      <c r="A983" s="63"/>
      <c r="B983" s="53"/>
      <c r="G983" s="35"/>
      <c r="N983" s="35">
        <f t="shared" si="1"/>
        <v>0</v>
      </c>
      <c r="O983" s="35">
        <f t="shared" si="2"/>
        <v>0</v>
      </c>
      <c r="P983" s="5"/>
      <c r="Q983" s="5"/>
      <c r="S983" s="56"/>
    </row>
    <row r="984">
      <c r="A984" s="63"/>
      <c r="B984" s="53"/>
      <c r="G984" s="35"/>
      <c r="N984" s="35">
        <f t="shared" si="1"/>
        <v>0</v>
      </c>
      <c r="O984" s="35">
        <f t="shared" si="2"/>
        <v>0</v>
      </c>
      <c r="P984" s="5"/>
      <c r="Q984" s="5"/>
      <c r="S984" s="56"/>
    </row>
    <row r="985">
      <c r="A985" s="63"/>
      <c r="B985" s="53"/>
      <c r="G985" s="35"/>
      <c r="N985" s="35">
        <f t="shared" si="1"/>
        <v>0</v>
      </c>
      <c r="O985" s="35">
        <f t="shared" si="2"/>
        <v>0</v>
      </c>
      <c r="P985" s="5"/>
      <c r="Q985" s="5"/>
      <c r="S985" s="56"/>
    </row>
    <row r="986">
      <c r="A986" s="63"/>
      <c r="B986" s="53"/>
      <c r="G986" s="35"/>
      <c r="N986" s="35">
        <f t="shared" si="1"/>
        <v>0</v>
      </c>
      <c r="O986" s="35">
        <f t="shared" si="2"/>
        <v>0</v>
      </c>
      <c r="P986" s="5"/>
      <c r="Q986" s="5"/>
      <c r="S986" s="56"/>
    </row>
    <row r="987">
      <c r="A987" s="63"/>
      <c r="B987" s="53"/>
      <c r="G987" s="35"/>
      <c r="N987" s="35">
        <f t="shared" si="1"/>
        <v>0</v>
      </c>
      <c r="O987" s="35">
        <f t="shared" si="2"/>
        <v>0</v>
      </c>
      <c r="P987" s="5"/>
      <c r="Q987" s="5"/>
      <c r="S987" s="56"/>
    </row>
    <row r="988">
      <c r="A988" s="63"/>
      <c r="B988" s="53"/>
      <c r="G988" s="35"/>
      <c r="N988" s="35">
        <f t="shared" si="1"/>
        <v>0</v>
      </c>
      <c r="O988" s="35">
        <f t="shared" si="2"/>
        <v>0</v>
      </c>
      <c r="P988" s="5"/>
      <c r="Q988" s="5"/>
      <c r="S988" s="56"/>
    </row>
    <row r="989">
      <c r="A989" s="63"/>
      <c r="B989" s="53"/>
      <c r="G989" s="35"/>
      <c r="N989" s="35">
        <f t="shared" si="1"/>
        <v>0</v>
      </c>
      <c r="O989" s="35">
        <f t="shared" si="2"/>
        <v>0</v>
      </c>
      <c r="P989" s="5"/>
      <c r="Q989" s="5"/>
      <c r="S989" s="56"/>
    </row>
    <row r="990">
      <c r="A990" s="63"/>
      <c r="B990" s="53"/>
      <c r="G990" s="35"/>
      <c r="N990" s="35">
        <f t="shared" si="1"/>
        <v>0</v>
      </c>
      <c r="O990" s="35">
        <f t="shared" si="2"/>
        <v>0</v>
      </c>
      <c r="P990" s="5"/>
      <c r="Q990" s="5"/>
      <c r="S990" s="56"/>
    </row>
    <row r="991">
      <c r="A991" s="63"/>
      <c r="B991" s="53"/>
      <c r="G991" s="35"/>
      <c r="N991" s="35">
        <f t="shared" si="1"/>
        <v>0</v>
      </c>
      <c r="O991" s="35">
        <f t="shared" si="2"/>
        <v>0</v>
      </c>
      <c r="P991" s="5"/>
      <c r="Q991" s="5"/>
      <c r="S991" s="56"/>
    </row>
    <row r="992">
      <c r="A992" s="63"/>
      <c r="B992" s="53"/>
      <c r="G992" s="35"/>
      <c r="N992" s="35">
        <f t="shared" si="1"/>
        <v>0</v>
      </c>
      <c r="O992" s="35">
        <f t="shared" si="2"/>
        <v>0</v>
      </c>
      <c r="P992" s="5"/>
      <c r="Q992" s="5"/>
      <c r="S992" s="56"/>
    </row>
    <row r="993">
      <c r="A993" s="63"/>
      <c r="B993" s="52" t="s">
        <v>291</v>
      </c>
      <c r="G993" s="35"/>
      <c r="N993" s="35">
        <f t="shared" si="1"/>
        <v>0</v>
      </c>
      <c r="O993" s="35">
        <f t="shared" si="2"/>
        <v>0</v>
      </c>
      <c r="P993" s="5"/>
      <c r="Q993" s="5"/>
      <c r="S993" s="56"/>
    </row>
    <row r="994">
      <c r="A994" s="63"/>
      <c r="B994" s="53"/>
      <c r="G994" s="35"/>
      <c r="N994" s="35">
        <f t="shared" si="1"/>
        <v>0</v>
      </c>
      <c r="O994" s="35">
        <f t="shared" si="2"/>
        <v>0</v>
      </c>
      <c r="P994" s="5"/>
      <c r="Q994" s="5"/>
      <c r="S994" s="56"/>
    </row>
    <row r="995">
      <c r="A995" s="63"/>
      <c r="B995" s="53"/>
      <c r="G995" s="35"/>
      <c r="N995" s="35">
        <f t="shared" si="1"/>
        <v>0</v>
      </c>
      <c r="O995" s="35">
        <f t="shared" si="2"/>
        <v>0</v>
      </c>
      <c r="P995" s="5"/>
      <c r="Q995" s="5"/>
      <c r="S995" s="56"/>
    </row>
    <row r="996">
      <c r="A996" s="63"/>
      <c r="B996" s="53"/>
      <c r="G996" s="35"/>
      <c r="N996" s="35">
        <f t="shared" si="1"/>
        <v>0</v>
      </c>
      <c r="O996" s="35">
        <f t="shared" si="2"/>
        <v>0</v>
      </c>
      <c r="P996" s="5"/>
      <c r="Q996" s="5"/>
      <c r="S996" s="56"/>
    </row>
    <row r="997">
      <c r="A997" s="63"/>
      <c r="B997" s="53"/>
      <c r="G997" s="35"/>
      <c r="N997" s="35">
        <f t="shared" si="1"/>
        <v>0</v>
      </c>
      <c r="O997" s="35">
        <f t="shared" si="2"/>
        <v>0</v>
      </c>
      <c r="P997" s="5"/>
      <c r="Q997" s="5"/>
      <c r="S997" s="56"/>
    </row>
    <row r="998">
      <c r="A998" s="63"/>
      <c r="B998" s="53"/>
      <c r="G998" s="35"/>
      <c r="N998" s="35">
        <f t="shared" si="1"/>
        <v>0</v>
      </c>
      <c r="O998" s="35">
        <f t="shared" si="2"/>
        <v>0</v>
      </c>
      <c r="P998" s="5"/>
      <c r="Q998" s="5"/>
      <c r="S998" s="56"/>
    </row>
    <row r="999">
      <c r="A999" s="63"/>
      <c r="B999" s="53"/>
      <c r="G999" s="35"/>
      <c r="N999" s="35">
        <f t="shared" si="1"/>
        <v>0</v>
      </c>
      <c r="O999" s="35">
        <f t="shared" si="2"/>
        <v>0</v>
      </c>
      <c r="P999" s="5"/>
      <c r="Q999" s="5"/>
      <c r="S999" s="56"/>
    </row>
    <row r="1000">
      <c r="A1000" s="63"/>
      <c r="B1000" s="53"/>
      <c r="G1000" s="35"/>
      <c r="N1000" s="35">
        <f t="shared" si="1"/>
        <v>0</v>
      </c>
      <c r="O1000" s="35">
        <f t="shared" si="2"/>
        <v>0</v>
      </c>
      <c r="P1000" s="5"/>
      <c r="Q1000" s="5"/>
      <c r="S1000" s="56"/>
    </row>
    <row r="1001">
      <c r="A1001" s="63"/>
      <c r="B1001" s="53"/>
      <c r="G1001" s="35"/>
      <c r="N1001" s="35">
        <f t="shared" si="1"/>
        <v>0</v>
      </c>
      <c r="O1001" s="35">
        <f t="shared" si="2"/>
        <v>0</v>
      </c>
      <c r="P1001" s="5"/>
      <c r="Q1001" s="5"/>
      <c r="S1001" s="56"/>
    </row>
    <row r="1002">
      <c r="A1002" s="63"/>
      <c r="B1002" s="53"/>
      <c r="G1002" s="35"/>
      <c r="N1002" s="35">
        <f t="shared" si="1"/>
        <v>0</v>
      </c>
      <c r="O1002" s="35">
        <f t="shared" si="2"/>
        <v>0</v>
      </c>
      <c r="P1002" s="5"/>
      <c r="Q1002" s="5"/>
      <c r="S1002" s="56"/>
    </row>
    <row r="1003">
      <c r="A1003" s="63"/>
      <c r="B1003" s="53"/>
      <c r="G1003" s="35"/>
      <c r="N1003" s="35">
        <f t="shared" si="1"/>
        <v>0</v>
      </c>
      <c r="O1003" s="35">
        <f t="shared" si="2"/>
        <v>0</v>
      </c>
      <c r="P1003" s="5"/>
      <c r="Q1003" s="5"/>
      <c r="S1003" s="56"/>
    </row>
    <row r="1004">
      <c r="A1004" s="63"/>
      <c r="B1004" s="53"/>
      <c r="G1004" s="35"/>
      <c r="N1004" s="35">
        <f t="shared" si="1"/>
        <v>0</v>
      </c>
      <c r="O1004" s="35">
        <f t="shared" si="2"/>
        <v>0</v>
      </c>
      <c r="P1004" s="5"/>
      <c r="Q1004" s="5"/>
      <c r="S1004" s="56"/>
    </row>
    <row r="1005">
      <c r="A1005" s="63"/>
      <c r="B1005" s="53"/>
      <c r="G1005" s="35"/>
      <c r="N1005" s="35">
        <f t="shared" si="1"/>
        <v>0</v>
      </c>
      <c r="O1005" s="35">
        <f t="shared" si="2"/>
        <v>0</v>
      </c>
      <c r="P1005" s="5"/>
      <c r="Q1005" s="5"/>
      <c r="S1005" s="56"/>
    </row>
    <row r="1006">
      <c r="A1006" s="63"/>
      <c r="B1006" s="53"/>
      <c r="G1006" s="35"/>
      <c r="N1006" s="35">
        <f t="shared" si="1"/>
        <v>0</v>
      </c>
      <c r="O1006" s="35">
        <f t="shared" si="2"/>
        <v>0</v>
      </c>
      <c r="P1006" s="5"/>
      <c r="Q1006" s="5"/>
      <c r="S1006" s="56"/>
    </row>
    <row r="1007">
      <c r="A1007" s="63"/>
      <c r="B1007" s="53"/>
      <c r="G1007" s="35"/>
      <c r="N1007" s="35">
        <f t="shared" si="1"/>
        <v>0</v>
      </c>
      <c r="O1007" s="35">
        <f t="shared" si="2"/>
        <v>0</v>
      </c>
      <c r="P1007" s="5"/>
      <c r="Q1007" s="5"/>
      <c r="S1007" s="56"/>
    </row>
    <row r="1008">
      <c r="A1008" s="63"/>
      <c r="B1008" s="53"/>
      <c r="G1008" s="35"/>
      <c r="N1008" s="35">
        <f t="shared" si="1"/>
        <v>0</v>
      </c>
      <c r="O1008" s="35">
        <f t="shared" si="2"/>
        <v>0</v>
      </c>
      <c r="P1008" s="5"/>
      <c r="Q1008" s="5"/>
      <c r="S1008" s="56"/>
    </row>
    <row r="1009">
      <c r="A1009" s="63"/>
      <c r="B1009" s="53"/>
      <c r="G1009" s="35"/>
      <c r="N1009" s="35">
        <f t="shared" si="1"/>
        <v>0</v>
      </c>
      <c r="O1009" s="35">
        <f t="shared" si="2"/>
        <v>0</v>
      </c>
      <c r="P1009" s="5"/>
      <c r="Q1009" s="5"/>
      <c r="S1009" s="56"/>
    </row>
    <row r="1010">
      <c r="A1010" s="63"/>
      <c r="B1010" s="53"/>
      <c r="G1010" s="35"/>
      <c r="N1010" s="35">
        <f t="shared" si="1"/>
        <v>0</v>
      </c>
      <c r="O1010" s="35">
        <f t="shared" si="2"/>
        <v>0</v>
      </c>
      <c r="P1010" s="5"/>
      <c r="Q1010" s="5"/>
      <c r="S1010" s="56"/>
    </row>
    <row r="1011">
      <c r="A1011" s="63"/>
      <c r="B1011" s="53"/>
      <c r="G1011" s="35"/>
      <c r="N1011" s="35">
        <f t="shared" si="1"/>
        <v>0</v>
      </c>
      <c r="O1011" s="35">
        <f t="shared" si="2"/>
        <v>0</v>
      </c>
      <c r="P1011" s="5"/>
      <c r="Q1011" s="5"/>
      <c r="S1011" s="56"/>
    </row>
    <row r="1012">
      <c r="A1012" s="63"/>
      <c r="B1012" s="53"/>
      <c r="G1012" s="35"/>
      <c r="N1012" s="35">
        <f t="shared" si="1"/>
        <v>0</v>
      </c>
      <c r="O1012" s="35">
        <f t="shared" si="2"/>
        <v>0</v>
      </c>
      <c r="P1012" s="5"/>
      <c r="Q1012" s="5"/>
      <c r="S1012" s="56"/>
    </row>
    <row r="1013">
      <c r="A1013" s="63"/>
      <c r="B1013" s="53"/>
      <c r="G1013" s="35"/>
      <c r="N1013" s="35">
        <f t="shared" si="1"/>
        <v>0</v>
      </c>
      <c r="O1013" s="35">
        <f t="shared" si="2"/>
        <v>0</v>
      </c>
      <c r="P1013" s="5"/>
      <c r="Q1013" s="5"/>
      <c r="S1013" s="56"/>
    </row>
    <row r="1014">
      <c r="A1014" s="63"/>
      <c r="B1014" s="53"/>
      <c r="G1014" s="35"/>
      <c r="N1014" s="35">
        <f t="shared" si="1"/>
        <v>0</v>
      </c>
      <c r="O1014" s="35">
        <f t="shared" si="2"/>
        <v>0</v>
      </c>
      <c r="P1014" s="5"/>
      <c r="Q1014" s="5"/>
      <c r="S1014" s="56"/>
    </row>
    <row r="1015">
      <c r="A1015" s="63"/>
      <c r="B1015" s="53"/>
      <c r="G1015" s="35"/>
      <c r="N1015" s="35">
        <f t="shared" si="1"/>
        <v>0</v>
      </c>
      <c r="O1015" s="35">
        <f t="shared" si="2"/>
        <v>0</v>
      </c>
      <c r="P1015" s="5"/>
      <c r="Q1015" s="5"/>
      <c r="S1015" s="56"/>
    </row>
    <row r="1016">
      <c r="A1016" s="63"/>
      <c r="B1016" s="53"/>
      <c r="G1016" s="35"/>
      <c r="N1016" s="35">
        <f t="shared" si="1"/>
        <v>0</v>
      </c>
      <c r="O1016" s="35">
        <f t="shared" si="2"/>
        <v>0</v>
      </c>
      <c r="P1016" s="5"/>
      <c r="Q1016" s="5"/>
      <c r="S1016" s="56"/>
    </row>
    <row r="1017">
      <c r="A1017" s="63"/>
      <c r="B1017" s="53"/>
      <c r="G1017" s="35"/>
      <c r="N1017" s="35">
        <f t="shared" si="1"/>
        <v>0</v>
      </c>
      <c r="O1017" s="35">
        <f t="shared" si="2"/>
        <v>0</v>
      </c>
      <c r="P1017" s="5"/>
      <c r="Q1017" s="5"/>
      <c r="S1017" s="56"/>
    </row>
    <row r="1018">
      <c r="A1018" s="63"/>
      <c r="B1018" s="53"/>
      <c r="G1018" s="35"/>
      <c r="N1018" s="35">
        <f t="shared" si="1"/>
        <v>0</v>
      </c>
      <c r="O1018" s="35">
        <f t="shared" si="2"/>
        <v>0</v>
      </c>
      <c r="P1018" s="5"/>
      <c r="Q1018" s="5"/>
      <c r="S1018" s="56"/>
    </row>
    <row r="1019">
      <c r="A1019" s="63"/>
      <c r="B1019" s="53"/>
      <c r="G1019" s="35"/>
      <c r="N1019" s="35">
        <f t="shared" si="1"/>
        <v>0</v>
      </c>
      <c r="O1019" s="35">
        <f t="shared" si="2"/>
        <v>0</v>
      </c>
      <c r="P1019" s="5"/>
      <c r="Q1019" s="5"/>
      <c r="S1019" s="56"/>
    </row>
  </sheetData>
  <conditionalFormatting sqref="A2:A1019">
    <cfRule type="notContainsBlanks" dxfId="10" priority="1">
      <formula>LEN(TRIM(A2))&gt;0</formula>
    </cfRule>
  </conditionalFormatting>
  <conditionalFormatting sqref="A2:S1019">
    <cfRule type="expression" dxfId="0" priority="2">
      <formula>$L2="sp"</formula>
    </cfRule>
  </conditionalFormatting>
  <conditionalFormatting sqref="A2:S1019">
    <cfRule type="expression" dxfId="1" priority="3">
      <formula>$M2="완료"</formula>
    </cfRule>
  </conditionalFormatting>
  <conditionalFormatting sqref="A2:S1019">
    <cfRule type="expression" dxfId="2" priority="4">
      <formula>$I2&lt;&gt;""</formula>
    </cfRule>
  </conditionalFormatting>
  <conditionalFormatting sqref="AA2:AA1019">
    <cfRule type="expression" dxfId="11" priority="5">
      <formula>$AA2="변동비"</formula>
    </cfRule>
  </conditionalFormatting>
  <conditionalFormatting sqref="T2:AA1019">
    <cfRule type="expression" dxfId="10" priority="6">
      <formula>$Z2="입금"</formula>
    </cfRule>
  </conditionalFormatting>
  <conditionalFormatting sqref="M1">
    <cfRule type="notContainsBlanks" dxfId="12" priority="7">
      <formula>LEN(TRIM(M1))&gt;0</formula>
    </cfRule>
  </conditionalFormatting>
  <dataValidations>
    <dataValidation type="list" allowBlank="1" showErrorMessage="1" sqref="B2:B1019">
      <formula1>"디오트,누죤,APM,럭스,플레이스,남평화,제일평화,청평화,신발상가,퀸즈스퀘어,테크노"</formula1>
    </dataValidation>
    <dataValidation type="list" allowBlank="1" showErrorMessage="1" sqref="Z2 Z115:Z128">
      <formula1>"출금,입금"</formula1>
    </dataValidation>
    <dataValidation type="list" allowBlank="1" showErrorMessage="1" sqref="Z2:Z114">
      <formula1>"출금,입금"</formula1>
    </dataValidation>
    <dataValidation type="custom" allowBlank="1" showDropDown="1" sqref="W2:W114">
      <formula1>AND(ISNUMBER(W2),(NOT(OR(NOT(ISERROR(DATEVALUE(W2))), AND(ISNUMBER(W2), LEFT(CELL("format", W2))="D")))))</formula1>
    </dataValidation>
    <dataValidation type="list" allowBlank="1" showErrorMessage="1" sqref="X2:X114">
      <formula1>"계좌이체,체크카드,현금"</formula1>
    </dataValidation>
    <dataValidation type="list" allowBlank="1" showErrorMessage="1" sqref="X2 X115:X866">
      <formula1>"계좌이체,체크카드,현금"</formula1>
    </dataValidation>
    <dataValidation type="list" allowBlank="1" showErrorMessage="1" sqref="AA2:AA866">
      <formula1>"변동비,광고비,고정비"</formula1>
    </dataValidation>
  </dataValidations>
  <drawing r:id="rId1"/>
  <tableParts count="2"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9" max="19" width="12.63"/>
    <col customWidth="1" min="24" max="24" width="14.88"/>
    <col customWidth="1" min="25" max="25" width="14.25"/>
    <col customWidth="1" min="26" max="26" width="16.88"/>
  </cols>
  <sheetData>
    <row r="1" ht="15.75" customHeight="1">
      <c r="A1" s="46" t="s">
        <v>765</v>
      </c>
      <c r="B1" s="44" t="s">
        <v>266</v>
      </c>
      <c r="C1" s="44" t="s">
        <v>267</v>
      </c>
      <c r="D1" s="44" t="s">
        <v>268</v>
      </c>
      <c r="E1" s="44" t="s">
        <v>269</v>
      </c>
      <c r="F1" s="44" t="s">
        <v>270</v>
      </c>
      <c r="G1" s="45" t="s">
        <v>271</v>
      </c>
      <c r="H1" s="44" t="s">
        <v>272</v>
      </c>
      <c r="I1" s="44" t="s">
        <v>273</v>
      </c>
      <c r="J1" s="46" t="s">
        <v>274</v>
      </c>
      <c r="K1" s="44" t="s">
        <v>275</v>
      </c>
      <c r="L1" s="46" t="s">
        <v>276</v>
      </c>
      <c r="M1" s="191" t="s">
        <v>277</v>
      </c>
      <c r="N1" s="44" t="s">
        <v>278</v>
      </c>
      <c r="O1" s="44" t="s">
        <v>279</v>
      </c>
      <c r="P1" s="48" t="s">
        <v>280</v>
      </c>
      <c r="Q1" s="48" t="s">
        <v>281</v>
      </c>
      <c r="R1" s="48" t="s">
        <v>282</v>
      </c>
      <c r="S1" s="48"/>
      <c r="T1" s="49" t="s">
        <v>661</v>
      </c>
      <c r="U1" s="49" t="s">
        <v>284</v>
      </c>
      <c r="V1" s="49" t="s">
        <v>285</v>
      </c>
      <c r="W1" s="50" t="s">
        <v>286</v>
      </c>
      <c r="X1" s="50" t="s">
        <v>287</v>
      </c>
      <c r="Y1" s="49" t="s">
        <v>288</v>
      </c>
      <c r="Z1" s="50" t="s">
        <v>289</v>
      </c>
      <c r="AA1" s="49" t="s">
        <v>290</v>
      </c>
    </row>
    <row r="2" ht="15.75" customHeight="1">
      <c r="A2" s="51">
        <v>46084.0</v>
      </c>
      <c r="B2" s="52" t="s">
        <v>322</v>
      </c>
      <c r="C2" s="52" t="s">
        <v>323</v>
      </c>
      <c r="D2" s="52" t="s">
        <v>129</v>
      </c>
      <c r="E2" s="52" t="s">
        <v>550</v>
      </c>
      <c r="F2" s="52" t="s">
        <v>728</v>
      </c>
      <c r="G2" s="36">
        <v>24000.0</v>
      </c>
      <c r="H2" s="52">
        <v>2.0</v>
      </c>
      <c r="J2" s="52">
        <v>1000.0</v>
      </c>
      <c r="K2" s="52">
        <v>1000.0</v>
      </c>
      <c r="N2" s="35">
        <f t="shared" ref="N2:N41" si="1">G2*H2</f>
        <v>48000</v>
      </c>
      <c r="O2" s="35">
        <f t="shared" ref="O2:O41" si="2">SUM(N2,J2,K2)</f>
        <v>50000</v>
      </c>
      <c r="P2" s="35">
        <f>SUM(J:J,K:K)</f>
        <v>224000</v>
      </c>
      <c r="Q2" s="54">
        <f>SUM(N:N)</f>
        <v>4646000</v>
      </c>
      <c r="R2" s="55">
        <f>'2026 거래처별 부가세'!A71</f>
        <v>4646000</v>
      </c>
      <c r="S2" s="56"/>
      <c r="T2" s="304">
        <v>46082.0</v>
      </c>
      <c r="U2" s="58" t="s">
        <v>296</v>
      </c>
      <c r="V2" s="59" t="s">
        <v>297</v>
      </c>
      <c r="W2" s="60">
        <v>549000.0</v>
      </c>
      <c r="X2" s="61" t="s">
        <v>298</v>
      </c>
      <c r="Y2" s="58" t="s">
        <v>299</v>
      </c>
      <c r="Z2" s="61" t="s">
        <v>300</v>
      </c>
      <c r="AA2" s="261"/>
    </row>
    <row r="3" ht="15.75" customHeight="1">
      <c r="A3" s="63"/>
      <c r="B3" s="52" t="s">
        <v>335</v>
      </c>
      <c r="C3" s="52" t="s">
        <v>559</v>
      </c>
      <c r="D3" s="52" t="s">
        <v>173</v>
      </c>
      <c r="E3" s="52" t="s">
        <v>560</v>
      </c>
      <c r="F3" s="52" t="s">
        <v>356</v>
      </c>
      <c r="G3" s="36">
        <v>38000.0</v>
      </c>
      <c r="H3" s="52">
        <v>2.0</v>
      </c>
      <c r="I3" s="52">
        <v>2.0</v>
      </c>
      <c r="J3" s="52">
        <v>1000.0</v>
      </c>
      <c r="K3" s="52">
        <v>1000.0</v>
      </c>
      <c r="L3" s="53"/>
      <c r="M3" s="52" t="s">
        <v>295</v>
      </c>
      <c r="N3" s="35">
        <f t="shared" si="1"/>
        <v>76000</v>
      </c>
      <c r="O3" s="35">
        <f t="shared" si="2"/>
        <v>78000</v>
      </c>
      <c r="P3" s="135"/>
      <c r="Q3" s="5"/>
      <c r="R3" s="53"/>
      <c r="S3" s="56"/>
      <c r="T3" s="304"/>
      <c r="U3" s="64" t="s">
        <v>313</v>
      </c>
      <c r="V3" s="64" t="s">
        <v>306</v>
      </c>
      <c r="W3" s="65">
        <v>200000.0</v>
      </c>
      <c r="X3" s="66" t="s">
        <v>298</v>
      </c>
      <c r="Y3" s="67" t="s">
        <v>763</v>
      </c>
      <c r="Z3" s="66" t="s">
        <v>307</v>
      </c>
      <c r="AA3" s="261"/>
    </row>
    <row r="4" ht="15.75" customHeight="1">
      <c r="A4" s="51"/>
      <c r="B4" s="52" t="s">
        <v>322</v>
      </c>
      <c r="C4" s="52" t="s">
        <v>766</v>
      </c>
      <c r="D4" s="52" t="s">
        <v>176</v>
      </c>
      <c r="E4" s="52" t="s">
        <v>498</v>
      </c>
      <c r="F4" s="52" t="s">
        <v>497</v>
      </c>
      <c r="G4" s="36">
        <v>54000.0</v>
      </c>
      <c r="H4" s="52">
        <v>1.0</v>
      </c>
      <c r="J4" s="52">
        <v>1000.0</v>
      </c>
      <c r="K4" s="52">
        <v>1000.0</v>
      </c>
      <c r="N4" s="35">
        <f t="shared" si="1"/>
        <v>54000</v>
      </c>
      <c r="O4" s="35">
        <f t="shared" si="2"/>
        <v>56000</v>
      </c>
      <c r="P4" s="5"/>
      <c r="Q4" s="5"/>
      <c r="S4" s="56"/>
      <c r="T4" s="304">
        <v>46084.0</v>
      </c>
      <c r="U4" s="64" t="s">
        <v>375</v>
      </c>
      <c r="V4" s="98" t="s">
        <v>364</v>
      </c>
      <c r="W4" s="65">
        <v>89889.0</v>
      </c>
      <c r="X4" s="66" t="s">
        <v>298</v>
      </c>
      <c r="Y4" s="67"/>
      <c r="Z4" s="66" t="s">
        <v>300</v>
      </c>
      <c r="AA4" s="281"/>
    </row>
    <row r="5" ht="15.75" customHeight="1">
      <c r="A5" s="63"/>
      <c r="B5" s="52" t="s">
        <v>291</v>
      </c>
      <c r="C5" s="52" t="s">
        <v>342</v>
      </c>
      <c r="D5" s="52" t="s">
        <v>59</v>
      </c>
      <c r="E5" s="52" t="s">
        <v>343</v>
      </c>
      <c r="F5" s="52" t="s">
        <v>344</v>
      </c>
      <c r="G5" s="36">
        <v>24000.0</v>
      </c>
      <c r="H5" s="52">
        <v>9.0</v>
      </c>
      <c r="I5" s="52">
        <v>9.0</v>
      </c>
      <c r="J5" s="52">
        <v>1000.0</v>
      </c>
      <c r="K5" s="52">
        <v>1000.0</v>
      </c>
      <c r="L5" s="53"/>
      <c r="M5" s="52" t="s">
        <v>295</v>
      </c>
      <c r="N5" s="35">
        <f t="shared" si="1"/>
        <v>216000</v>
      </c>
      <c r="O5" s="35">
        <f t="shared" si="2"/>
        <v>218000</v>
      </c>
      <c r="P5" s="137"/>
      <c r="Q5" s="5"/>
      <c r="R5" s="53"/>
      <c r="S5" s="56"/>
      <c r="T5" s="278"/>
      <c r="U5" s="79" t="s">
        <v>319</v>
      </c>
      <c r="V5" s="79" t="s">
        <v>320</v>
      </c>
      <c r="W5" s="80">
        <v>3400.0</v>
      </c>
      <c r="X5" s="81" t="s">
        <v>298</v>
      </c>
      <c r="Y5" s="79" t="s">
        <v>321</v>
      </c>
      <c r="Z5" s="81" t="s">
        <v>307</v>
      </c>
      <c r="AA5" s="261"/>
    </row>
    <row r="6" ht="15.75" customHeight="1">
      <c r="A6" s="51"/>
      <c r="B6" s="52" t="s">
        <v>291</v>
      </c>
      <c r="C6" s="52" t="s">
        <v>647</v>
      </c>
      <c r="D6" s="52" t="s">
        <v>139</v>
      </c>
      <c r="E6" s="52" t="s">
        <v>726</v>
      </c>
      <c r="F6" s="52" t="s">
        <v>356</v>
      </c>
      <c r="G6" s="36">
        <v>23000.0</v>
      </c>
      <c r="H6" s="52">
        <v>1.0</v>
      </c>
      <c r="J6" s="52">
        <v>1000.0</v>
      </c>
      <c r="K6" s="52">
        <v>1000.0</v>
      </c>
      <c r="N6" s="35">
        <f t="shared" si="1"/>
        <v>23000</v>
      </c>
      <c r="O6" s="35">
        <f t="shared" si="2"/>
        <v>25000</v>
      </c>
      <c r="P6" s="5"/>
      <c r="Q6" s="5"/>
      <c r="S6" s="56"/>
      <c r="T6" s="278"/>
      <c r="U6" s="90" t="s">
        <v>357</v>
      </c>
      <c r="V6" s="90" t="s">
        <v>358</v>
      </c>
      <c r="W6" s="91">
        <v>88000.0</v>
      </c>
      <c r="X6" s="92" t="s">
        <v>298</v>
      </c>
      <c r="Y6" s="90" t="s">
        <v>359</v>
      </c>
      <c r="Z6" s="92" t="s">
        <v>307</v>
      </c>
      <c r="AA6" s="118"/>
    </row>
    <row r="7" ht="15.75" customHeight="1">
      <c r="A7" s="63"/>
      <c r="B7" s="52" t="s">
        <v>331</v>
      </c>
      <c r="C7" s="52" t="s">
        <v>332</v>
      </c>
      <c r="D7" s="52" t="s">
        <v>165</v>
      </c>
      <c r="E7" s="52" t="s">
        <v>542</v>
      </c>
      <c r="F7" s="52" t="s">
        <v>767</v>
      </c>
      <c r="G7" s="36">
        <v>38000.0</v>
      </c>
      <c r="H7" s="52">
        <v>2.0</v>
      </c>
      <c r="J7" s="52">
        <v>1000.0</v>
      </c>
      <c r="K7" s="52">
        <v>1000.0</v>
      </c>
      <c r="N7" s="35">
        <f t="shared" si="1"/>
        <v>76000</v>
      </c>
      <c r="O7" s="35">
        <f t="shared" si="2"/>
        <v>78000</v>
      </c>
      <c r="P7" s="5"/>
      <c r="Q7" s="5"/>
      <c r="S7" s="56"/>
      <c r="T7" s="280"/>
      <c r="U7" s="58" t="s">
        <v>296</v>
      </c>
      <c r="V7" s="59" t="s">
        <v>297</v>
      </c>
      <c r="W7" s="60">
        <v>69000.0</v>
      </c>
      <c r="X7" s="61" t="s">
        <v>298</v>
      </c>
      <c r="Y7" s="58" t="s">
        <v>299</v>
      </c>
      <c r="Z7" s="61" t="s">
        <v>300</v>
      </c>
      <c r="AA7" s="118"/>
    </row>
    <row r="8" ht="15.75" customHeight="1">
      <c r="A8" s="63"/>
      <c r="B8" s="52" t="s">
        <v>291</v>
      </c>
      <c r="C8" s="225">
        <v>2.0E27</v>
      </c>
      <c r="D8" s="52" t="s">
        <v>179</v>
      </c>
      <c r="E8" s="52" t="s">
        <v>589</v>
      </c>
      <c r="F8" s="52" t="s">
        <v>495</v>
      </c>
      <c r="G8" s="36">
        <v>52000.0</v>
      </c>
      <c r="H8" s="52">
        <v>1.0</v>
      </c>
      <c r="J8" s="52">
        <v>1000.0</v>
      </c>
      <c r="K8" s="52">
        <v>1000.0</v>
      </c>
      <c r="N8" s="35">
        <f t="shared" si="1"/>
        <v>52000</v>
      </c>
      <c r="O8" s="35">
        <f t="shared" si="2"/>
        <v>54000</v>
      </c>
      <c r="P8" s="5"/>
      <c r="Q8" s="5"/>
      <c r="S8" s="56"/>
      <c r="T8" s="280"/>
      <c r="U8" s="79" t="s">
        <v>319</v>
      </c>
      <c r="V8" s="79" t="s">
        <v>320</v>
      </c>
      <c r="W8" s="80">
        <v>5100.0</v>
      </c>
      <c r="X8" s="81" t="s">
        <v>298</v>
      </c>
      <c r="Y8" s="79" t="s">
        <v>321</v>
      </c>
      <c r="Z8" s="81" t="s">
        <v>307</v>
      </c>
      <c r="AA8" s="118"/>
    </row>
    <row r="9" ht="15.75" customHeight="1">
      <c r="A9" s="51"/>
      <c r="B9" s="52" t="s">
        <v>291</v>
      </c>
      <c r="C9" s="52" t="s">
        <v>721</v>
      </c>
      <c r="D9" s="52" t="s">
        <v>138</v>
      </c>
      <c r="E9" s="52" t="s">
        <v>722</v>
      </c>
      <c r="F9" s="52" t="s">
        <v>744</v>
      </c>
      <c r="G9" s="36">
        <v>26000.0</v>
      </c>
      <c r="H9" s="52">
        <v>1.0</v>
      </c>
      <c r="J9" s="52">
        <v>1000.0</v>
      </c>
      <c r="K9" s="52">
        <v>1000.0</v>
      </c>
      <c r="N9" s="35">
        <f t="shared" si="1"/>
        <v>26000</v>
      </c>
      <c r="O9" s="35">
        <f t="shared" si="2"/>
        <v>28000</v>
      </c>
      <c r="P9" s="5"/>
      <c r="Q9" s="5"/>
      <c r="S9" s="56"/>
      <c r="T9" s="280"/>
      <c r="U9" s="64" t="s">
        <v>641</v>
      </c>
      <c r="V9" s="282" t="s">
        <v>334</v>
      </c>
      <c r="W9" s="65">
        <v>200000.0</v>
      </c>
      <c r="X9" s="66" t="s">
        <v>298</v>
      </c>
      <c r="Y9" s="67" t="s">
        <v>658</v>
      </c>
      <c r="Z9" s="66" t="s">
        <v>300</v>
      </c>
      <c r="AA9" s="83"/>
    </row>
    <row r="10" ht="15.75" customHeight="1">
      <c r="A10" s="63"/>
      <c r="B10" s="52" t="s">
        <v>291</v>
      </c>
      <c r="C10" s="52" t="s">
        <v>301</v>
      </c>
      <c r="D10" s="52" t="s">
        <v>302</v>
      </c>
      <c r="E10" s="52" t="s">
        <v>303</v>
      </c>
      <c r="F10" s="52" t="s">
        <v>350</v>
      </c>
      <c r="G10" s="36">
        <v>32000.0</v>
      </c>
      <c r="H10" s="52">
        <v>1.0</v>
      </c>
      <c r="J10" s="52">
        <v>1000.0</v>
      </c>
      <c r="K10" s="52">
        <v>1000.0</v>
      </c>
      <c r="N10" s="35">
        <f t="shared" si="1"/>
        <v>32000</v>
      </c>
      <c r="O10" s="35">
        <f t="shared" si="2"/>
        <v>34000</v>
      </c>
      <c r="P10" s="5"/>
      <c r="Q10" s="5"/>
      <c r="S10" s="56"/>
      <c r="T10" s="280"/>
      <c r="U10" s="90" t="s">
        <v>339</v>
      </c>
      <c r="V10" s="90" t="s">
        <v>340</v>
      </c>
      <c r="W10" s="91">
        <v>661000.0</v>
      </c>
      <c r="X10" s="92" t="s">
        <v>298</v>
      </c>
      <c r="Y10" s="90" t="s">
        <v>341</v>
      </c>
      <c r="Z10" s="92" t="s">
        <v>307</v>
      </c>
      <c r="AA10" s="281"/>
    </row>
    <row r="11" ht="15.75" customHeight="1">
      <c r="A11" s="63"/>
      <c r="B11" s="52" t="s">
        <v>291</v>
      </c>
      <c r="C11" s="52" t="s">
        <v>731</v>
      </c>
      <c r="D11" s="52" t="s">
        <v>140</v>
      </c>
      <c r="E11" s="52" t="s">
        <v>732</v>
      </c>
      <c r="F11" s="52" t="s">
        <v>562</v>
      </c>
      <c r="G11" s="36">
        <v>19000.0</v>
      </c>
      <c r="H11" s="52">
        <v>2.0</v>
      </c>
      <c r="J11" s="52">
        <v>1000.0</v>
      </c>
      <c r="K11" s="52">
        <v>1000.0</v>
      </c>
      <c r="N11" s="35">
        <f t="shared" si="1"/>
        <v>38000</v>
      </c>
      <c r="O11" s="35">
        <f t="shared" si="2"/>
        <v>40000</v>
      </c>
      <c r="P11" s="5"/>
      <c r="Q11" s="5"/>
      <c r="S11" s="56"/>
      <c r="T11" s="280">
        <v>46085.0</v>
      </c>
      <c r="U11" s="90" t="s">
        <v>397</v>
      </c>
      <c r="V11" s="90" t="s">
        <v>398</v>
      </c>
      <c r="W11" s="91">
        <v>31900.0</v>
      </c>
      <c r="X11" s="92" t="s">
        <v>298</v>
      </c>
      <c r="Y11" s="90" t="s">
        <v>399</v>
      </c>
      <c r="Z11" s="92" t="s">
        <v>307</v>
      </c>
      <c r="AA11" s="92" t="s">
        <v>400</v>
      </c>
    </row>
    <row r="12" ht="15.75" customHeight="1">
      <c r="A12" s="51">
        <v>46085.0</v>
      </c>
      <c r="B12" s="52" t="s">
        <v>322</v>
      </c>
      <c r="C12" s="52" t="s">
        <v>766</v>
      </c>
      <c r="D12" s="52" t="s">
        <v>176</v>
      </c>
      <c r="E12" s="53"/>
      <c r="F12" s="53"/>
      <c r="G12" s="36"/>
      <c r="H12" s="53"/>
      <c r="I12" s="53"/>
      <c r="J12" s="52">
        <v>1000.0</v>
      </c>
      <c r="K12" s="52">
        <v>1000.0</v>
      </c>
      <c r="L12" s="52" t="s">
        <v>318</v>
      </c>
      <c r="M12" s="53"/>
      <c r="N12" s="35">
        <f t="shared" si="1"/>
        <v>0</v>
      </c>
      <c r="O12" s="35">
        <f t="shared" si="2"/>
        <v>2000</v>
      </c>
      <c r="P12" s="5"/>
      <c r="Q12" s="5"/>
      <c r="R12" s="53"/>
      <c r="S12" s="56"/>
      <c r="T12" s="280"/>
      <c r="U12" s="58" t="s">
        <v>296</v>
      </c>
      <c r="V12" s="59" t="s">
        <v>297</v>
      </c>
      <c r="W12" s="60">
        <v>314000.0</v>
      </c>
      <c r="X12" s="61" t="s">
        <v>298</v>
      </c>
      <c r="Y12" s="58" t="s">
        <v>299</v>
      </c>
      <c r="Z12" s="61" t="s">
        <v>300</v>
      </c>
      <c r="AA12" s="118"/>
    </row>
    <row r="13" ht="15.75" customHeight="1">
      <c r="A13" s="63"/>
      <c r="B13" s="52" t="s">
        <v>291</v>
      </c>
      <c r="C13" s="52" t="s">
        <v>680</v>
      </c>
      <c r="D13" s="52" t="s">
        <v>175</v>
      </c>
      <c r="E13" s="52" t="s">
        <v>382</v>
      </c>
      <c r="G13" s="36"/>
      <c r="J13" s="52">
        <v>1000.0</v>
      </c>
      <c r="K13" s="52">
        <v>1000.0</v>
      </c>
      <c r="M13" s="52" t="s">
        <v>312</v>
      </c>
      <c r="N13" s="35">
        <f t="shared" si="1"/>
        <v>0</v>
      </c>
      <c r="O13" s="35">
        <f t="shared" si="2"/>
        <v>2000</v>
      </c>
      <c r="P13" s="5"/>
      <c r="Q13" s="5"/>
      <c r="S13" s="56"/>
      <c r="T13" s="280"/>
      <c r="U13" s="79" t="s">
        <v>319</v>
      </c>
      <c r="V13" s="79" t="s">
        <v>320</v>
      </c>
      <c r="W13" s="80">
        <v>17000.0</v>
      </c>
      <c r="X13" s="81" t="s">
        <v>298</v>
      </c>
      <c r="Y13" s="79" t="s">
        <v>321</v>
      </c>
      <c r="Z13" s="81" t="s">
        <v>307</v>
      </c>
      <c r="AA13" s="73"/>
    </row>
    <row r="14" ht="15.75" customHeight="1">
      <c r="A14" s="63"/>
      <c r="B14" s="52" t="s">
        <v>291</v>
      </c>
      <c r="C14" s="52" t="s">
        <v>721</v>
      </c>
      <c r="D14" s="52" t="s">
        <v>138</v>
      </c>
      <c r="E14" s="52" t="s">
        <v>722</v>
      </c>
      <c r="F14" s="52" t="s">
        <v>495</v>
      </c>
      <c r="G14" s="36">
        <v>26000.0</v>
      </c>
      <c r="H14" s="52">
        <v>1.0</v>
      </c>
      <c r="J14" s="52">
        <v>1000.0</v>
      </c>
      <c r="K14" s="52">
        <v>1000.0</v>
      </c>
      <c r="N14" s="35">
        <f t="shared" si="1"/>
        <v>26000</v>
      </c>
      <c r="O14" s="35">
        <f t="shared" si="2"/>
        <v>28000</v>
      </c>
      <c r="P14" s="137"/>
      <c r="Q14" s="5"/>
      <c r="S14" s="56"/>
      <c r="T14" s="280"/>
      <c r="U14" s="90" t="s">
        <v>339</v>
      </c>
      <c r="V14" s="90" t="s">
        <v>340</v>
      </c>
      <c r="W14" s="91">
        <v>119000.0</v>
      </c>
      <c r="X14" s="92" t="s">
        <v>298</v>
      </c>
      <c r="Y14" s="90" t="s">
        <v>341</v>
      </c>
      <c r="Z14" s="92" t="s">
        <v>307</v>
      </c>
      <c r="AA14" s="281"/>
    </row>
    <row r="15" ht="15.75" customHeight="1">
      <c r="A15" s="63"/>
      <c r="B15" s="52" t="s">
        <v>291</v>
      </c>
      <c r="C15" s="52" t="s">
        <v>342</v>
      </c>
      <c r="D15" s="52" t="s">
        <v>59</v>
      </c>
      <c r="E15" s="52" t="s">
        <v>343</v>
      </c>
      <c r="F15" s="52" t="s">
        <v>344</v>
      </c>
      <c r="G15" s="36">
        <v>24000.0</v>
      </c>
      <c r="H15" s="52">
        <v>2.0</v>
      </c>
      <c r="I15" s="52">
        <v>2.0</v>
      </c>
      <c r="J15" s="52">
        <v>1000.0</v>
      </c>
      <c r="K15" s="52">
        <v>1000.0</v>
      </c>
      <c r="L15" s="53"/>
      <c r="M15" s="52" t="s">
        <v>295</v>
      </c>
      <c r="N15" s="35">
        <f t="shared" si="1"/>
        <v>48000</v>
      </c>
      <c r="O15" s="35">
        <f t="shared" si="2"/>
        <v>50000</v>
      </c>
      <c r="P15" s="5"/>
      <c r="Q15" s="5"/>
      <c r="R15" s="53"/>
      <c r="S15" s="56"/>
      <c r="T15" s="280">
        <v>46086.0</v>
      </c>
      <c r="U15" s="90" t="s">
        <v>313</v>
      </c>
      <c r="V15" s="90" t="s">
        <v>613</v>
      </c>
      <c r="W15" s="91">
        <v>116000.0</v>
      </c>
      <c r="X15" s="92" t="s">
        <v>298</v>
      </c>
      <c r="Y15" s="90" t="s">
        <v>768</v>
      </c>
      <c r="Z15" s="92" t="s">
        <v>300</v>
      </c>
      <c r="AA15" s="73"/>
    </row>
    <row r="16" ht="15.75" customHeight="1">
      <c r="A16" s="63"/>
      <c r="B16" s="52" t="s">
        <v>477</v>
      </c>
      <c r="C16" s="192">
        <v>46078.0</v>
      </c>
      <c r="D16" s="52" t="s">
        <v>18</v>
      </c>
      <c r="E16" s="52" t="s">
        <v>478</v>
      </c>
      <c r="F16" s="52" t="s">
        <v>356</v>
      </c>
      <c r="G16" s="36">
        <v>35000.0</v>
      </c>
      <c r="H16" s="52">
        <v>1.0</v>
      </c>
      <c r="I16" s="52">
        <v>1.0</v>
      </c>
      <c r="J16" s="52">
        <v>1000.0</v>
      </c>
      <c r="K16" s="52">
        <v>1000.0</v>
      </c>
      <c r="L16" s="53"/>
      <c r="M16" s="52" t="s">
        <v>295</v>
      </c>
      <c r="N16" s="35">
        <f t="shared" si="1"/>
        <v>35000</v>
      </c>
      <c r="O16" s="35">
        <f t="shared" si="2"/>
        <v>37000</v>
      </c>
      <c r="P16" s="5"/>
      <c r="Q16" s="5"/>
      <c r="R16" s="53"/>
      <c r="S16" s="56"/>
      <c r="T16" s="280"/>
      <c r="U16" s="90" t="s">
        <v>313</v>
      </c>
      <c r="V16" s="90" t="s">
        <v>613</v>
      </c>
      <c r="W16" s="91">
        <v>157000.0</v>
      </c>
      <c r="X16" s="92" t="s">
        <v>298</v>
      </c>
      <c r="Y16" s="90" t="s">
        <v>769</v>
      </c>
      <c r="Z16" s="92" t="s">
        <v>300</v>
      </c>
      <c r="AA16" s="194"/>
    </row>
    <row r="17" ht="15.75" customHeight="1">
      <c r="A17" s="51">
        <v>46086.0</v>
      </c>
      <c r="B17" s="52" t="s">
        <v>291</v>
      </c>
      <c r="C17" s="52" t="s">
        <v>647</v>
      </c>
      <c r="D17" s="52" t="s">
        <v>139</v>
      </c>
      <c r="E17" s="52" t="s">
        <v>726</v>
      </c>
      <c r="F17" s="52" t="s">
        <v>356</v>
      </c>
      <c r="G17" s="36">
        <v>23000.0</v>
      </c>
      <c r="H17" s="52">
        <v>1.0</v>
      </c>
      <c r="I17" s="52">
        <v>1.0</v>
      </c>
      <c r="J17" s="52">
        <v>1000.0</v>
      </c>
      <c r="K17" s="52">
        <v>1000.0</v>
      </c>
      <c r="L17" s="53"/>
      <c r="M17" s="52" t="s">
        <v>295</v>
      </c>
      <c r="N17" s="35">
        <f t="shared" si="1"/>
        <v>23000</v>
      </c>
      <c r="O17" s="35">
        <f t="shared" si="2"/>
        <v>25000</v>
      </c>
      <c r="P17" s="5"/>
      <c r="Q17" s="5"/>
      <c r="R17" s="53"/>
      <c r="S17" s="56"/>
      <c r="T17" s="280"/>
      <c r="U17" s="79" t="s">
        <v>319</v>
      </c>
      <c r="V17" s="79" t="s">
        <v>320</v>
      </c>
      <c r="W17" s="80">
        <v>5100.0</v>
      </c>
      <c r="X17" s="81" t="s">
        <v>298</v>
      </c>
      <c r="Y17" s="79" t="s">
        <v>321</v>
      </c>
      <c r="Z17" s="81" t="s">
        <v>307</v>
      </c>
      <c r="AA17" s="73"/>
    </row>
    <row r="18" ht="15.75" customHeight="1">
      <c r="A18" s="51"/>
      <c r="B18" s="52" t="s">
        <v>322</v>
      </c>
      <c r="C18" s="52" t="s">
        <v>323</v>
      </c>
      <c r="D18" s="52" t="s">
        <v>129</v>
      </c>
      <c r="E18" s="52" t="s">
        <v>550</v>
      </c>
      <c r="F18" s="52" t="s">
        <v>327</v>
      </c>
      <c r="G18" s="36">
        <v>24000.0</v>
      </c>
      <c r="H18" s="52">
        <v>2.0</v>
      </c>
      <c r="J18" s="52">
        <v>1000.0</v>
      </c>
      <c r="K18" s="52">
        <v>1000.0</v>
      </c>
      <c r="N18" s="35">
        <f t="shared" si="1"/>
        <v>48000</v>
      </c>
      <c r="O18" s="35">
        <f t="shared" si="2"/>
        <v>50000</v>
      </c>
      <c r="P18" s="5"/>
      <c r="Q18" s="5"/>
      <c r="S18" s="56"/>
      <c r="T18" s="280"/>
      <c r="U18" s="282" t="s">
        <v>305</v>
      </c>
      <c r="V18" s="282" t="s">
        <v>613</v>
      </c>
      <c r="W18" s="60" t="s">
        <v>770</v>
      </c>
      <c r="X18" s="78" t="s">
        <v>298</v>
      </c>
      <c r="Y18" s="282" t="s">
        <v>771</v>
      </c>
      <c r="Z18" s="78" t="s">
        <v>300</v>
      </c>
      <c r="AA18" s="118"/>
    </row>
    <row r="19" ht="15.75" customHeight="1">
      <c r="A19" s="51"/>
      <c r="B19" s="52" t="s">
        <v>291</v>
      </c>
      <c r="C19" s="52" t="s">
        <v>695</v>
      </c>
      <c r="D19" s="52" t="s">
        <v>186</v>
      </c>
      <c r="E19" s="52" t="s">
        <v>696</v>
      </c>
      <c r="F19" s="52" t="s">
        <v>356</v>
      </c>
      <c r="G19" s="36">
        <v>15000.0</v>
      </c>
      <c r="H19" s="52">
        <v>2.0</v>
      </c>
      <c r="I19" s="52">
        <v>2.0</v>
      </c>
      <c r="J19" s="52">
        <v>1000.0</v>
      </c>
      <c r="K19" s="52">
        <v>1000.0</v>
      </c>
      <c r="L19" s="53"/>
      <c r="M19" s="52" t="s">
        <v>295</v>
      </c>
      <c r="N19" s="35">
        <f t="shared" si="1"/>
        <v>30000</v>
      </c>
      <c r="O19" s="35">
        <f t="shared" si="2"/>
        <v>32000</v>
      </c>
      <c r="P19" s="5"/>
      <c r="Q19" s="5"/>
      <c r="R19" s="53"/>
      <c r="S19" s="56"/>
      <c r="T19" s="280"/>
      <c r="U19" s="79" t="s">
        <v>319</v>
      </c>
      <c r="V19" s="79" t="s">
        <v>320</v>
      </c>
      <c r="W19" s="80">
        <v>5100.0</v>
      </c>
      <c r="X19" s="81" t="s">
        <v>298</v>
      </c>
      <c r="Y19" s="79" t="s">
        <v>321</v>
      </c>
      <c r="Z19" s="81" t="s">
        <v>307</v>
      </c>
      <c r="AA19" s="73"/>
    </row>
    <row r="20" ht="15.75" customHeight="1">
      <c r="A20" s="51">
        <v>46087.0</v>
      </c>
      <c r="B20" s="52" t="s">
        <v>376</v>
      </c>
      <c r="C20" s="52" t="s">
        <v>733</v>
      </c>
      <c r="D20" s="52" t="s">
        <v>188</v>
      </c>
      <c r="E20" s="52" t="s">
        <v>734</v>
      </c>
      <c r="F20" s="52" t="s">
        <v>356</v>
      </c>
      <c r="G20" s="36">
        <v>11000.0</v>
      </c>
      <c r="H20" s="52">
        <v>2.0</v>
      </c>
      <c r="J20" s="52">
        <v>1000.0</v>
      </c>
      <c r="K20" s="52">
        <v>1000.0</v>
      </c>
      <c r="N20" s="35">
        <f t="shared" si="1"/>
        <v>22000</v>
      </c>
      <c r="O20" s="35">
        <f t="shared" si="2"/>
        <v>24000</v>
      </c>
      <c r="P20" s="5"/>
      <c r="Q20" s="5"/>
      <c r="S20" s="56"/>
      <c r="T20" s="280"/>
      <c r="U20" s="79" t="s">
        <v>328</v>
      </c>
      <c r="V20" s="79" t="s">
        <v>329</v>
      </c>
      <c r="W20" s="80">
        <v>50000.0</v>
      </c>
      <c r="X20" s="81" t="s">
        <v>298</v>
      </c>
      <c r="Y20" s="82" t="s">
        <v>330</v>
      </c>
      <c r="Z20" s="81" t="s">
        <v>307</v>
      </c>
      <c r="AA20" s="83" t="s">
        <v>330</v>
      </c>
    </row>
    <row r="21" ht="15.75" customHeight="1">
      <c r="A21" s="63"/>
      <c r="B21" s="52" t="s">
        <v>477</v>
      </c>
      <c r="C21" s="305" t="s">
        <v>772</v>
      </c>
      <c r="D21" s="52" t="s">
        <v>773</v>
      </c>
      <c r="E21" s="52" t="s">
        <v>774</v>
      </c>
      <c r="F21" s="52" t="s">
        <v>712</v>
      </c>
      <c r="G21" s="36">
        <v>7000.0</v>
      </c>
      <c r="H21" s="52">
        <v>2.0</v>
      </c>
      <c r="J21" s="52">
        <v>1000.0</v>
      </c>
      <c r="K21" s="52">
        <v>1000.0</v>
      </c>
      <c r="N21" s="35">
        <f t="shared" si="1"/>
        <v>14000</v>
      </c>
      <c r="O21" s="35">
        <f t="shared" si="2"/>
        <v>16000</v>
      </c>
      <c r="P21" s="5"/>
      <c r="Q21" s="5"/>
      <c r="S21" s="56"/>
      <c r="T21" s="280"/>
      <c r="U21" s="90" t="s">
        <v>339</v>
      </c>
      <c r="V21" s="90" t="s">
        <v>340</v>
      </c>
      <c r="W21" s="91">
        <v>565000.0</v>
      </c>
      <c r="X21" s="92" t="s">
        <v>298</v>
      </c>
      <c r="Y21" s="90" t="s">
        <v>341</v>
      </c>
      <c r="Z21" s="92" t="s">
        <v>307</v>
      </c>
      <c r="AA21" s="281"/>
    </row>
    <row r="22" ht="15.75" customHeight="1">
      <c r="A22" s="63"/>
      <c r="B22" s="52" t="s">
        <v>291</v>
      </c>
      <c r="C22" s="52" t="s">
        <v>614</v>
      </c>
      <c r="D22" s="52" t="s">
        <v>717</v>
      </c>
      <c r="E22" s="52" t="s">
        <v>718</v>
      </c>
      <c r="F22" s="52" t="s">
        <v>370</v>
      </c>
      <c r="G22" s="36">
        <v>14000.0</v>
      </c>
      <c r="H22" s="52">
        <v>1.0</v>
      </c>
      <c r="I22" s="52">
        <v>1.0</v>
      </c>
      <c r="J22" s="52">
        <v>1000.0</v>
      </c>
      <c r="K22" s="52">
        <v>1000.0</v>
      </c>
      <c r="L22" s="53"/>
      <c r="M22" s="52" t="s">
        <v>295</v>
      </c>
      <c r="N22" s="35">
        <f t="shared" si="1"/>
        <v>14000</v>
      </c>
      <c r="O22" s="35">
        <f t="shared" si="2"/>
        <v>16000</v>
      </c>
      <c r="P22" s="5"/>
      <c r="Q22" s="5"/>
      <c r="R22" s="53"/>
      <c r="S22" s="56"/>
      <c r="T22" s="280"/>
      <c r="U22" s="79" t="s">
        <v>319</v>
      </c>
      <c r="V22" s="79" t="s">
        <v>320</v>
      </c>
      <c r="W22" s="80">
        <v>3400.0</v>
      </c>
      <c r="X22" s="81" t="s">
        <v>298</v>
      </c>
      <c r="Y22" s="79" t="s">
        <v>321</v>
      </c>
      <c r="Z22" s="81" t="s">
        <v>307</v>
      </c>
      <c r="AA22" s="73"/>
    </row>
    <row r="23" ht="15.75" customHeight="1">
      <c r="A23" s="51"/>
      <c r="B23" s="52" t="s">
        <v>291</v>
      </c>
      <c r="C23" s="52" t="s">
        <v>702</v>
      </c>
      <c r="D23" s="52" t="s">
        <v>187</v>
      </c>
      <c r="E23" s="52" t="s">
        <v>393</v>
      </c>
      <c r="F23" s="52" t="s">
        <v>394</v>
      </c>
      <c r="G23" s="36">
        <v>16000.0</v>
      </c>
      <c r="H23" s="52">
        <v>1.0</v>
      </c>
      <c r="J23" s="52">
        <v>1000.0</v>
      </c>
      <c r="K23" s="52">
        <v>1000.0</v>
      </c>
      <c r="N23" s="35">
        <f t="shared" si="1"/>
        <v>16000</v>
      </c>
      <c r="O23" s="35">
        <f t="shared" si="2"/>
        <v>18000</v>
      </c>
      <c r="P23" s="5"/>
      <c r="Q23" s="5"/>
      <c r="S23" s="56"/>
      <c r="T23" s="280">
        <v>46087.0</v>
      </c>
      <c r="U23" s="58" t="s">
        <v>296</v>
      </c>
      <c r="V23" s="59" t="s">
        <v>297</v>
      </c>
      <c r="W23" s="60">
        <v>403900.0</v>
      </c>
      <c r="X23" s="61" t="s">
        <v>298</v>
      </c>
      <c r="Y23" s="58" t="s">
        <v>299</v>
      </c>
      <c r="Z23" s="61" t="s">
        <v>300</v>
      </c>
      <c r="AA23" s="118"/>
    </row>
    <row r="24" ht="15.75" customHeight="1">
      <c r="A24" s="63"/>
      <c r="B24" s="52" t="s">
        <v>331</v>
      </c>
      <c r="C24" s="52" t="s">
        <v>332</v>
      </c>
      <c r="D24" s="52" t="s">
        <v>165</v>
      </c>
      <c r="E24" s="52" t="s">
        <v>775</v>
      </c>
      <c r="F24" s="52" t="s">
        <v>355</v>
      </c>
      <c r="G24" s="36">
        <v>38000.0</v>
      </c>
      <c r="H24" s="52">
        <v>1.0</v>
      </c>
      <c r="I24" s="52">
        <v>1.0</v>
      </c>
      <c r="J24" s="52">
        <v>1000.0</v>
      </c>
      <c r="K24" s="52">
        <v>1000.0</v>
      </c>
      <c r="L24" s="53"/>
      <c r="M24" s="52" t="s">
        <v>295</v>
      </c>
      <c r="N24" s="35">
        <f t="shared" si="1"/>
        <v>38000</v>
      </c>
      <c r="O24" s="35">
        <f t="shared" si="2"/>
        <v>40000</v>
      </c>
      <c r="P24" s="5"/>
      <c r="Q24" s="5"/>
      <c r="R24" s="53"/>
      <c r="S24" s="56"/>
      <c r="T24" s="280"/>
      <c r="U24" s="79" t="s">
        <v>328</v>
      </c>
      <c r="V24" s="79" t="s">
        <v>329</v>
      </c>
      <c r="W24" s="80">
        <v>50000.0</v>
      </c>
      <c r="X24" s="81" t="s">
        <v>298</v>
      </c>
      <c r="Y24" s="82" t="s">
        <v>330</v>
      </c>
      <c r="Z24" s="81" t="s">
        <v>307</v>
      </c>
      <c r="AA24" s="83" t="s">
        <v>330</v>
      </c>
    </row>
    <row r="25" ht="15.75" customHeight="1">
      <c r="A25" s="51">
        <v>46090.0</v>
      </c>
      <c r="B25" s="52" t="s">
        <v>376</v>
      </c>
      <c r="C25" s="52" t="s">
        <v>377</v>
      </c>
      <c r="D25" s="52" t="s">
        <v>38</v>
      </c>
      <c r="E25" s="52" t="s">
        <v>378</v>
      </c>
      <c r="F25" s="52" t="s">
        <v>356</v>
      </c>
      <c r="G25" s="36">
        <v>12000.0</v>
      </c>
      <c r="H25" s="52">
        <v>2.0</v>
      </c>
      <c r="I25" s="52">
        <v>2.0</v>
      </c>
      <c r="J25" s="52">
        <v>1000.0</v>
      </c>
      <c r="K25" s="52">
        <v>1000.0</v>
      </c>
      <c r="L25" s="53"/>
      <c r="M25" s="52" t="s">
        <v>295</v>
      </c>
      <c r="N25" s="35">
        <f t="shared" si="1"/>
        <v>24000</v>
      </c>
      <c r="O25" s="35">
        <f t="shared" si="2"/>
        <v>26000</v>
      </c>
      <c r="P25" s="5"/>
      <c r="Q25" s="5"/>
      <c r="R25" s="53"/>
      <c r="S25" s="56"/>
      <c r="T25" s="280"/>
      <c r="U25" s="90" t="s">
        <v>487</v>
      </c>
      <c r="V25" s="90" t="s">
        <v>776</v>
      </c>
      <c r="W25" s="91">
        <v>46500.0</v>
      </c>
      <c r="X25" s="92" t="s">
        <v>298</v>
      </c>
      <c r="Y25" s="90" t="s">
        <v>777</v>
      </c>
      <c r="Z25" s="92" t="s">
        <v>300</v>
      </c>
      <c r="AA25" s="73"/>
    </row>
    <row r="26" ht="15.75" customHeight="1">
      <c r="A26" s="51"/>
      <c r="B26" s="52" t="s">
        <v>477</v>
      </c>
      <c r="C26" s="52" t="s">
        <v>778</v>
      </c>
      <c r="D26" s="52" t="s">
        <v>18</v>
      </c>
      <c r="E26" s="52" t="s">
        <v>478</v>
      </c>
      <c r="F26" s="52" t="s">
        <v>356</v>
      </c>
      <c r="G26" s="36">
        <v>35000.0</v>
      </c>
      <c r="H26" s="52">
        <v>2.0</v>
      </c>
      <c r="I26" s="52">
        <v>2.0</v>
      </c>
      <c r="J26" s="52">
        <v>1000.0</v>
      </c>
      <c r="K26" s="52">
        <v>1000.0</v>
      </c>
      <c r="L26" s="53"/>
      <c r="M26" s="52" t="s">
        <v>295</v>
      </c>
      <c r="N26" s="35">
        <f t="shared" si="1"/>
        <v>70000</v>
      </c>
      <c r="O26" s="35">
        <f t="shared" si="2"/>
        <v>72000</v>
      </c>
      <c r="P26" s="5"/>
      <c r="Q26" s="5"/>
      <c r="R26" s="53"/>
      <c r="S26" s="56"/>
      <c r="T26" s="280"/>
      <c r="U26" s="90" t="s">
        <v>339</v>
      </c>
      <c r="V26" s="90" t="s">
        <v>340</v>
      </c>
      <c r="W26" s="91">
        <v>175000.0</v>
      </c>
      <c r="X26" s="92" t="s">
        <v>298</v>
      </c>
      <c r="Y26" s="90" t="s">
        <v>341</v>
      </c>
      <c r="Z26" s="92" t="s">
        <v>307</v>
      </c>
      <c r="AA26" s="281"/>
    </row>
    <row r="27" ht="15.75" customHeight="1">
      <c r="A27" s="51"/>
      <c r="B27" s="52" t="s">
        <v>335</v>
      </c>
      <c r="C27" s="52">
        <v>5209.0</v>
      </c>
      <c r="D27" s="52" t="s">
        <v>173</v>
      </c>
      <c r="E27" s="52" t="s">
        <v>560</v>
      </c>
      <c r="F27" s="52" t="s">
        <v>356</v>
      </c>
      <c r="G27" s="36">
        <v>38000.0</v>
      </c>
      <c r="H27" s="52">
        <v>2.0</v>
      </c>
      <c r="I27" s="52">
        <v>2.0</v>
      </c>
      <c r="J27" s="52">
        <v>1000.0</v>
      </c>
      <c r="K27" s="52">
        <v>1000.0</v>
      </c>
      <c r="L27" s="53"/>
      <c r="M27" s="52" t="s">
        <v>295</v>
      </c>
      <c r="N27" s="35">
        <f t="shared" si="1"/>
        <v>76000</v>
      </c>
      <c r="O27" s="35">
        <f t="shared" si="2"/>
        <v>78000</v>
      </c>
      <c r="P27" s="5"/>
      <c r="Q27" s="5"/>
      <c r="R27" s="53"/>
      <c r="S27" s="56"/>
      <c r="T27" s="280">
        <v>46088.0</v>
      </c>
      <c r="U27" s="90" t="s">
        <v>529</v>
      </c>
      <c r="V27" s="90" t="s">
        <v>398</v>
      </c>
      <c r="W27" s="91">
        <v>29700.0</v>
      </c>
      <c r="X27" s="92" t="s">
        <v>298</v>
      </c>
      <c r="Y27" s="90" t="s">
        <v>429</v>
      </c>
      <c r="Z27" s="92" t="s">
        <v>307</v>
      </c>
      <c r="AA27" s="118" t="s">
        <v>400</v>
      </c>
    </row>
    <row r="28" ht="15.75" customHeight="1">
      <c r="A28" s="63"/>
      <c r="B28" s="52" t="s">
        <v>322</v>
      </c>
      <c r="C28" s="52" t="s">
        <v>766</v>
      </c>
      <c r="D28" s="52" t="s">
        <v>176</v>
      </c>
      <c r="E28" s="52" t="s">
        <v>498</v>
      </c>
      <c r="F28" s="52" t="s">
        <v>497</v>
      </c>
      <c r="G28" s="36">
        <v>54000.0</v>
      </c>
      <c r="H28" s="52">
        <v>1.0</v>
      </c>
      <c r="J28" s="52">
        <v>1000.0</v>
      </c>
      <c r="K28" s="52">
        <v>1000.0</v>
      </c>
      <c r="N28" s="35">
        <f t="shared" si="1"/>
        <v>54000</v>
      </c>
      <c r="O28" s="35">
        <f t="shared" si="2"/>
        <v>56000</v>
      </c>
      <c r="P28" s="137"/>
      <c r="Q28" s="5"/>
      <c r="S28" s="56"/>
      <c r="T28" s="280">
        <v>46090.0</v>
      </c>
      <c r="U28" s="79" t="s">
        <v>319</v>
      </c>
      <c r="V28" s="79" t="s">
        <v>320</v>
      </c>
      <c r="W28" s="80">
        <v>37400.0</v>
      </c>
      <c r="X28" s="81" t="s">
        <v>298</v>
      </c>
      <c r="Y28" s="79" t="s">
        <v>321</v>
      </c>
      <c r="Z28" s="81" t="s">
        <v>307</v>
      </c>
      <c r="AA28" s="73"/>
    </row>
    <row r="29" ht="15.75" customHeight="1">
      <c r="A29" s="63"/>
      <c r="B29" s="52" t="s">
        <v>291</v>
      </c>
      <c r="C29" s="52" t="s">
        <v>342</v>
      </c>
      <c r="D29" s="52" t="s">
        <v>59</v>
      </c>
      <c r="E29" s="52" t="s">
        <v>343</v>
      </c>
      <c r="F29" s="52" t="s">
        <v>344</v>
      </c>
      <c r="G29" s="36">
        <v>24000.0</v>
      </c>
      <c r="H29" s="52">
        <v>6.0</v>
      </c>
      <c r="I29" s="52">
        <v>6.0</v>
      </c>
      <c r="J29" s="52">
        <v>1000.0</v>
      </c>
      <c r="K29" s="52">
        <v>1000.0</v>
      </c>
      <c r="L29" s="53"/>
      <c r="M29" s="52" t="s">
        <v>295</v>
      </c>
      <c r="N29" s="35">
        <f t="shared" si="1"/>
        <v>144000</v>
      </c>
      <c r="O29" s="35">
        <f t="shared" si="2"/>
        <v>146000</v>
      </c>
      <c r="P29" s="5"/>
      <c r="Q29" s="5"/>
      <c r="R29" s="53"/>
      <c r="S29" s="56"/>
      <c r="T29" s="280"/>
      <c r="U29" s="58" t="s">
        <v>296</v>
      </c>
      <c r="V29" s="59" t="s">
        <v>297</v>
      </c>
      <c r="W29" s="60">
        <v>148000.0</v>
      </c>
      <c r="X29" s="61" t="s">
        <v>298</v>
      </c>
      <c r="Y29" s="58" t="s">
        <v>299</v>
      </c>
      <c r="Z29" s="61" t="s">
        <v>300</v>
      </c>
      <c r="AA29" s="118"/>
    </row>
    <row r="30" ht="15.75" customHeight="1">
      <c r="A30" s="63"/>
      <c r="B30" s="52" t="s">
        <v>322</v>
      </c>
      <c r="C30" s="225" t="s">
        <v>779</v>
      </c>
      <c r="D30" s="52" t="s">
        <v>129</v>
      </c>
      <c r="E30" s="52" t="s">
        <v>326</v>
      </c>
      <c r="F30" s="52" t="s">
        <v>327</v>
      </c>
      <c r="G30" s="36">
        <v>24000.0</v>
      </c>
      <c r="H30" s="52">
        <v>1.0</v>
      </c>
      <c r="I30" s="52">
        <v>1.0</v>
      </c>
      <c r="J30" s="52">
        <v>1000.0</v>
      </c>
      <c r="K30" s="52">
        <v>1000.0</v>
      </c>
      <c r="L30" s="53"/>
      <c r="M30" s="52" t="s">
        <v>295</v>
      </c>
      <c r="N30" s="35">
        <f t="shared" si="1"/>
        <v>24000</v>
      </c>
      <c r="O30" s="35">
        <f t="shared" si="2"/>
        <v>26000</v>
      </c>
      <c r="P30" s="5"/>
      <c r="Q30" s="5"/>
      <c r="R30" s="53"/>
      <c r="S30" s="56"/>
      <c r="T30" s="280"/>
      <c r="U30" s="64" t="s">
        <v>641</v>
      </c>
      <c r="V30" s="282" t="s">
        <v>334</v>
      </c>
      <c r="W30" s="65">
        <v>122000.0</v>
      </c>
      <c r="X30" s="66" t="s">
        <v>298</v>
      </c>
      <c r="Y30" s="67" t="s">
        <v>658</v>
      </c>
      <c r="Z30" s="66" t="s">
        <v>300</v>
      </c>
      <c r="AA30" s="83"/>
    </row>
    <row r="31" ht="15.75" customHeight="1">
      <c r="A31" s="63"/>
      <c r="B31" s="52" t="s">
        <v>604</v>
      </c>
      <c r="C31" s="52" t="s">
        <v>737</v>
      </c>
      <c r="D31" s="52" t="s">
        <v>169</v>
      </c>
      <c r="E31" s="52" t="s">
        <v>606</v>
      </c>
      <c r="F31" s="52" t="s">
        <v>603</v>
      </c>
      <c r="G31" s="36">
        <v>29000.0</v>
      </c>
      <c r="H31" s="52">
        <v>1.0</v>
      </c>
      <c r="J31" s="52">
        <v>1000.0</v>
      </c>
      <c r="K31" s="52">
        <v>1000.0</v>
      </c>
      <c r="N31" s="35">
        <f t="shared" si="1"/>
        <v>29000</v>
      </c>
      <c r="O31" s="35">
        <f t="shared" si="2"/>
        <v>31000</v>
      </c>
      <c r="P31" s="5"/>
      <c r="Q31" s="5"/>
      <c r="S31" s="56"/>
      <c r="T31" s="280"/>
      <c r="U31" s="90" t="s">
        <v>313</v>
      </c>
      <c r="V31" s="90" t="s">
        <v>613</v>
      </c>
      <c r="W31" s="91">
        <v>121000.0</v>
      </c>
      <c r="X31" s="92" t="s">
        <v>298</v>
      </c>
      <c r="Y31" s="90" t="s">
        <v>769</v>
      </c>
      <c r="Z31" s="92" t="s">
        <v>300</v>
      </c>
      <c r="AA31" s="194"/>
    </row>
    <row r="32" ht="15.75" customHeight="1">
      <c r="A32" s="51"/>
      <c r="B32" s="52" t="s">
        <v>291</v>
      </c>
      <c r="C32" s="52" t="s">
        <v>301</v>
      </c>
      <c r="D32" s="52" t="s">
        <v>302</v>
      </c>
      <c r="E32" s="52" t="s">
        <v>303</v>
      </c>
      <c r="F32" s="52" t="s">
        <v>562</v>
      </c>
      <c r="G32" s="36">
        <v>32000.0</v>
      </c>
      <c r="H32" s="52">
        <v>1.0</v>
      </c>
      <c r="J32" s="52">
        <v>1000.0</v>
      </c>
      <c r="K32" s="52">
        <v>1000.0</v>
      </c>
      <c r="N32" s="35">
        <f t="shared" si="1"/>
        <v>32000</v>
      </c>
      <c r="O32" s="35">
        <f t="shared" si="2"/>
        <v>34000</v>
      </c>
      <c r="P32" s="5"/>
      <c r="Q32" s="5"/>
      <c r="S32" s="56"/>
      <c r="T32" s="280"/>
      <c r="U32" s="90" t="s">
        <v>339</v>
      </c>
      <c r="V32" s="90" t="s">
        <v>340</v>
      </c>
      <c r="W32" s="91">
        <v>590000.0</v>
      </c>
      <c r="X32" s="92" t="s">
        <v>298</v>
      </c>
      <c r="Y32" s="90" t="s">
        <v>341</v>
      </c>
      <c r="Z32" s="92" t="s">
        <v>307</v>
      </c>
      <c r="AA32" s="281"/>
    </row>
    <row r="33" ht="15.75" customHeight="1">
      <c r="A33" s="63"/>
      <c r="B33" s="52" t="s">
        <v>291</v>
      </c>
      <c r="C33" s="52" t="s">
        <v>721</v>
      </c>
      <c r="D33" s="52" t="s">
        <v>138</v>
      </c>
      <c r="E33" s="52" t="s">
        <v>722</v>
      </c>
      <c r="F33" s="52" t="s">
        <v>495</v>
      </c>
      <c r="G33" s="36">
        <v>26000.0</v>
      </c>
      <c r="H33" s="52">
        <v>1.0</v>
      </c>
      <c r="J33" s="52">
        <v>1000.0</v>
      </c>
      <c r="K33" s="52">
        <v>1000.0</v>
      </c>
      <c r="N33" s="35">
        <f t="shared" si="1"/>
        <v>26000</v>
      </c>
      <c r="O33" s="35">
        <f t="shared" si="2"/>
        <v>28000</v>
      </c>
      <c r="P33" s="5"/>
      <c r="Q33" s="5"/>
      <c r="S33" s="56"/>
      <c r="T33" s="280">
        <v>46091.0</v>
      </c>
      <c r="U33" s="79" t="s">
        <v>319</v>
      </c>
      <c r="V33" s="79" t="s">
        <v>320</v>
      </c>
      <c r="W33" s="80">
        <v>1700.0</v>
      </c>
      <c r="X33" s="81" t="s">
        <v>298</v>
      </c>
      <c r="Y33" s="79" t="s">
        <v>321</v>
      </c>
      <c r="Z33" s="81" t="s">
        <v>307</v>
      </c>
      <c r="AA33" s="73"/>
    </row>
    <row r="34" ht="15.75" customHeight="1">
      <c r="A34" s="63"/>
      <c r="B34" s="52" t="s">
        <v>291</v>
      </c>
      <c r="C34" s="225" t="s">
        <v>614</v>
      </c>
      <c r="D34" s="52" t="s">
        <v>780</v>
      </c>
      <c r="E34" s="52" t="s">
        <v>718</v>
      </c>
      <c r="F34" s="52" t="s">
        <v>781</v>
      </c>
      <c r="G34" s="36">
        <v>14000.0</v>
      </c>
      <c r="H34" s="52">
        <v>1.0</v>
      </c>
      <c r="I34" s="52">
        <v>1.0</v>
      </c>
      <c r="J34" s="52">
        <v>1000.0</v>
      </c>
      <c r="K34" s="52">
        <v>1000.0</v>
      </c>
      <c r="L34" s="53"/>
      <c r="M34" s="52" t="s">
        <v>295</v>
      </c>
      <c r="N34" s="35">
        <f t="shared" si="1"/>
        <v>14000</v>
      </c>
      <c r="O34" s="35">
        <f t="shared" si="2"/>
        <v>16000</v>
      </c>
      <c r="P34" s="5"/>
      <c r="Q34" s="5"/>
      <c r="R34" s="53"/>
      <c r="S34" s="56"/>
      <c r="T34" s="280"/>
      <c r="U34" s="284" t="s">
        <v>422</v>
      </c>
      <c r="V34" s="284" t="s">
        <v>563</v>
      </c>
      <c r="W34" s="285">
        <v>1897.0</v>
      </c>
      <c r="X34" s="286" t="s">
        <v>298</v>
      </c>
      <c r="Y34" s="284" t="s">
        <v>564</v>
      </c>
      <c r="Z34" s="118" t="s">
        <v>300</v>
      </c>
      <c r="AA34" s="287"/>
    </row>
    <row r="35" ht="15.75" customHeight="1">
      <c r="A35" s="51">
        <v>46091.0</v>
      </c>
      <c r="B35" s="52" t="s">
        <v>291</v>
      </c>
      <c r="C35" s="306" t="s">
        <v>782</v>
      </c>
      <c r="D35" s="306" t="s">
        <v>192</v>
      </c>
      <c r="E35" s="306" t="s">
        <v>783</v>
      </c>
      <c r="F35" s="306" t="s">
        <v>565</v>
      </c>
      <c r="G35" s="307">
        <v>50000.0</v>
      </c>
      <c r="H35" s="308">
        <v>2.0</v>
      </c>
      <c r="I35" s="308">
        <v>2.0</v>
      </c>
      <c r="J35" s="308">
        <v>1000.0</v>
      </c>
      <c r="K35" s="308">
        <v>1000.0</v>
      </c>
      <c r="L35" s="306"/>
      <c r="M35" s="309" t="s">
        <v>295</v>
      </c>
      <c r="N35" s="307">
        <f t="shared" si="1"/>
        <v>100000</v>
      </c>
      <c r="O35" s="307">
        <f t="shared" si="2"/>
        <v>102000</v>
      </c>
      <c r="P35" s="5"/>
      <c r="Q35" s="5"/>
      <c r="R35" s="53"/>
      <c r="S35" s="56"/>
      <c r="T35" s="280"/>
      <c r="U35" s="58" t="s">
        <v>296</v>
      </c>
      <c r="V35" s="59" t="s">
        <v>297</v>
      </c>
      <c r="W35" s="60">
        <v>48400.0</v>
      </c>
      <c r="X35" s="61" t="s">
        <v>298</v>
      </c>
      <c r="Y35" s="58" t="s">
        <v>299</v>
      </c>
      <c r="Z35" s="61" t="s">
        <v>300</v>
      </c>
      <c r="AA35" s="118"/>
    </row>
    <row r="36" ht="15.75" customHeight="1">
      <c r="A36" s="63"/>
      <c r="B36" s="52" t="s">
        <v>376</v>
      </c>
      <c r="C36" s="5" t="s">
        <v>733</v>
      </c>
      <c r="D36" s="5" t="s">
        <v>188</v>
      </c>
      <c r="E36" s="5" t="s">
        <v>734</v>
      </c>
      <c r="F36" s="5" t="s">
        <v>410</v>
      </c>
      <c r="G36" s="135">
        <v>11000.0</v>
      </c>
      <c r="H36" s="310">
        <v>1.0</v>
      </c>
      <c r="I36" s="5"/>
      <c r="J36" s="310">
        <v>1000.0</v>
      </c>
      <c r="K36" s="310">
        <v>1000.0</v>
      </c>
      <c r="L36" s="5"/>
      <c r="M36" s="5"/>
      <c r="N36" s="135">
        <f t="shared" si="1"/>
        <v>11000</v>
      </c>
      <c r="O36" s="135">
        <f t="shared" si="2"/>
        <v>13000</v>
      </c>
      <c r="P36" s="5"/>
      <c r="Q36" s="5"/>
      <c r="S36" s="56"/>
      <c r="T36" s="280"/>
      <c r="U36" s="79" t="s">
        <v>319</v>
      </c>
      <c r="V36" s="79" t="s">
        <v>320</v>
      </c>
      <c r="W36" s="80">
        <v>10200.0</v>
      </c>
      <c r="X36" s="81" t="s">
        <v>298</v>
      </c>
      <c r="Y36" s="79" t="s">
        <v>321</v>
      </c>
      <c r="Z36" s="81" t="s">
        <v>307</v>
      </c>
      <c r="AA36" s="73"/>
    </row>
    <row r="37" ht="15.75" customHeight="1">
      <c r="A37" s="51"/>
      <c r="B37" s="52" t="s">
        <v>291</v>
      </c>
      <c r="C37" s="5" t="s">
        <v>342</v>
      </c>
      <c r="D37" s="5" t="s">
        <v>59</v>
      </c>
      <c r="E37" s="5" t="s">
        <v>784</v>
      </c>
      <c r="F37" s="5" t="s">
        <v>603</v>
      </c>
      <c r="G37" s="135">
        <v>13000.0</v>
      </c>
      <c r="H37" s="310">
        <v>1.0</v>
      </c>
      <c r="I37" s="5"/>
      <c r="J37" s="310">
        <v>1000.0</v>
      </c>
      <c r="K37" s="310">
        <v>1000.0</v>
      </c>
      <c r="L37" s="5"/>
      <c r="M37" s="5"/>
      <c r="N37" s="135">
        <f t="shared" si="1"/>
        <v>13000</v>
      </c>
      <c r="O37" s="135">
        <f t="shared" si="2"/>
        <v>15000</v>
      </c>
      <c r="P37" s="5"/>
      <c r="Q37" s="5"/>
      <c r="S37" s="56"/>
      <c r="T37" s="280"/>
      <c r="U37" s="64" t="s">
        <v>313</v>
      </c>
      <c r="V37" s="64" t="s">
        <v>750</v>
      </c>
      <c r="W37" s="65">
        <v>200000.0</v>
      </c>
      <c r="X37" s="66" t="s">
        <v>298</v>
      </c>
      <c r="Y37" s="67" t="s">
        <v>751</v>
      </c>
      <c r="Z37" s="66" t="s">
        <v>300</v>
      </c>
      <c r="AA37" s="73"/>
    </row>
    <row r="38" ht="15.75" customHeight="1">
      <c r="A38" s="63"/>
      <c r="B38" s="52" t="s">
        <v>291</v>
      </c>
      <c r="C38" s="5" t="s">
        <v>702</v>
      </c>
      <c r="D38" s="5" t="s">
        <v>187</v>
      </c>
      <c r="E38" s="5" t="s">
        <v>393</v>
      </c>
      <c r="F38" s="5" t="s">
        <v>394</v>
      </c>
      <c r="G38" s="135">
        <v>16000.0</v>
      </c>
      <c r="H38" s="310">
        <v>1.0</v>
      </c>
      <c r="I38" s="5"/>
      <c r="J38" s="310">
        <v>1000.0</v>
      </c>
      <c r="K38" s="310">
        <v>1000.0</v>
      </c>
      <c r="L38" s="5"/>
      <c r="M38" s="5"/>
      <c r="N38" s="135">
        <f t="shared" si="1"/>
        <v>16000</v>
      </c>
      <c r="O38" s="135">
        <f t="shared" si="2"/>
        <v>18000</v>
      </c>
      <c r="P38" s="5"/>
      <c r="Q38" s="5"/>
      <c r="S38" s="56"/>
      <c r="T38" s="280"/>
      <c r="U38" s="90" t="s">
        <v>339</v>
      </c>
      <c r="V38" s="90" t="s">
        <v>340</v>
      </c>
      <c r="W38" s="91">
        <v>232000.0</v>
      </c>
      <c r="X38" s="92" t="s">
        <v>298</v>
      </c>
      <c r="Y38" s="90" t="s">
        <v>341</v>
      </c>
      <c r="Z38" s="92" t="s">
        <v>307</v>
      </c>
      <c r="AA38" s="281"/>
    </row>
    <row r="39" ht="15.75" customHeight="1">
      <c r="A39" s="51"/>
      <c r="B39" s="52" t="s">
        <v>291</v>
      </c>
      <c r="C39" s="311">
        <v>2.0E27</v>
      </c>
      <c r="D39" s="5" t="s">
        <v>179</v>
      </c>
      <c r="E39" s="5" t="s">
        <v>589</v>
      </c>
      <c r="F39" s="5" t="s">
        <v>495</v>
      </c>
      <c r="G39" s="135">
        <v>52000.0</v>
      </c>
      <c r="H39" s="310">
        <v>1.0</v>
      </c>
      <c r="I39" s="5"/>
      <c r="J39" s="310">
        <v>1000.0</v>
      </c>
      <c r="K39" s="310">
        <v>1000.0</v>
      </c>
      <c r="L39" s="5"/>
      <c r="M39" s="5"/>
      <c r="N39" s="135">
        <f t="shared" si="1"/>
        <v>52000</v>
      </c>
      <c r="O39" s="135">
        <f t="shared" si="2"/>
        <v>54000</v>
      </c>
      <c r="P39" s="5"/>
      <c r="Q39" s="5"/>
      <c r="S39" s="56"/>
      <c r="T39" s="280">
        <v>46092.0</v>
      </c>
      <c r="U39" s="79" t="s">
        <v>319</v>
      </c>
      <c r="V39" s="79" t="s">
        <v>320</v>
      </c>
      <c r="W39" s="80">
        <v>3400.0</v>
      </c>
      <c r="X39" s="81" t="s">
        <v>298</v>
      </c>
      <c r="Y39" s="79" t="s">
        <v>321</v>
      </c>
      <c r="Z39" s="81" t="s">
        <v>307</v>
      </c>
      <c r="AA39" s="73"/>
    </row>
    <row r="40" ht="15.75" customHeight="1">
      <c r="A40" s="63"/>
      <c r="B40" s="53"/>
      <c r="C40" s="311">
        <v>2.0E27</v>
      </c>
      <c r="D40" s="5"/>
      <c r="E40" s="5" t="s">
        <v>785</v>
      </c>
      <c r="F40" s="5" t="s">
        <v>786</v>
      </c>
      <c r="G40" s="135">
        <v>29000.0</v>
      </c>
      <c r="H40" s="310">
        <v>1.0</v>
      </c>
      <c r="I40" s="5"/>
      <c r="J40" s="5"/>
      <c r="K40" s="5"/>
      <c r="L40" s="5"/>
      <c r="M40" s="5"/>
      <c r="N40" s="135">
        <f t="shared" si="1"/>
        <v>29000</v>
      </c>
      <c r="O40" s="135">
        <f t="shared" si="2"/>
        <v>29000</v>
      </c>
      <c r="P40" s="5"/>
      <c r="Q40" s="5"/>
      <c r="S40" s="56"/>
      <c r="T40" s="280"/>
      <c r="U40" s="58" t="s">
        <v>296</v>
      </c>
      <c r="V40" s="59" t="s">
        <v>297</v>
      </c>
      <c r="W40" s="60">
        <v>282000.0</v>
      </c>
      <c r="X40" s="61" t="s">
        <v>298</v>
      </c>
      <c r="Y40" s="58" t="s">
        <v>299</v>
      </c>
      <c r="Z40" s="61" t="s">
        <v>300</v>
      </c>
      <c r="AA40" s="118"/>
    </row>
    <row r="41" ht="15.75" customHeight="1">
      <c r="A41" s="51">
        <v>46092.0</v>
      </c>
      <c r="B41" s="52" t="s">
        <v>322</v>
      </c>
      <c r="C41" s="52" t="s">
        <v>766</v>
      </c>
      <c r="D41" s="52" t="s">
        <v>176</v>
      </c>
      <c r="E41" s="52" t="s">
        <v>498</v>
      </c>
      <c r="F41" s="52" t="s">
        <v>497</v>
      </c>
      <c r="G41" s="36">
        <v>54000.0</v>
      </c>
      <c r="H41" s="52">
        <v>1.0</v>
      </c>
      <c r="J41" s="52">
        <v>1000.0</v>
      </c>
      <c r="K41" s="52">
        <v>1000.0</v>
      </c>
      <c r="N41" s="35">
        <f t="shared" si="1"/>
        <v>54000</v>
      </c>
      <c r="O41" s="35">
        <f t="shared" si="2"/>
        <v>56000</v>
      </c>
      <c r="P41" s="5"/>
      <c r="Q41" s="5"/>
      <c r="S41" s="56"/>
      <c r="T41" s="280"/>
      <c r="U41" s="79" t="s">
        <v>328</v>
      </c>
      <c r="V41" s="79" t="s">
        <v>329</v>
      </c>
      <c r="W41" s="80">
        <v>50000.0</v>
      </c>
      <c r="X41" s="81" t="s">
        <v>298</v>
      </c>
      <c r="Y41" s="82" t="s">
        <v>330</v>
      </c>
      <c r="Z41" s="81" t="s">
        <v>307</v>
      </c>
      <c r="AA41" s="83" t="s">
        <v>330</v>
      </c>
    </row>
    <row r="42" ht="15.75" customHeight="1">
      <c r="A42" s="51"/>
      <c r="B42" s="52"/>
      <c r="C42" s="52" t="s">
        <v>766</v>
      </c>
      <c r="D42" s="52"/>
      <c r="E42" s="52"/>
      <c r="F42" s="52"/>
      <c r="G42" s="36"/>
      <c r="H42" s="52"/>
      <c r="I42" s="53"/>
      <c r="J42" s="52">
        <v>1000.0</v>
      </c>
      <c r="K42" s="52">
        <v>1000.0</v>
      </c>
      <c r="L42" s="52" t="s">
        <v>318</v>
      </c>
      <c r="M42" s="53"/>
      <c r="N42" s="35"/>
      <c r="O42" s="35"/>
      <c r="P42" s="5"/>
      <c r="Q42" s="5"/>
      <c r="R42" s="53"/>
      <c r="S42" s="56"/>
      <c r="T42" s="280"/>
      <c r="U42" s="79" t="s">
        <v>319</v>
      </c>
      <c r="V42" s="79" t="s">
        <v>320</v>
      </c>
      <c r="W42" s="80">
        <v>1700.0</v>
      </c>
      <c r="X42" s="81" t="s">
        <v>298</v>
      </c>
      <c r="Y42" s="79" t="s">
        <v>321</v>
      </c>
      <c r="Z42" s="81" t="s">
        <v>307</v>
      </c>
      <c r="AA42" s="73"/>
    </row>
    <row r="43" ht="15.75" customHeight="1">
      <c r="A43" s="51"/>
      <c r="B43" s="52" t="s">
        <v>322</v>
      </c>
      <c r="C43" s="52" t="s">
        <v>323</v>
      </c>
      <c r="D43" s="52" t="s">
        <v>129</v>
      </c>
      <c r="E43" s="52" t="s">
        <v>326</v>
      </c>
      <c r="F43" s="52" t="s">
        <v>327</v>
      </c>
      <c r="G43" s="36">
        <v>24000.0</v>
      </c>
      <c r="H43" s="52">
        <v>1.0</v>
      </c>
      <c r="I43" s="52">
        <v>1.0</v>
      </c>
      <c r="J43" s="52">
        <v>1000.0</v>
      </c>
      <c r="K43" s="52">
        <v>1000.0</v>
      </c>
      <c r="L43" s="53"/>
      <c r="M43" s="52" t="s">
        <v>295</v>
      </c>
      <c r="N43" s="35">
        <f t="shared" ref="N43:N54" si="3">G43*H43</f>
        <v>24000</v>
      </c>
      <c r="O43" s="35">
        <f t="shared" ref="O43:O1019" si="4">SUM(N43,J43,K43)</f>
        <v>26000</v>
      </c>
      <c r="P43" s="5"/>
      <c r="Q43" s="5"/>
      <c r="R43" s="53"/>
      <c r="S43" s="56"/>
      <c r="T43" s="280"/>
      <c r="U43" s="90" t="s">
        <v>339</v>
      </c>
      <c r="V43" s="90" t="s">
        <v>340</v>
      </c>
      <c r="W43" s="91">
        <v>136000.0</v>
      </c>
      <c r="X43" s="92" t="s">
        <v>298</v>
      </c>
      <c r="Y43" s="90" t="s">
        <v>341</v>
      </c>
      <c r="Z43" s="92" t="s">
        <v>307</v>
      </c>
      <c r="AA43" s="281"/>
    </row>
    <row r="44" ht="15.75" customHeight="1">
      <c r="A44" s="51"/>
      <c r="B44" s="52" t="s">
        <v>291</v>
      </c>
      <c r="C44" s="52" t="s">
        <v>620</v>
      </c>
      <c r="D44" s="52" t="s">
        <v>174</v>
      </c>
      <c r="E44" s="52">
        <v>1102.0</v>
      </c>
      <c r="F44" s="52" t="s">
        <v>533</v>
      </c>
      <c r="G44" s="36">
        <v>17000.0</v>
      </c>
      <c r="H44" s="52">
        <v>1.0</v>
      </c>
      <c r="J44" s="52">
        <v>1000.0</v>
      </c>
      <c r="K44" s="52">
        <v>1000.0</v>
      </c>
      <c r="N44" s="35">
        <f t="shared" si="3"/>
        <v>17000</v>
      </c>
      <c r="O44" s="35">
        <f t="shared" si="4"/>
        <v>19000</v>
      </c>
      <c r="P44" s="5"/>
      <c r="Q44" s="5"/>
      <c r="S44" s="56"/>
      <c r="T44" s="280">
        <v>46093.0</v>
      </c>
      <c r="U44" s="79" t="s">
        <v>319</v>
      </c>
      <c r="V44" s="79" t="s">
        <v>320</v>
      </c>
      <c r="W44" s="80">
        <v>5100.0</v>
      </c>
      <c r="X44" s="81" t="s">
        <v>298</v>
      </c>
      <c r="Y44" s="79" t="s">
        <v>321</v>
      </c>
      <c r="Z44" s="81" t="s">
        <v>307</v>
      </c>
      <c r="AA44" s="281"/>
    </row>
    <row r="45" ht="15.75" customHeight="1">
      <c r="A45" s="51"/>
      <c r="B45" s="52" t="s">
        <v>291</v>
      </c>
      <c r="C45" s="52" t="s">
        <v>614</v>
      </c>
      <c r="D45" s="52" t="s">
        <v>780</v>
      </c>
      <c r="E45" s="52" t="s">
        <v>718</v>
      </c>
      <c r="G45" s="36"/>
      <c r="K45" s="52">
        <v>1000.0</v>
      </c>
      <c r="M45" s="52" t="s">
        <v>312</v>
      </c>
      <c r="N45" s="35">
        <f t="shared" si="3"/>
        <v>0</v>
      </c>
      <c r="O45" s="35">
        <f t="shared" si="4"/>
        <v>1000</v>
      </c>
      <c r="P45" s="5"/>
      <c r="Q45" s="5"/>
      <c r="S45" s="56"/>
      <c r="T45" s="280"/>
      <c r="U45" s="58" t="s">
        <v>296</v>
      </c>
      <c r="V45" s="59" t="s">
        <v>297</v>
      </c>
      <c r="W45" s="80">
        <v>410000.0</v>
      </c>
      <c r="X45" s="81" t="s">
        <v>298</v>
      </c>
      <c r="Y45" s="300" t="s">
        <v>299</v>
      </c>
      <c r="Z45" s="296" t="s">
        <v>300</v>
      </c>
      <c r="AA45" s="73"/>
    </row>
    <row r="46" ht="15.75" customHeight="1">
      <c r="A46" s="63"/>
      <c r="B46" s="52" t="s">
        <v>331</v>
      </c>
      <c r="C46" s="52" t="s">
        <v>332</v>
      </c>
      <c r="D46" s="52" t="s">
        <v>165</v>
      </c>
      <c r="E46" s="52" t="s">
        <v>787</v>
      </c>
      <c r="F46" s="52" t="s">
        <v>788</v>
      </c>
      <c r="G46" s="36">
        <v>28000.0</v>
      </c>
      <c r="H46" s="52">
        <v>1.0</v>
      </c>
      <c r="J46" s="52">
        <v>1000.0</v>
      </c>
      <c r="K46" s="52">
        <v>1000.0</v>
      </c>
      <c r="N46" s="35">
        <f t="shared" si="3"/>
        <v>28000</v>
      </c>
      <c r="O46" s="35">
        <f t="shared" si="4"/>
        <v>30000</v>
      </c>
      <c r="P46" s="5"/>
      <c r="Q46" s="5"/>
      <c r="S46" s="56"/>
      <c r="T46" s="280"/>
      <c r="U46" s="90" t="s">
        <v>357</v>
      </c>
      <c r="V46" s="90" t="s">
        <v>358</v>
      </c>
      <c r="W46" s="91">
        <v>55000.0</v>
      </c>
      <c r="X46" s="92" t="s">
        <v>298</v>
      </c>
      <c r="Y46" s="90" t="s">
        <v>359</v>
      </c>
      <c r="Z46" s="92" t="s">
        <v>307</v>
      </c>
      <c r="AA46" s="281"/>
    </row>
    <row r="47" ht="15.75" customHeight="1">
      <c r="A47" s="51">
        <v>46093.0</v>
      </c>
      <c r="B47" s="52" t="s">
        <v>291</v>
      </c>
      <c r="C47" s="52" t="s">
        <v>620</v>
      </c>
      <c r="D47" s="52" t="s">
        <v>174</v>
      </c>
      <c r="E47" s="52">
        <v>1102.0</v>
      </c>
      <c r="F47" s="52" t="s">
        <v>533</v>
      </c>
      <c r="G47" s="36">
        <v>17000.0</v>
      </c>
      <c r="H47" s="52">
        <v>1.0</v>
      </c>
      <c r="J47" s="52">
        <v>1000.0</v>
      </c>
      <c r="K47" s="52">
        <v>1000.0</v>
      </c>
      <c r="N47" s="35">
        <f t="shared" si="3"/>
        <v>17000</v>
      </c>
      <c r="O47" s="35">
        <f t="shared" si="4"/>
        <v>19000</v>
      </c>
      <c r="P47" s="5"/>
      <c r="Q47" s="5"/>
      <c r="S47" s="56"/>
      <c r="T47" s="280"/>
      <c r="U47" s="110" t="s">
        <v>357</v>
      </c>
      <c r="V47" s="110" t="s">
        <v>708</v>
      </c>
      <c r="W47" s="111">
        <v>166400.0</v>
      </c>
      <c r="X47" s="112" t="s">
        <v>298</v>
      </c>
      <c r="Y47" s="110" t="s">
        <v>709</v>
      </c>
      <c r="Z47" s="112" t="s">
        <v>307</v>
      </c>
      <c r="AA47" s="289"/>
    </row>
    <row r="48" ht="15.75" customHeight="1">
      <c r="A48" s="63"/>
      <c r="B48" s="52" t="s">
        <v>322</v>
      </c>
      <c r="C48" s="52" t="s">
        <v>323</v>
      </c>
      <c r="D48" s="52" t="s">
        <v>129</v>
      </c>
      <c r="E48" s="52" t="s">
        <v>326</v>
      </c>
      <c r="F48" s="52" t="s">
        <v>327</v>
      </c>
      <c r="G48" s="36">
        <v>24000.0</v>
      </c>
      <c r="H48" s="52">
        <v>1.0</v>
      </c>
      <c r="I48" s="52">
        <v>1.0</v>
      </c>
      <c r="J48" s="52">
        <v>1000.0</v>
      </c>
      <c r="K48" s="52">
        <v>1000.0</v>
      </c>
      <c r="L48" s="53"/>
      <c r="M48" s="52" t="s">
        <v>295</v>
      </c>
      <c r="N48" s="35">
        <f t="shared" si="3"/>
        <v>24000</v>
      </c>
      <c r="O48" s="35">
        <f t="shared" si="4"/>
        <v>26000</v>
      </c>
      <c r="P48" s="5"/>
      <c r="Q48" s="5"/>
      <c r="R48" s="53"/>
      <c r="S48" s="56"/>
      <c r="T48" s="280"/>
      <c r="U48" s="90" t="s">
        <v>339</v>
      </c>
      <c r="V48" s="90" t="s">
        <v>340</v>
      </c>
      <c r="W48" s="91">
        <v>233000.0</v>
      </c>
      <c r="X48" s="92" t="s">
        <v>298</v>
      </c>
      <c r="Y48" s="90" t="s">
        <v>341</v>
      </c>
      <c r="Z48" s="92" t="s">
        <v>307</v>
      </c>
      <c r="AA48" s="281"/>
    </row>
    <row r="49" ht="15.75" customHeight="1">
      <c r="A49" s="63"/>
      <c r="B49" s="52" t="s">
        <v>322</v>
      </c>
      <c r="C49" s="52" t="s">
        <v>766</v>
      </c>
      <c r="D49" s="52" t="s">
        <v>176</v>
      </c>
      <c r="E49" s="52" t="s">
        <v>498</v>
      </c>
      <c r="F49" s="52" t="s">
        <v>356</v>
      </c>
      <c r="G49" s="36">
        <v>54000.0</v>
      </c>
      <c r="H49" s="52">
        <v>1.0</v>
      </c>
      <c r="J49" s="52">
        <v>1000.0</v>
      </c>
      <c r="K49" s="52">
        <v>1000.0</v>
      </c>
      <c r="N49" s="35">
        <f t="shared" si="3"/>
        <v>54000</v>
      </c>
      <c r="O49" s="35">
        <f t="shared" si="4"/>
        <v>56000</v>
      </c>
      <c r="P49" s="5"/>
      <c r="Q49" s="5"/>
      <c r="S49" s="56"/>
      <c r="T49" s="280">
        <v>46094.0</v>
      </c>
      <c r="U49" s="58" t="s">
        <v>296</v>
      </c>
      <c r="V49" s="59" t="s">
        <v>297</v>
      </c>
      <c r="W49" s="60">
        <v>44500.0</v>
      </c>
      <c r="X49" s="61" t="s">
        <v>298</v>
      </c>
      <c r="Y49" s="58" t="s">
        <v>299</v>
      </c>
      <c r="Z49" s="61" t="s">
        <v>300</v>
      </c>
      <c r="AA49" s="118"/>
    </row>
    <row r="50" ht="15.75" customHeight="1">
      <c r="A50" s="63"/>
      <c r="B50" s="52" t="s">
        <v>335</v>
      </c>
      <c r="C50" s="52">
        <v>406.0</v>
      </c>
      <c r="D50" s="52" t="s">
        <v>182</v>
      </c>
      <c r="E50" s="52" t="s">
        <v>789</v>
      </c>
      <c r="F50" s="52" t="s">
        <v>356</v>
      </c>
      <c r="G50" s="36">
        <v>26000.0</v>
      </c>
      <c r="H50" s="52">
        <v>1.0</v>
      </c>
      <c r="J50" s="52">
        <v>1000.0</v>
      </c>
      <c r="K50" s="52">
        <v>1000.0</v>
      </c>
      <c r="N50" s="35">
        <f t="shared" si="3"/>
        <v>26000</v>
      </c>
      <c r="O50" s="35">
        <f t="shared" si="4"/>
        <v>28000</v>
      </c>
      <c r="P50" s="5"/>
      <c r="Q50" s="5"/>
      <c r="S50" s="56"/>
      <c r="T50" s="280"/>
      <c r="U50" s="79" t="s">
        <v>328</v>
      </c>
      <c r="V50" s="79" t="s">
        <v>329</v>
      </c>
      <c r="W50" s="80">
        <v>70000.0</v>
      </c>
      <c r="X50" s="81" t="s">
        <v>298</v>
      </c>
      <c r="Y50" s="82" t="s">
        <v>330</v>
      </c>
      <c r="Z50" s="81" t="s">
        <v>307</v>
      </c>
      <c r="AA50" s="83" t="s">
        <v>330</v>
      </c>
    </row>
    <row r="51" ht="15.75" customHeight="1">
      <c r="A51" s="51"/>
      <c r="B51" s="52" t="s">
        <v>335</v>
      </c>
      <c r="C51" s="52" t="s">
        <v>559</v>
      </c>
      <c r="D51" s="52" t="s">
        <v>173</v>
      </c>
      <c r="E51" s="52" t="s">
        <v>560</v>
      </c>
      <c r="F51" s="52" t="s">
        <v>356</v>
      </c>
      <c r="G51" s="36">
        <v>38000.0</v>
      </c>
      <c r="H51" s="52">
        <v>1.0</v>
      </c>
      <c r="I51" s="52">
        <v>1.0</v>
      </c>
      <c r="J51" s="52">
        <v>1000.0</v>
      </c>
      <c r="K51" s="52">
        <v>1000.0</v>
      </c>
      <c r="L51" s="53"/>
      <c r="M51" s="52" t="s">
        <v>295</v>
      </c>
      <c r="N51" s="35">
        <f t="shared" si="3"/>
        <v>38000</v>
      </c>
      <c r="O51" s="35">
        <f t="shared" si="4"/>
        <v>40000</v>
      </c>
      <c r="P51" s="5"/>
      <c r="Q51" s="5"/>
      <c r="R51" s="53"/>
      <c r="S51" s="56"/>
      <c r="T51" s="280"/>
      <c r="U51" s="79" t="s">
        <v>319</v>
      </c>
      <c r="V51" s="79" t="s">
        <v>320</v>
      </c>
      <c r="W51" s="80">
        <v>73100.0</v>
      </c>
      <c r="X51" s="81" t="s">
        <v>298</v>
      </c>
      <c r="Y51" s="79" t="s">
        <v>321</v>
      </c>
      <c r="Z51" s="81" t="s">
        <v>307</v>
      </c>
      <c r="AA51" s="281"/>
    </row>
    <row r="52" ht="15.75" customHeight="1">
      <c r="A52" s="51"/>
      <c r="B52" s="52" t="s">
        <v>291</v>
      </c>
      <c r="C52" s="52" t="s">
        <v>342</v>
      </c>
      <c r="D52" s="52" t="s">
        <v>59</v>
      </c>
      <c r="E52" s="52" t="s">
        <v>790</v>
      </c>
      <c r="G52" s="36"/>
      <c r="J52" s="52">
        <v>1000.0</v>
      </c>
      <c r="K52" s="52">
        <v>1000.0</v>
      </c>
      <c r="M52" s="52" t="s">
        <v>312</v>
      </c>
      <c r="N52" s="35">
        <f t="shared" si="3"/>
        <v>0</v>
      </c>
      <c r="O52" s="35">
        <f t="shared" si="4"/>
        <v>2000</v>
      </c>
      <c r="P52" s="5"/>
      <c r="Q52" s="5"/>
      <c r="S52" s="56"/>
      <c r="T52" s="280"/>
      <c r="U52" s="288" t="s">
        <v>791</v>
      </c>
      <c r="V52" s="64" t="s">
        <v>792</v>
      </c>
      <c r="W52" s="65">
        <v>2388.0</v>
      </c>
      <c r="X52" s="66" t="s">
        <v>386</v>
      </c>
      <c r="Y52" s="67" t="s">
        <v>793</v>
      </c>
      <c r="Z52" s="66" t="s">
        <v>307</v>
      </c>
      <c r="AA52" s="73" t="s">
        <v>308</v>
      </c>
    </row>
    <row r="53" ht="15.75" customHeight="1">
      <c r="A53" s="63"/>
      <c r="B53" s="52" t="s">
        <v>291</v>
      </c>
      <c r="C53" s="52" t="s">
        <v>517</v>
      </c>
      <c r="D53" s="52" t="s">
        <v>150</v>
      </c>
      <c r="E53" s="52" t="s">
        <v>518</v>
      </c>
      <c r="G53" s="36"/>
      <c r="J53" s="52">
        <v>1000.0</v>
      </c>
      <c r="K53" s="52">
        <v>1000.0</v>
      </c>
      <c r="M53" s="52" t="s">
        <v>312</v>
      </c>
      <c r="N53" s="35">
        <f t="shared" si="3"/>
        <v>0</v>
      </c>
      <c r="O53" s="35">
        <f t="shared" si="4"/>
        <v>2000</v>
      </c>
      <c r="P53" s="5"/>
      <c r="Q53" s="5"/>
      <c r="S53" s="56"/>
      <c r="T53" s="280"/>
      <c r="U53" s="90" t="s">
        <v>339</v>
      </c>
      <c r="V53" s="90" t="s">
        <v>340</v>
      </c>
      <c r="W53" s="91">
        <v>212000.0</v>
      </c>
      <c r="X53" s="92" t="s">
        <v>298</v>
      </c>
      <c r="Y53" s="90" t="s">
        <v>341</v>
      </c>
      <c r="Z53" s="92" t="s">
        <v>307</v>
      </c>
      <c r="AA53" s="281"/>
    </row>
    <row r="54" ht="15.75" customHeight="1">
      <c r="A54" s="63"/>
      <c r="B54" s="52" t="s">
        <v>477</v>
      </c>
      <c r="C54" s="197">
        <v>46078.0</v>
      </c>
      <c r="D54" s="52" t="s">
        <v>18</v>
      </c>
      <c r="E54" s="52" t="s">
        <v>478</v>
      </c>
      <c r="F54" s="52" t="s">
        <v>356</v>
      </c>
      <c r="G54" s="36">
        <v>35000.0</v>
      </c>
      <c r="H54" s="52">
        <v>1.0</v>
      </c>
      <c r="I54" s="52">
        <v>1.0</v>
      </c>
      <c r="J54" s="52">
        <v>1000.0</v>
      </c>
      <c r="K54" s="52">
        <v>1000.0</v>
      </c>
      <c r="L54" s="53"/>
      <c r="M54" s="52" t="s">
        <v>295</v>
      </c>
      <c r="N54" s="35">
        <f t="shared" si="3"/>
        <v>35000</v>
      </c>
      <c r="O54" s="35">
        <f t="shared" si="4"/>
        <v>37000</v>
      </c>
      <c r="P54" s="5"/>
      <c r="Q54" s="5"/>
      <c r="R54" s="53"/>
      <c r="S54" s="56"/>
      <c r="T54" s="280">
        <v>46097.0</v>
      </c>
      <c r="U54" s="64" t="s">
        <v>375</v>
      </c>
      <c r="V54" s="98" t="s">
        <v>364</v>
      </c>
      <c r="W54" s="65">
        <v>58432.0</v>
      </c>
      <c r="X54" s="66" t="s">
        <v>298</v>
      </c>
      <c r="Y54" s="67"/>
      <c r="Z54" s="66" t="s">
        <v>300</v>
      </c>
      <c r="AA54" s="281"/>
    </row>
    <row r="55" ht="15.75" customHeight="1">
      <c r="A55" s="51">
        <v>46094.0</v>
      </c>
      <c r="B55" s="52" t="s">
        <v>291</v>
      </c>
      <c r="C55" s="52" t="s">
        <v>342</v>
      </c>
      <c r="D55" s="52" t="s">
        <v>59</v>
      </c>
      <c r="E55" s="52" t="s">
        <v>343</v>
      </c>
      <c r="F55" s="52" t="s">
        <v>344</v>
      </c>
      <c r="G55" s="36">
        <v>24000.0</v>
      </c>
      <c r="H55" s="52">
        <v>3.0</v>
      </c>
      <c r="J55" s="52">
        <v>1000.0</v>
      </c>
      <c r="K55" s="52">
        <v>1000.0</v>
      </c>
      <c r="N55" s="36">
        <v>0.0</v>
      </c>
      <c r="O55" s="35">
        <f t="shared" si="4"/>
        <v>2000</v>
      </c>
      <c r="P55" s="4"/>
      <c r="Q55" s="5"/>
      <c r="S55" s="56"/>
      <c r="T55" s="280"/>
      <c r="U55" s="79" t="s">
        <v>319</v>
      </c>
      <c r="V55" s="79" t="s">
        <v>320</v>
      </c>
      <c r="W55" s="80">
        <v>17000.0</v>
      </c>
      <c r="X55" s="81" t="s">
        <v>298</v>
      </c>
      <c r="Y55" s="79" t="s">
        <v>321</v>
      </c>
      <c r="Z55" s="81" t="s">
        <v>307</v>
      </c>
      <c r="AA55" s="281"/>
    </row>
    <row r="56" ht="15.75" customHeight="1">
      <c r="A56" s="51"/>
      <c r="B56" s="52" t="s">
        <v>291</v>
      </c>
      <c r="C56" s="52" t="s">
        <v>582</v>
      </c>
      <c r="D56" s="52" t="s">
        <v>136</v>
      </c>
      <c r="E56" s="52" t="s">
        <v>677</v>
      </c>
      <c r="G56" s="36"/>
      <c r="J56" s="52">
        <v>1000.0</v>
      </c>
      <c r="K56" s="52">
        <v>1000.0</v>
      </c>
      <c r="M56" s="52" t="s">
        <v>312</v>
      </c>
      <c r="N56" s="35">
        <f t="shared" ref="N56:N1019" si="5">G56*H56</f>
        <v>0</v>
      </c>
      <c r="O56" s="35">
        <f t="shared" si="4"/>
        <v>2000</v>
      </c>
      <c r="P56" s="4"/>
      <c r="Q56" s="5"/>
      <c r="S56" s="56"/>
      <c r="T56" s="280"/>
      <c r="U56" s="79" t="s">
        <v>319</v>
      </c>
      <c r="V56" s="79" t="s">
        <v>320</v>
      </c>
      <c r="W56" s="80">
        <v>10200.0</v>
      </c>
      <c r="X56" s="81" t="s">
        <v>298</v>
      </c>
      <c r="Y56" s="79" t="s">
        <v>321</v>
      </c>
      <c r="Z56" s="81" t="s">
        <v>307</v>
      </c>
      <c r="AA56" s="281"/>
    </row>
    <row r="57" ht="15.75" customHeight="1">
      <c r="A57" s="51"/>
      <c r="B57" s="52" t="s">
        <v>291</v>
      </c>
      <c r="C57" s="52" t="s">
        <v>506</v>
      </c>
      <c r="D57" s="52" t="s">
        <v>183</v>
      </c>
      <c r="E57" s="52" t="s">
        <v>748</v>
      </c>
      <c r="F57" s="52" t="s">
        <v>356</v>
      </c>
      <c r="G57" s="36"/>
      <c r="J57" s="52">
        <v>1000.0</v>
      </c>
      <c r="K57" s="52">
        <v>1000.0</v>
      </c>
      <c r="M57" s="52" t="s">
        <v>312</v>
      </c>
      <c r="N57" s="35">
        <f t="shared" si="5"/>
        <v>0</v>
      </c>
      <c r="O57" s="35">
        <f t="shared" si="4"/>
        <v>2000</v>
      </c>
      <c r="P57" s="4"/>
      <c r="Q57" s="5"/>
      <c r="S57" s="56"/>
      <c r="T57" s="280"/>
      <c r="U57" s="297" t="s">
        <v>609</v>
      </c>
      <c r="V57" s="297" t="s">
        <v>610</v>
      </c>
      <c r="W57" s="120">
        <v>18900.0</v>
      </c>
      <c r="X57" s="89" t="s">
        <v>298</v>
      </c>
      <c r="Y57" s="298"/>
      <c r="Z57" s="89" t="s">
        <v>307</v>
      </c>
      <c r="AA57" s="66" t="s">
        <v>400</v>
      </c>
    </row>
    <row r="58" ht="15.75" customHeight="1">
      <c r="A58" s="63"/>
      <c r="B58" s="52" t="s">
        <v>322</v>
      </c>
      <c r="C58" s="52" t="s">
        <v>766</v>
      </c>
      <c r="D58" s="52" t="s">
        <v>176</v>
      </c>
      <c r="E58" s="52" t="s">
        <v>498</v>
      </c>
      <c r="F58" s="52" t="s">
        <v>497</v>
      </c>
      <c r="G58" s="36">
        <v>54000.0</v>
      </c>
      <c r="H58" s="52">
        <v>1.0</v>
      </c>
      <c r="I58" s="52">
        <v>1.0</v>
      </c>
      <c r="J58" s="52">
        <v>1000.0</v>
      </c>
      <c r="K58" s="52">
        <v>1000.0</v>
      </c>
      <c r="L58" s="53"/>
      <c r="M58" s="52" t="s">
        <v>295</v>
      </c>
      <c r="N58" s="35">
        <f t="shared" si="5"/>
        <v>54000</v>
      </c>
      <c r="O58" s="35">
        <f t="shared" si="4"/>
        <v>56000</v>
      </c>
      <c r="P58" s="5"/>
      <c r="Q58" s="5"/>
      <c r="R58" s="53"/>
      <c r="S58" s="56"/>
      <c r="T58" s="280">
        <v>46098.0</v>
      </c>
      <c r="U58" s="58" t="s">
        <v>296</v>
      </c>
      <c r="V58" s="59" t="s">
        <v>297</v>
      </c>
      <c r="W58" s="60">
        <v>2144292.0</v>
      </c>
      <c r="X58" s="61" t="s">
        <v>298</v>
      </c>
      <c r="Y58" s="58" t="s">
        <v>299</v>
      </c>
      <c r="Z58" s="61" t="s">
        <v>300</v>
      </c>
      <c r="AA58" s="118"/>
    </row>
    <row r="59" ht="15.75" customHeight="1">
      <c r="A59" s="51"/>
      <c r="B59" s="52" t="s">
        <v>331</v>
      </c>
      <c r="C59" s="52" t="s">
        <v>332</v>
      </c>
      <c r="D59" s="52" t="s">
        <v>165</v>
      </c>
      <c r="E59" s="52" t="s">
        <v>542</v>
      </c>
      <c r="G59" s="36"/>
      <c r="J59" s="52">
        <v>1000.0</v>
      </c>
      <c r="K59" s="52">
        <v>1000.0</v>
      </c>
      <c r="M59" s="52" t="s">
        <v>794</v>
      </c>
      <c r="N59" s="35">
        <f t="shared" si="5"/>
        <v>0</v>
      </c>
      <c r="O59" s="35">
        <f t="shared" si="4"/>
        <v>2000</v>
      </c>
      <c r="P59" s="5"/>
      <c r="Q59" s="5"/>
      <c r="S59" s="56"/>
      <c r="T59" s="280"/>
      <c r="U59" s="90" t="s">
        <v>339</v>
      </c>
      <c r="V59" s="90" t="s">
        <v>340</v>
      </c>
      <c r="W59" s="91">
        <v>636000.0</v>
      </c>
      <c r="X59" s="92" t="s">
        <v>298</v>
      </c>
      <c r="Y59" s="90" t="s">
        <v>341</v>
      </c>
      <c r="Z59" s="92" t="s">
        <v>307</v>
      </c>
      <c r="AA59" s="281"/>
    </row>
    <row r="60" ht="15.75" customHeight="1">
      <c r="A60" s="51"/>
      <c r="B60" s="52" t="s">
        <v>335</v>
      </c>
      <c r="C60" s="225" t="s">
        <v>559</v>
      </c>
      <c r="D60" s="52" t="s">
        <v>173</v>
      </c>
      <c r="E60" s="52" t="s">
        <v>560</v>
      </c>
      <c r="F60" s="52" t="s">
        <v>356</v>
      </c>
      <c r="G60" s="36">
        <v>38000.0</v>
      </c>
      <c r="H60" s="52">
        <v>1.0</v>
      </c>
      <c r="I60" s="52">
        <v>1.0</v>
      </c>
      <c r="J60" s="52">
        <v>1000.0</v>
      </c>
      <c r="K60" s="52">
        <v>1000.0</v>
      </c>
      <c r="L60" s="53"/>
      <c r="M60" s="52" t="s">
        <v>295</v>
      </c>
      <c r="N60" s="35">
        <f t="shared" si="5"/>
        <v>38000</v>
      </c>
      <c r="O60" s="35">
        <f t="shared" si="4"/>
        <v>40000</v>
      </c>
      <c r="P60" s="5"/>
      <c r="Q60" s="5"/>
      <c r="R60" s="53"/>
      <c r="S60" s="56"/>
      <c r="T60" s="280"/>
      <c r="U60" s="64" t="s">
        <v>313</v>
      </c>
      <c r="V60" s="64" t="s">
        <v>306</v>
      </c>
      <c r="W60" s="65">
        <v>1000000.0</v>
      </c>
      <c r="X60" s="66" t="s">
        <v>298</v>
      </c>
      <c r="Y60" s="67" t="s">
        <v>763</v>
      </c>
      <c r="Z60" s="66" t="s">
        <v>307</v>
      </c>
      <c r="AA60" s="261"/>
    </row>
    <row r="61" ht="15.75" customHeight="1">
      <c r="A61" s="51">
        <v>46098.0</v>
      </c>
      <c r="B61" s="52" t="s">
        <v>335</v>
      </c>
      <c r="C61" s="52" t="s">
        <v>795</v>
      </c>
      <c r="D61" s="52" t="s">
        <v>17</v>
      </c>
      <c r="E61" s="52" t="s">
        <v>796</v>
      </c>
      <c r="F61" s="52" t="s">
        <v>401</v>
      </c>
      <c r="G61" s="36">
        <v>29000.0</v>
      </c>
      <c r="H61" s="52">
        <v>2.0</v>
      </c>
      <c r="J61" s="52">
        <v>1000.0</v>
      </c>
      <c r="K61" s="52">
        <v>1000.0</v>
      </c>
      <c r="N61" s="35">
        <f t="shared" si="5"/>
        <v>58000</v>
      </c>
      <c r="O61" s="35">
        <f t="shared" si="4"/>
        <v>60000</v>
      </c>
      <c r="P61" s="5"/>
      <c r="Q61" s="5"/>
      <c r="S61" s="56"/>
      <c r="T61" s="280">
        <v>46099.0</v>
      </c>
      <c r="U61" s="79" t="s">
        <v>319</v>
      </c>
      <c r="V61" s="79" t="s">
        <v>320</v>
      </c>
      <c r="W61" s="80">
        <v>41200.0</v>
      </c>
      <c r="X61" s="81" t="s">
        <v>298</v>
      </c>
      <c r="Y61" s="79" t="s">
        <v>321</v>
      </c>
      <c r="Z61" s="81" t="s">
        <v>307</v>
      </c>
      <c r="AA61" s="281"/>
    </row>
    <row r="62" ht="15.75" customHeight="1">
      <c r="A62" s="63"/>
      <c r="B62" s="52" t="s">
        <v>335</v>
      </c>
      <c r="C62" s="225" t="s">
        <v>559</v>
      </c>
      <c r="D62" s="52" t="s">
        <v>173</v>
      </c>
      <c r="E62" s="52" t="s">
        <v>560</v>
      </c>
      <c r="F62" s="52" t="s">
        <v>356</v>
      </c>
      <c r="G62" s="36">
        <v>38000.0</v>
      </c>
      <c r="H62" s="52">
        <v>2.0</v>
      </c>
      <c r="J62" s="52">
        <v>1000.0</v>
      </c>
      <c r="K62" s="52">
        <v>1000.0</v>
      </c>
      <c r="M62" s="52" t="s">
        <v>312</v>
      </c>
      <c r="N62" s="35">
        <f t="shared" si="5"/>
        <v>76000</v>
      </c>
      <c r="O62" s="35">
        <f t="shared" si="4"/>
        <v>78000</v>
      </c>
      <c r="P62" s="5"/>
      <c r="Q62" s="5"/>
      <c r="S62" s="56"/>
      <c r="T62" s="280"/>
      <c r="U62" s="79" t="s">
        <v>319</v>
      </c>
      <c r="V62" s="79" t="s">
        <v>320</v>
      </c>
      <c r="W62" s="80">
        <v>3400.0</v>
      </c>
      <c r="X62" s="81" t="s">
        <v>298</v>
      </c>
      <c r="Y62" s="79" t="s">
        <v>321</v>
      </c>
      <c r="Z62" s="81" t="s">
        <v>307</v>
      </c>
      <c r="AA62" s="281"/>
    </row>
    <row r="63" ht="15.75" customHeight="1">
      <c r="A63" s="63"/>
      <c r="B63" s="52" t="s">
        <v>291</v>
      </c>
      <c r="C63" s="52" t="s">
        <v>342</v>
      </c>
      <c r="D63" s="52" t="s">
        <v>59</v>
      </c>
      <c r="E63" s="52" t="s">
        <v>343</v>
      </c>
      <c r="F63" s="52" t="s">
        <v>344</v>
      </c>
      <c r="G63" s="36">
        <v>24000.0</v>
      </c>
      <c r="H63" s="52">
        <v>5.0</v>
      </c>
      <c r="I63" s="52">
        <v>5.0</v>
      </c>
      <c r="J63" s="52">
        <v>1000.0</v>
      </c>
      <c r="K63" s="52">
        <v>1000.0</v>
      </c>
      <c r="L63" s="53"/>
      <c r="M63" s="52" t="s">
        <v>295</v>
      </c>
      <c r="N63" s="35">
        <f t="shared" si="5"/>
        <v>120000</v>
      </c>
      <c r="O63" s="35">
        <f t="shared" si="4"/>
        <v>122000</v>
      </c>
      <c r="P63" s="5"/>
      <c r="Q63" s="5"/>
      <c r="R63" s="53"/>
      <c r="S63" s="56"/>
      <c r="T63" s="280"/>
      <c r="U63" s="79" t="s">
        <v>319</v>
      </c>
      <c r="V63" s="79" t="s">
        <v>320</v>
      </c>
      <c r="W63" s="80">
        <v>5100.0</v>
      </c>
      <c r="X63" s="81" t="s">
        <v>298</v>
      </c>
      <c r="Y63" s="79" t="s">
        <v>321</v>
      </c>
      <c r="Z63" s="81" t="s">
        <v>307</v>
      </c>
      <c r="AA63" s="281"/>
    </row>
    <row r="64" ht="15.75" customHeight="1">
      <c r="A64" s="51"/>
      <c r="B64" s="52" t="s">
        <v>291</v>
      </c>
      <c r="C64" s="52" t="s">
        <v>702</v>
      </c>
      <c r="D64" s="52" t="s">
        <v>187</v>
      </c>
      <c r="E64" s="52" t="s">
        <v>393</v>
      </c>
      <c r="F64" s="52" t="s">
        <v>356</v>
      </c>
      <c r="G64" s="36">
        <v>16000.0</v>
      </c>
      <c r="H64" s="52">
        <v>1.0</v>
      </c>
      <c r="J64" s="52">
        <v>1000.0</v>
      </c>
      <c r="K64" s="52">
        <v>1000.0</v>
      </c>
      <c r="N64" s="35">
        <f t="shared" si="5"/>
        <v>16000</v>
      </c>
      <c r="O64" s="35">
        <f t="shared" si="4"/>
        <v>18000</v>
      </c>
      <c r="P64" s="5"/>
      <c r="Q64" s="5"/>
      <c r="S64" s="56"/>
      <c r="T64" s="280"/>
      <c r="U64" s="64" t="s">
        <v>797</v>
      </c>
      <c r="V64" s="64" t="s">
        <v>798</v>
      </c>
      <c r="W64" s="65">
        <v>35000.0</v>
      </c>
      <c r="X64" s="66" t="s">
        <v>298</v>
      </c>
      <c r="Y64" s="67" t="s">
        <v>798</v>
      </c>
      <c r="Z64" s="66" t="s">
        <v>300</v>
      </c>
      <c r="AA64" s="290"/>
    </row>
    <row r="65" ht="15.75" customHeight="1">
      <c r="A65" s="63"/>
      <c r="B65" s="52" t="s">
        <v>291</v>
      </c>
      <c r="C65" s="225">
        <v>2.0E27</v>
      </c>
      <c r="D65" s="52" t="s">
        <v>179</v>
      </c>
      <c r="E65" s="52" t="s">
        <v>785</v>
      </c>
      <c r="F65" s="52" t="s">
        <v>799</v>
      </c>
      <c r="G65" s="36">
        <v>29000.0</v>
      </c>
      <c r="H65" s="52">
        <v>1.0</v>
      </c>
      <c r="J65" s="52">
        <v>1000.0</v>
      </c>
      <c r="K65" s="52">
        <v>1000.0</v>
      </c>
      <c r="N65" s="35">
        <f t="shared" si="5"/>
        <v>29000</v>
      </c>
      <c r="O65" s="35">
        <f t="shared" si="4"/>
        <v>31000</v>
      </c>
      <c r="P65" s="5"/>
      <c r="Q65" s="5"/>
      <c r="S65" s="56"/>
      <c r="T65" s="280"/>
      <c r="U65" s="64" t="s">
        <v>363</v>
      </c>
      <c r="V65" s="64" t="s">
        <v>364</v>
      </c>
      <c r="W65" s="65">
        <v>408292.0</v>
      </c>
      <c r="X65" s="66" t="s">
        <v>298</v>
      </c>
      <c r="Y65" s="67" t="s">
        <v>364</v>
      </c>
      <c r="Z65" s="66" t="s">
        <v>300</v>
      </c>
      <c r="AA65" s="290"/>
    </row>
    <row r="66" ht="15.75" customHeight="1">
      <c r="A66" s="63"/>
      <c r="B66" s="52" t="s">
        <v>291</v>
      </c>
      <c r="C66" s="225">
        <v>2.0E27</v>
      </c>
      <c r="D66" s="52"/>
      <c r="E66" s="52" t="s">
        <v>678</v>
      </c>
      <c r="F66" s="52" t="s">
        <v>374</v>
      </c>
      <c r="G66" s="36">
        <v>19000.0</v>
      </c>
      <c r="H66" s="52">
        <v>1.0</v>
      </c>
      <c r="J66" s="52"/>
      <c r="K66" s="52"/>
      <c r="N66" s="35">
        <f t="shared" si="5"/>
        <v>19000</v>
      </c>
      <c r="O66" s="35">
        <f t="shared" si="4"/>
        <v>19000</v>
      </c>
      <c r="P66" s="5"/>
      <c r="Q66" s="5"/>
      <c r="S66" s="56"/>
      <c r="T66" s="280"/>
      <c r="U66" s="58" t="s">
        <v>296</v>
      </c>
      <c r="V66" s="59" t="s">
        <v>297</v>
      </c>
      <c r="W66" s="60">
        <v>189000.0</v>
      </c>
      <c r="X66" s="61" t="s">
        <v>298</v>
      </c>
      <c r="Y66" s="58" t="s">
        <v>299</v>
      </c>
      <c r="Z66" s="61" t="s">
        <v>300</v>
      </c>
      <c r="AA66" s="118"/>
    </row>
    <row r="67" ht="15.75" customHeight="1">
      <c r="A67" s="63"/>
      <c r="B67" s="52" t="s">
        <v>291</v>
      </c>
      <c r="C67" s="52" t="s">
        <v>703</v>
      </c>
      <c r="D67" s="52" t="s">
        <v>189</v>
      </c>
      <c r="G67" s="36"/>
      <c r="J67" s="52">
        <v>1000.0</v>
      </c>
      <c r="K67" s="52">
        <v>1000.0</v>
      </c>
      <c r="M67" s="52" t="s">
        <v>312</v>
      </c>
      <c r="N67" s="35">
        <f t="shared" si="5"/>
        <v>0</v>
      </c>
      <c r="O67" s="35">
        <f t="shared" si="4"/>
        <v>2000</v>
      </c>
      <c r="P67" s="5"/>
      <c r="Q67" s="5"/>
      <c r="S67" s="56"/>
      <c r="T67" s="280"/>
      <c r="U67" s="79" t="s">
        <v>328</v>
      </c>
      <c r="V67" s="79" t="s">
        <v>329</v>
      </c>
      <c r="W67" s="80">
        <v>50000.0</v>
      </c>
      <c r="X67" s="81" t="s">
        <v>298</v>
      </c>
      <c r="Y67" s="82" t="s">
        <v>330</v>
      </c>
      <c r="Z67" s="81" t="s">
        <v>307</v>
      </c>
      <c r="AA67" s="83" t="s">
        <v>330</v>
      </c>
    </row>
    <row r="68" ht="15.75" customHeight="1">
      <c r="A68" s="63"/>
      <c r="B68" s="52" t="s">
        <v>291</v>
      </c>
      <c r="C68" s="52" t="s">
        <v>800</v>
      </c>
      <c r="D68" s="52" t="s">
        <v>195</v>
      </c>
      <c r="G68" s="36"/>
      <c r="J68" s="52">
        <v>1000.0</v>
      </c>
      <c r="K68" s="52">
        <v>1000.0</v>
      </c>
      <c r="M68" s="52" t="s">
        <v>312</v>
      </c>
      <c r="N68" s="35">
        <f t="shared" si="5"/>
        <v>0</v>
      </c>
      <c r="O68" s="35">
        <f t="shared" si="4"/>
        <v>2000</v>
      </c>
      <c r="P68" s="5"/>
      <c r="Q68" s="5"/>
      <c r="S68" s="56"/>
      <c r="T68" s="280"/>
      <c r="U68" s="300" t="s">
        <v>313</v>
      </c>
      <c r="V68" s="300" t="s">
        <v>801</v>
      </c>
      <c r="W68" s="80">
        <v>51000.0</v>
      </c>
      <c r="X68" s="296" t="s">
        <v>298</v>
      </c>
      <c r="Y68" s="82"/>
      <c r="Z68" s="296" t="s">
        <v>307</v>
      </c>
      <c r="AA68" s="312" t="s">
        <v>308</v>
      </c>
    </row>
    <row r="69" ht="15.75" customHeight="1">
      <c r="A69" s="63"/>
      <c r="B69" s="52" t="s">
        <v>291</v>
      </c>
      <c r="C69" s="225" t="s">
        <v>760</v>
      </c>
      <c r="D69" s="52" t="s">
        <v>302</v>
      </c>
      <c r="E69" s="52" t="s">
        <v>303</v>
      </c>
      <c r="F69" s="52" t="s">
        <v>802</v>
      </c>
      <c r="G69" s="36">
        <v>32000.0</v>
      </c>
      <c r="H69" s="52">
        <v>5.0</v>
      </c>
      <c r="J69" s="52">
        <v>1000.0</v>
      </c>
      <c r="K69" s="52">
        <v>1000.0</v>
      </c>
      <c r="N69" s="35">
        <f t="shared" si="5"/>
        <v>160000</v>
      </c>
      <c r="O69" s="35">
        <f t="shared" si="4"/>
        <v>162000</v>
      </c>
      <c r="P69" s="5"/>
      <c r="Q69" s="5"/>
      <c r="S69" s="56"/>
      <c r="T69" s="280"/>
      <c r="U69" s="90" t="s">
        <v>803</v>
      </c>
      <c r="V69" s="90" t="s">
        <v>804</v>
      </c>
      <c r="W69" s="91">
        <v>1000.0</v>
      </c>
      <c r="X69" s="92" t="s">
        <v>298</v>
      </c>
      <c r="Z69" s="313"/>
      <c r="AA69" s="73" t="s">
        <v>308</v>
      </c>
    </row>
    <row r="70" ht="15.75" customHeight="1">
      <c r="A70" s="63"/>
      <c r="B70" s="52" t="s">
        <v>291</v>
      </c>
      <c r="C70" s="225" t="s">
        <v>760</v>
      </c>
      <c r="D70" s="52"/>
      <c r="E70" s="52" t="s">
        <v>630</v>
      </c>
      <c r="F70" s="52" t="s">
        <v>631</v>
      </c>
      <c r="G70" s="36">
        <v>34000.0</v>
      </c>
      <c r="H70" s="52">
        <v>2.0</v>
      </c>
      <c r="N70" s="35">
        <f t="shared" si="5"/>
        <v>68000</v>
      </c>
      <c r="O70" s="35">
        <f t="shared" si="4"/>
        <v>68000</v>
      </c>
      <c r="P70" s="5"/>
      <c r="Q70" s="5"/>
      <c r="S70" s="56"/>
      <c r="T70" s="280"/>
      <c r="U70" s="64" t="s">
        <v>313</v>
      </c>
      <c r="V70" s="64" t="s">
        <v>306</v>
      </c>
      <c r="W70" s="65">
        <v>300000.0</v>
      </c>
      <c r="X70" s="66" t="s">
        <v>298</v>
      </c>
      <c r="Y70" s="67" t="s">
        <v>763</v>
      </c>
      <c r="Z70" s="66" t="s">
        <v>307</v>
      </c>
      <c r="AA70" s="261"/>
    </row>
    <row r="71" ht="15.75" customHeight="1">
      <c r="A71" s="63"/>
      <c r="B71" s="52" t="s">
        <v>331</v>
      </c>
      <c r="C71" s="52" t="s">
        <v>332</v>
      </c>
      <c r="D71" s="52" t="s">
        <v>165</v>
      </c>
      <c r="E71" s="52" t="s">
        <v>787</v>
      </c>
      <c r="F71" s="52" t="s">
        <v>788</v>
      </c>
      <c r="G71" s="36"/>
      <c r="J71" s="52">
        <v>1000.0</v>
      </c>
      <c r="K71" s="52">
        <v>1000.0</v>
      </c>
      <c r="M71" s="52" t="s">
        <v>312</v>
      </c>
      <c r="N71" s="35">
        <f t="shared" si="5"/>
        <v>0</v>
      </c>
      <c r="O71" s="35">
        <f t="shared" si="4"/>
        <v>2000</v>
      </c>
      <c r="P71" s="5"/>
      <c r="Q71" s="5"/>
      <c r="S71" s="56"/>
      <c r="T71" s="280"/>
      <c r="U71" s="90" t="s">
        <v>339</v>
      </c>
      <c r="V71" s="90" t="s">
        <v>340</v>
      </c>
      <c r="W71" s="91">
        <v>206000.0</v>
      </c>
      <c r="X71" s="92" t="s">
        <v>298</v>
      </c>
      <c r="Y71" s="90" t="s">
        <v>341</v>
      </c>
      <c r="Z71" s="92" t="s">
        <v>307</v>
      </c>
      <c r="AA71" s="281"/>
    </row>
    <row r="72" ht="15.75" customHeight="1">
      <c r="A72" s="63"/>
      <c r="B72" s="52" t="s">
        <v>322</v>
      </c>
      <c r="C72" s="52" t="s">
        <v>779</v>
      </c>
      <c r="D72" s="52" t="s">
        <v>129</v>
      </c>
      <c r="E72" s="52" t="s">
        <v>326</v>
      </c>
      <c r="F72" s="52" t="s">
        <v>805</v>
      </c>
      <c r="G72" s="36">
        <v>24000.0</v>
      </c>
      <c r="H72" s="52">
        <v>3.0</v>
      </c>
      <c r="I72" s="52">
        <v>2.0</v>
      </c>
      <c r="J72" s="52">
        <v>1000.0</v>
      </c>
      <c r="K72" s="52">
        <v>1000.0</v>
      </c>
      <c r="L72" s="53"/>
      <c r="M72" s="52" t="s">
        <v>295</v>
      </c>
      <c r="N72" s="35">
        <f t="shared" si="5"/>
        <v>72000</v>
      </c>
      <c r="O72" s="35">
        <f t="shared" si="4"/>
        <v>74000</v>
      </c>
      <c r="P72" s="5"/>
      <c r="Q72" s="5"/>
      <c r="R72" s="53"/>
      <c r="S72" s="56"/>
      <c r="T72" s="280">
        <v>46100.0</v>
      </c>
      <c r="U72" s="64" t="s">
        <v>375</v>
      </c>
      <c r="V72" s="98" t="s">
        <v>364</v>
      </c>
      <c r="W72" s="65">
        <v>33071.0</v>
      </c>
      <c r="X72" s="66" t="s">
        <v>298</v>
      </c>
      <c r="Y72" s="67"/>
      <c r="Z72" s="66" t="s">
        <v>300</v>
      </c>
      <c r="AA72" s="281"/>
    </row>
    <row r="73" ht="15.75" customHeight="1">
      <c r="A73" s="51"/>
      <c r="B73" s="52" t="s">
        <v>291</v>
      </c>
      <c r="C73" s="52" t="s">
        <v>647</v>
      </c>
      <c r="D73" s="52" t="s">
        <v>139</v>
      </c>
      <c r="G73" s="36"/>
      <c r="J73" s="52">
        <v>1000.0</v>
      </c>
      <c r="K73" s="52">
        <v>1000.0</v>
      </c>
      <c r="M73" s="52" t="s">
        <v>312</v>
      </c>
      <c r="N73" s="35">
        <f t="shared" si="5"/>
        <v>0</v>
      </c>
      <c r="O73" s="35">
        <f t="shared" si="4"/>
        <v>2000</v>
      </c>
      <c r="P73" s="5"/>
      <c r="Q73" s="5"/>
      <c r="S73" s="56"/>
      <c r="T73" s="280"/>
      <c r="U73" s="79" t="s">
        <v>319</v>
      </c>
      <c r="V73" s="79" t="s">
        <v>320</v>
      </c>
      <c r="W73" s="80">
        <v>13600.0</v>
      </c>
      <c r="X73" s="81" t="s">
        <v>298</v>
      </c>
      <c r="Y73" s="79" t="s">
        <v>321</v>
      </c>
      <c r="Z73" s="81" t="s">
        <v>307</v>
      </c>
      <c r="AA73" s="281"/>
    </row>
    <row r="74" ht="15.75" customHeight="1">
      <c r="A74" s="51">
        <v>46099.0</v>
      </c>
      <c r="B74" s="52" t="s">
        <v>335</v>
      </c>
      <c r="C74" s="52" t="s">
        <v>795</v>
      </c>
      <c r="D74" s="52" t="s">
        <v>17</v>
      </c>
      <c r="E74" s="52" t="s">
        <v>796</v>
      </c>
      <c r="F74" s="52" t="s">
        <v>401</v>
      </c>
      <c r="G74" s="36">
        <v>29000.0</v>
      </c>
      <c r="H74" s="52">
        <v>1.0</v>
      </c>
      <c r="J74" s="52">
        <v>1000.0</v>
      </c>
      <c r="K74" s="52">
        <v>1000.0</v>
      </c>
      <c r="N74" s="35">
        <f t="shared" si="5"/>
        <v>29000</v>
      </c>
      <c r="O74" s="35">
        <f t="shared" si="4"/>
        <v>31000</v>
      </c>
      <c r="P74" s="5"/>
      <c r="Q74" s="5"/>
      <c r="S74" s="56"/>
      <c r="T74" s="280"/>
      <c r="U74" s="58" t="s">
        <v>296</v>
      </c>
      <c r="V74" s="59" t="s">
        <v>297</v>
      </c>
      <c r="W74" s="60">
        <v>660000.0</v>
      </c>
      <c r="X74" s="61" t="s">
        <v>298</v>
      </c>
      <c r="Y74" s="58" t="s">
        <v>299</v>
      </c>
      <c r="Z74" s="61" t="s">
        <v>300</v>
      </c>
      <c r="AA74" s="118"/>
    </row>
    <row r="75" ht="15.75" customHeight="1">
      <c r="A75" s="63"/>
      <c r="B75" s="52" t="s">
        <v>291</v>
      </c>
      <c r="C75" s="225">
        <v>2.0E27</v>
      </c>
      <c r="D75" s="52" t="s">
        <v>179</v>
      </c>
      <c r="E75" s="52" t="s">
        <v>589</v>
      </c>
      <c r="F75" s="52" t="s">
        <v>806</v>
      </c>
      <c r="G75" s="36">
        <v>52000.0</v>
      </c>
      <c r="H75" s="52">
        <v>1.0</v>
      </c>
      <c r="J75" s="52">
        <v>1000.0</v>
      </c>
      <c r="K75" s="52">
        <v>1000.0</v>
      </c>
      <c r="N75" s="35">
        <f t="shared" si="5"/>
        <v>52000</v>
      </c>
      <c r="O75" s="35">
        <f t="shared" si="4"/>
        <v>54000</v>
      </c>
      <c r="P75" s="5"/>
      <c r="Q75" s="5"/>
      <c r="S75" s="56"/>
      <c r="T75" s="280"/>
      <c r="U75" s="64" t="s">
        <v>313</v>
      </c>
      <c r="V75" s="64" t="s">
        <v>306</v>
      </c>
      <c r="W75" s="65">
        <v>800000.0</v>
      </c>
      <c r="X75" s="66" t="s">
        <v>298</v>
      </c>
      <c r="Y75" s="67" t="s">
        <v>763</v>
      </c>
      <c r="Z75" s="66" t="s">
        <v>307</v>
      </c>
      <c r="AA75" s="261"/>
    </row>
    <row r="76" ht="15.75" customHeight="1">
      <c r="A76" s="63"/>
      <c r="B76" s="52" t="s">
        <v>322</v>
      </c>
      <c r="C76" s="52" t="s">
        <v>778</v>
      </c>
      <c r="D76" s="52" t="s">
        <v>18</v>
      </c>
      <c r="E76" s="52" t="s">
        <v>478</v>
      </c>
      <c r="G76" s="36"/>
      <c r="J76" s="52">
        <v>1000.0</v>
      </c>
      <c r="K76" s="52">
        <v>2000.0</v>
      </c>
      <c r="M76" s="52" t="s">
        <v>312</v>
      </c>
      <c r="N76" s="35">
        <f t="shared" si="5"/>
        <v>0</v>
      </c>
      <c r="O76" s="35">
        <f t="shared" si="4"/>
        <v>3000</v>
      </c>
      <c r="P76" s="5"/>
      <c r="Q76" s="5"/>
      <c r="S76" s="56"/>
      <c r="T76" s="280"/>
      <c r="U76" s="64" t="s">
        <v>313</v>
      </c>
      <c r="V76" s="64" t="s">
        <v>306</v>
      </c>
      <c r="W76" s="65">
        <v>8768.0</v>
      </c>
      <c r="X76" s="66" t="s">
        <v>298</v>
      </c>
      <c r="Y76" s="67" t="s">
        <v>807</v>
      </c>
      <c r="Z76" s="66" t="s">
        <v>307</v>
      </c>
      <c r="AA76" s="261"/>
    </row>
    <row r="77" ht="15.75" customHeight="1">
      <c r="A77" s="63"/>
      <c r="B77" s="52" t="s">
        <v>322</v>
      </c>
      <c r="C77" s="52" t="s">
        <v>766</v>
      </c>
      <c r="D77" s="52" t="s">
        <v>176</v>
      </c>
      <c r="E77" s="52" t="s">
        <v>498</v>
      </c>
      <c r="G77" s="36"/>
      <c r="J77" s="52">
        <v>1000.0</v>
      </c>
      <c r="K77" s="52">
        <v>1000.0</v>
      </c>
      <c r="M77" s="52" t="s">
        <v>312</v>
      </c>
      <c r="N77" s="35">
        <f t="shared" si="5"/>
        <v>0</v>
      </c>
      <c r="O77" s="35">
        <f t="shared" si="4"/>
        <v>2000</v>
      </c>
      <c r="P77" s="5"/>
      <c r="Q77" s="5"/>
      <c r="S77" s="56"/>
      <c r="T77" s="280"/>
      <c r="U77" s="90" t="s">
        <v>339</v>
      </c>
      <c r="V77" s="90" t="s">
        <v>340</v>
      </c>
      <c r="W77" s="91">
        <v>8000.0</v>
      </c>
      <c r="X77" s="92" t="s">
        <v>298</v>
      </c>
      <c r="Y77" s="90" t="s">
        <v>808</v>
      </c>
      <c r="Z77" s="92" t="s">
        <v>307</v>
      </c>
      <c r="AA77" s="281"/>
    </row>
    <row r="78" ht="15.75" customHeight="1">
      <c r="A78" s="63"/>
      <c r="B78" s="52" t="s">
        <v>376</v>
      </c>
      <c r="C78" s="52" t="s">
        <v>377</v>
      </c>
      <c r="D78" s="52" t="s">
        <v>38</v>
      </c>
      <c r="E78" s="52" t="s">
        <v>378</v>
      </c>
      <c r="F78" s="52" t="s">
        <v>356</v>
      </c>
      <c r="G78" s="36">
        <v>12000.0</v>
      </c>
      <c r="H78" s="52">
        <v>3.0</v>
      </c>
      <c r="J78" s="52">
        <v>1000.0</v>
      </c>
      <c r="K78" s="52">
        <v>1000.0</v>
      </c>
      <c r="N78" s="35">
        <f t="shared" si="5"/>
        <v>36000</v>
      </c>
      <c r="O78" s="35">
        <f t="shared" si="4"/>
        <v>38000</v>
      </c>
      <c r="P78" s="5"/>
      <c r="Q78" s="5"/>
      <c r="S78" s="56"/>
      <c r="T78" s="280"/>
      <c r="U78" s="90" t="s">
        <v>339</v>
      </c>
      <c r="V78" s="90" t="s">
        <v>340</v>
      </c>
      <c r="W78" s="91">
        <v>273000.0</v>
      </c>
      <c r="X78" s="92" t="s">
        <v>298</v>
      </c>
      <c r="Y78" s="90" t="s">
        <v>341</v>
      </c>
      <c r="Z78" s="92" t="s">
        <v>307</v>
      </c>
      <c r="AA78" s="281"/>
    </row>
    <row r="79" ht="15.75" customHeight="1">
      <c r="A79" s="51"/>
      <c r="B79" s="52" t="s">
        <v>291</v>
      </c>
      <c r="C79" s="52" t="s">
        <v>531</v>
      </c>
      <c r="D79" s="52" t="s">
        <v>1</v>
      </c>
      <c r="E79" s="52" t="s">
        <v>679</v>
      </c>
      <c r="F79" s="52" t="s">
        <v>688</v>
      </c>
      <c r="G79" s="36">
        <v>29000.0</v>
      </c>
      <c r="H79" s="52">
        <v>1.0</v>
      </c>
      <c r="I79" s="52">
        <v>1.0</v>
      </c>
      <c r="J79" s="52">
        <v>1000.0</v>
      </c>
      <c r="K79" s="52">
        <v>1000.0</v>
      </c>
      <c r="L79" s="53"/>
      <c r="M79" s="52" t="s">
        <v>295</v>
      </c>
      <c r="N79" s="35">
        <f t="shared" si="5"/>
        <v>29000</v>
      </c>
      <c r="O79" s="35">
        <f t="shared" si="4"/>
        <v>31000</v>
      </c>
      <c r="P79" s="5"/>
      <c r="Q79" s="5"/>
      <c r="R79" s="53"/>
      <c r="S79" s="56"/>
      <c r="T79" s="280">
        <v>46101.0</v>
      </c>
      <c r="U79" s="79" t="s">
        <v>319</v>
      </c>
      <c r="V79" s="79" t="s">
        <v>320</v>
      </c>
      <c r="W79" s="80">
        <v>10200.0</v>
      </c>
      <c r="X79" s="81" t="s">
        <v>298</v>
      </c>
      <c r="Y79" s="79" t="s">
        <v>321</v>
      </c>
      <c r="Z79" s="81" t="s">
        <v>307</v>
      </c>
      <c r="AA79" s="281"/>
    </row>
    <row r="80" ht="15.75" customHeight="1">
      <c r="A80" s="63"/>
      <c r="B80" s="52" t="s">
        <v>291</v>
      </c>
      <c r="C80" s="52" t="s">
        <v>582</v>
      </c>
      <c r="D80" s="52" t="s">
        <v>136</v>
      </c>
      <c r="E80" s="52" t="s">
        <v>677</v>
      </c>
      <c r="F80" s="52" t="s">
        <v>356</v>
      </c>
      <c r="G80" s="36">
        <v>21000.0</v>
      </c>
      <c r="H80" s="52">
        <v>2.0</v>
      </c>
      <c r="I80" s="52">
        <v>2.0</v>
      </c>
      <c r="J80" s="52">
        <v>1000.0</v>
      </c>
      <c r="K80" s="52">
        <v>1000.0</v>
      </c>
      <c r="L80" s="53"/>
      <c r="M80" s="52" t="s">
        <v>295</v>
      </c>
      <c r="N80" s="35">
        <f t="shared" si="5"/>
        <v>42000</v>
      </c>
      <c r="O80" s="35">
        <f t="shared" si="4"/>
        <v>44000</v>
      </c>
      <c r="P80" s="5"/>
      <c r="Q80" s="5"/>
      <c r="R80" s="53"/>
      <c r="S80" s="56"/>
      <c r="T80" s="280"/>
      <c r="U80" s="79" t="s">
        <v>319</v>
      </c>
      <c r="V80" s="79" t="s">
        <v>320</v>
      </c>
      <c r="W80" s="80">
        <v>5100.0</v>
      </c>
      <c r="X80" s="81" t="s">
        <v>298</v>
      </c>
      <c r="Y80" s="79" t="s">
        <v>321</v>
      </c>
      <c r="Z80" s="81" t="s">
        <v>307</v>
      </c>
      <c r="AA80" s="281"/>
    </row>
    <row r="81" ht="15.75" customHeight="1">
      <c r="A81" s="51">
        <v>46100.0</v>
      </c>
      <c r="B81" s="52" t="s">
        <v>376</v>
      </c>
      <c r="C81" s="52" t="s">
        <v>733</v>
      </c>
      <c r="D81" s="52" t="s">
        <v>188</v>
      </c>
      <c r="E81" s="52" t="s">
        <v>734</v>
      </c>
      <c r="F81" s="52" t="s">
        <v>525</v>
      </c>
      <c r="G81" s="36">
        <v>11000.0</v>
      </c>
      <c r="H81" s="52">
        <v>1.0</v>
      </c>
      <c r="J81" s="52">
        <v>1000.0</v>
      </c>
      <c r="K81" s="52">
        <v>1000.0</v>
      </c>
      <c r="N81" s="35">
        <f t="shared" si="5"/>
        <v>11000</v>
      </c>
      <c r="O81" s="35">
        <f t="shared" si="4"/>
        <v>13000</v>
      </c>
      <c r="P81" s="5"/>
      <c r="Q81" s="5"/>
      <c r="S81" s="56"/>
      <c r="T81" s="280"/>
      <c r="U81" s="64" t="s">
        <v>809</v>
      </c>
      <c r="V81" s="282" t="s">
        <v>385</v>
      </c>
      <c r="W81" s="65">
        <v>22500.0</v>
      </c>
      <c r="X81" s="66" t="s">
        <v>386</v>
      </c>
      <c r="Y81" s="67" t="s">
        <v>385</v>
      </c>
      <c r="Z81" s="66" t="s">
        <v>307</v>
      </c>
      <c r="AA81" s="73" t="s">
        <v>308</v>
      </c>
    </row>
    <row r="82" ht="15.75" customHeight="1">
      <c r="A82" s="63"/>
      <c r="B82" s="52" t="s">
        <v>335</v>
      </c>
      <c r="C82" s="52" t="s">
        <v>559</v>
      </c>
      <c r="D82" s="52" t="s">
        <v>173</v>
      </c>
      <c r="E82" s="52" t="s">
        <v>560</v>
      </c>
      <c r="F82" s="52" t="s">
        <v>356</v>
      </c>
      <c r="G82" s="36">
        <v>38000.0</v>
      </c>
      <c r="H82" s="52">
        <v>2.0</v>
      </c>
      <c r="J82" s="52">
        <v>1000.0</v>
      </c>
      <c r="K82" s="52">
        <v>1000.0</v>
      </c>
      <c r="N82" s="35">
        <f t="shared" si="5"/>
        <v>76000</v>
      </c>
      <c r="O82" s="35">
        <f t="shared" si="4"/>
        <v>78000</v>
      </c>
      <c r="P82" s="148"/>
      <c r="Q82" s="148"/>
      <c r="S82" s="56"/>
      <c r="T82" s="280"/>
      <c r="U82" s="79" t="s">
        <v>319</v>
      </c>
      <c r="V82" s="79" t="s">
        <v>320</v>
      </c>
      <c r="W82" s="80">
        <v>3400.0</v>
      </c>
      <c r="X82" s="81" t="s">
        <v>298</v>
      </c>
      <c r="Y82" s="79" t="s">
        <v>321</v>
      </c>
      <c r="Z82" s="81" t="s">
        <v>307</v>
      </c>
      <c r="AA82" s="83"/>
    </row>
    <row r="83" ht="15.75" customHeight="1">
      <c r="A83" s="63"/>
      <c r="B83" s="52" t="s">
        <v>322</v>
      </c>
      <c r="C83" s="52" t="s">
        <v>766</v>
      </c>
      <c r="D83" s="52" t="s">
        <v>176</v>
      </c>
      <c r="E83" s="52" t="s">
        <v>498</v>
      </c>
      <c r="F83" s="52" t="s">
        <v>497</v>
      </c>
      <c r="G83" s="36">
        <v>54000.0</v>
      </c>
      <c r="H83" s="52">
        <v>1.0</v>
      </c>
      <c r="J83" s="52">
        <v>1000.0</v>
      </c>
      <c r="K83" s="52">
        <v>1000.0</v>
      </c>
      <c r="N83" s="35">
        <f t="shared" si="5"/>
        <v>54000</v>
      </c>
      <c r="O83" s="35">
        <f t="shared" si="4"/>
        <v>56000</v>
      </c>
      <c r="P83" s="5"/>
      <c r="Q83" s="5"/>
      <c r="S83" s="56"/>
      <c r="T83" s="280"/>
      <c r="U83" s="58" t="s">
        <v>296</v>
      </c>
      <c r="V83" s="59" t="s">
        <v>297</v>
      </c>
      <c r="W83" s="60">
        <v>343000.0</v>
      </c>
      <c r="X83" s="61" t="s">
        <v>298</v>
      </c>
      <c r="Y83" s="58" t="s">
        <v>299</v>
      </c>
      <c r="Z83" s="61" t="s">
        <v>300</v>
      </c>
      <c r="AA83" s="290"/>
    </row>
    <row r="84" ht="15.75" customHeight="1">
      <c r="A84" s="51"/>
      <c r="B84" s="52" t="s">
        <v>291</v>
      </c>
      <c r="C84" s="52" t="s">
        <v>365</v>
      </c>
      <c r="D84" s="52" t="s">
        <v>74</v>
      </c>
      <c r="E84" s="52" t="s">
        <v>643</v>
      </c>
      <c r="F84" s="52" t="s">
        <v>356</v>
      </c>
      <c r="G84" s="36">
        <v>42000.0</v>
      </c>
      <c r="H84" s="52">
        <v>1.0</v>
      </c>
      <c r="J84" s="52">
        <v>1000.0</v>
      </c>
      <c r="K84" s="52">
        <v>1000.0</v>
      </c>
      <c r="N84" s="35">
        <f t="shared" si="5"/>
        <v>42000</v>
      </c>
      <c r="O84" s="35">
        <f t="shared" si="4"/>
        <v>44000</v>
      </c>
      <c r="P84" s="5"/>
      <c r="Q84" s="5"/>
      <c r="S84" s="56"/>
      <c r="T84" s="280"/>
      <c r="U84" s="90" t="s">
        <v>339</v>
      </c>
      <c r="V84" s="90" t="s">
        <v>340</v>
      </c>
      <c r="W84" s="91">
        <v>116000.0</v>
      </c>
      <c r="X84" s="92" t="s">
        <v>298</v>
      </c>
      <c r="Y84" s="90" t="s">
        <v>341</v>
      </c>
      <c r="Z84" s="92" t="s">
        <v>307</v>
      </c>
      <c r="AA84" s="66"/>
    </row>
    <row r="85" ht="15.75" customHeight="1">
      <c r="A85" s="63"/>
      <c r="B85" s="52" t="s">
        <v>291</v>
      </c>
      <c r="C85" s="52" t="s">
        <v>620</v>
      </c>
      <c r="D85" s="52" t="s">
        <v>174</v>
      </c>
      <c r="E85" s="52">
        <v>1102.0</v>
      </c>
      <c r="F85" s="52" t="s">
        <v>533</v>
      </c>
      <c r="G85" s="36">
        <v>17000.0</v>
      </c>
      <c r="H85" s="52">
        <v>1.0</v>
      </c>
      <c r="J85" s="52">
        <v>1000.0</v>
      </c>
      <c r="K85" s="52">
        <v>1000.0</v>
      </c>
      <c r="N85" s="35">
        <f t="shared" si="5"/>
        <v>17000</v>
      </c>
      <c r="O85" s="35">
        <f t="shared" si="4"/>
        <v>19000</v>
      </c>
      <c r="P85" s="5"/>
      <c r="Q85" s="5"/>
      <c r="S85" s="56"/>
      <c r="T85" s="280">
        <v>46104.0</v>
      </c>
      <c r="U85" s="79" t="s">
        <v>319</v>
      </c>
      <c r="V85" s="79" t="s">
        <v>320</v>
      </c>
      <c r="W85" s="80">
        <v>1700.0</v>
      </c>
      <c r="X85" s="81" t="s">
        <v>298</v>
      </c>
      <c r="Y85" s="79" t="s">
        <v>321</v>
      </c>
      <c r="Z85" s="81" t="s">
        <v>307</v>
      </c>
      <c r="AA85" s="281"/>
    </row>
    <row r="86" ht="15.75" customHeight="1">
      <c r="A86" s="63"/>
      <c r="B86" s="52" t="s">
        <v>291</v>
      </c>
      <c r="C86" s="52" t="s">
        <v>721</v>
      </c>
      <c r="D86" s="52" t="s">
        <v>138</v>
      </c>
      <c r="E86" s="52" t="s">
        <v>722</v>
      </c>
      <c r="F86" s="52" t="s">
        <v>744</v>
      </c>
      <c r="G86" s="36">
        <v>26000.0</v>
      </c>
      <c r="H86" s="52">
        <v>2.0</v>
      </c>
      <c r="J86" s="52">
        <v>1000.0</v>
      </c>
      <c r="K86" s="52">
        <v>1000.0</v>
      </c>
      <c r="N86" s="35">
        <f t="shared" si="5"/>
        <v>52000</v>
      </c>
      <c r="O86" s="35">
        <f t="shared" si="4"/>
        <v>54000</v>
      </c>
      <c r="P86" s="5"/>
      <c r="Q86" s="5"/>
      <c r="S86" s="56"/>
      <c r="T86" s="280"/>
      <c r="U86" s="300" t="s">
        <v>810</v>
      </c>
      <c r="V86" s="300" t="s">
        <v>811</v>
      </c>
      <c r="W86" s="80">
        <v>18200.0</v>
      </c>
      <c r="X86" s="296" t="s">
        <v>298</v>
      </c>
      <c r="Y86" s="79"/>
      <c r="Z86" s="296" t="s">
        <v>307</v>
      </c>
      <c r="AA86" s="281"/>
    </row>
    <row r="87" ht="15.75" customHeight="1">
      <c r="A87" s="51">
        <v>46101.0</v>
      </c>
      <c r="B87" s="52" t="s">
        <v>376</v>
      </c>
      <c r="C87" s="52" t="s">
        <v>377</v>
      </c>
      <c r="D87" s="52" t="s">
        <v>38</v>
      </c>
      <c r="E87" s="52" t="s">
        <v>378</v>
      </c>
      <c r="F87" s="52" t="s">
        <v>356</v>
      </c>
      <c r="G87" s="36">
        <v>12000.0</v>
      </c>
      <c r="H87" s="52">
        <v>3.0</v>
      </c>
      <c r="I87" s="52">
        <v>3.0</v>
      </c>
      <c r="J87" s="52">
        <v>1000.0</v>
      </c>
      <c r="K87" s="52">
        <v>1000.0</v>
      </c>
      <c r="L87" s="53"/>
      <c r="M87" s="52" t="s">
        <v>295</v>
      </c>
      <c r="N87" s="35">
        <f t="shared" si="5"/>
        <v>36000</v>
      </c>
      <c r="O87" s="35">
        <f t="shared" si="4"/>
        <v>38000</v>
      </c>
      <c r="P87" s="5"/>
      <c r="Q87" s="5"/>
      <c r="R87" s="53"/>
      <c r="S87" s="56"/>
      <c r="T87" s="280"/>
      <c r="U87" s="90" t="s">
        <v>357</v>
      </c>
      <c r="V87" s="90" t="s">
        <v>358</v>
      </c>
      <c r="W87" s="91">
        <v>60500.0</v>
      </c>
      <c r="X87" s="92" t="s">
        <v>298</v>
      </c>
      <c r="Y87" s="90" t="s">
        <v>359</v>
      </c>
      <c r="Z87" s="92" t="s">
        <v>307</v>
      </c>
      <c r="AA87" s="281"/>
    </row>
    <row r="88" ht="15.75" customHeight="1">
      <c r="A88" s="63"/>
      <c r="B88" s="52" t="s">
        <v>335</v>
      </c>
      <c r="C88" s="52">
        <v>406.0</v>
      </c>
      <c r="D88" s="52" t="s">
        <v>182</v>
      </c>
      <c r="E88" s="52" t="s">
        <v>812</v>
      </c>
      <c r="F88" s="52" t="s">
        <v>356</v>
      </c>
      <c r="G88" s="36">
        <v>26000.0</v>
      </c>
      <c r="H88" s="52">
        <v>1.0</v>
      </c>
      <c r="I88" s="52">
        <v>1.0</v>
      </c>
      <c r="J88" s="52">
        <v>1000.0</v>
      </c>
      <c r="K88" s="52">
        <v>1000.0</v>
      </c>
      <c r="L88" s="53"/>
      <c r="M88" s="52" t="s">
        <v>295</v>
      </c>
      <c r="N88" s="35">
        <f t="shared" si="5"/>
        <v>26000</v>
      </c>
      <c r="O88" s="35">
        <f t="shared" si="4"/>
        <v>28000</v>
      </c>
      <c r="P88" s="5"/>
      <c r="Q88" s="5"/>
      <c r="R88" s="53"/>
      <c r="S88" s="56"/>
      <c r="T88" s="280"/>
      <c r="U88" s="94" t="s">
        <v>797</v>
      </c>
      <c r="V88" s="94" t="s">
        <v>798</v>
      </c>
      <c r="W88" s="95">
        <v>19000.0</v>
      </c>
      <c r="X88" s="73" t="s">
        <v>298</v>
      </c>
      <c r="Y88" s="299"/>
      <c r="Z88" s="73" t="s">
        <v>300</v>
      </c>
      <c r="AA88" s="281"/>
    </row>
    <row r="89" ht="15.75" customHeight="1">
      <c r="A89" s="51"/>
      <c r="B89" s="52" t="s">
        <v>291</v>
      </c>
      <c r="C89" s="52" t="s">
        <v>342</v>
      </c>
      <c r="D89" s="52" t="s">
        <v>59</v>
      </c>
      <c r="E89" s="52" t="s">
        <v>343</v>
      </c>
      <c r="F89" s="52" t="s">
        <v>344</v>
      </c>
      <c r="G89" s="36">
        <v>24000.0</v>
      </c>
      <c r="H89" s="52">
        <v>2.0</v>
      </c>
      <c r="I89" s="52">
        <v>2.0</v>
      </c>
      <c r="J89" s="52">
        <v>1000.0</v>
      </c>
      <c r="K89" s="52">
        <v>1000.0</v>
      </c>
      <c r="L89" s="53"/>
      <c r="M89" s="52" t="s">
        <v>295</v>
      </c>
      <c r="N89" s="35">
        <f t="shared" si="5"/>
        <v>48000</v>
      </c>
      <c r="O89" s="35">
        <f t="shared" si="4"/>
        <v>50000</v>
      </c>
      <c r="P89" s="5"/>
      <c r="Q89" s="5"/>
      <c r="R89" s="53"/>
      <c r="S89" s="56"/>
      <c r="T89" s="280"/>
      <c r="U89" s="90" t="s">
        <v>339</v>
      </c>
      <c r="V89" s="90" t="s">
        <v>340</v>
      </c>
      <c r="W89" s="91">
        <v>252000.0</v>
      </c>
      <c r="X89" s="92" t="s">
        <v>298</v>
      </c>
      <c r="Y89" s="90" t="s">
        <v>341</v>
      </c>
      <c r="Z89" s="92" t="s">
        <v>307</v>
      </c>
      <c r="AA89" s="281"/>
    </row>
    <row r="90" ht="15.75" customHeight="1">
      <c r="A90" s="51">
        <v>46104.0</v>
      </c>
      <c r="B90" s="52" t="s">
        <v>291</v>
      </c>
      <c r="C90" s="52" t="s">
        <v>483</v>
      </c>
      <c r="D90" s="52" t="s">
        <v>59</v>
      </c>
      <c r="E90" s="52" t="s">
        <v>343</v>
      </c>
      <c r="F90" s="52" t="s">
        <v>344</v>
      </c>
      <c r="G90" s="36">
        <v>24000.0</v>
      </c>
      <c r="H90" s="52">
        <v>5.0</v>
      </c>
      <c r="J90" s="52">
        <v>1000.0</v>
      </c>
      <c r="K90" s="52">
        <v>1000.0</v>
      </c>
      <c r="M90" s="52" t="s">
        <v>312</v>
      </c>
      <c r="N90" s="35">
        <f t="shared" si="5"/>
        <v>120000</v>
      </c>
      <c r="O90" s="35">
        <f t="shared" si="4"/>
        <v>122000</v>
      </c>
      <c r="P90" s="5"/>
      <c r="Q90" s="5"/>
      <c r="S90" s="56"/>
      <c r="T90" s="280"/>
      <c r="U90" s="64" t="s">
        <v>645</v>
      </c>
      <c r="V90" s="301"/>
      <c r="W90" s="65">
        <v>10450.0</v>
      </c>
      <c r="X90" s="66" t="s">
        <v>298</v>
      </c>
      <c r="Y90" s="279"/>
      <c r="Z90" s="66" t="s">
        <v>307</v>
      </c>
      <c r="AA90" s="73" t="s">
        <v>400</v>
      </c>
    </row>
    <row r="91" ht="15.75" customHeight="1">
      <c r="A91" s="63"/>
      <c r="B91" s="52" t="s">
        <v>291</v>
      </c>
      <c r="C91" s="52" t="s">
        <v>813</v>
      </c>
      <c r="D91" s="52" t="s">
        <v>187</v>
      </c>
      <c r="E91" s="52" t="s">
        <v>393</v>
      </c>
      <c r="F91" s="52" t="s">
        <v>603</v>
      </c>
      <c r="G91" s="36">
        <v>16000.0</v>
      </c>
      <c r="H91" s="52">
        <v>1.0</v>
      </c>
      <c r="J91" s="52">
        <v>1000.0</v>
      </c>
      <c r="K91" s="52">
        <v>1000.0</v>
      </c>
      <c r="N91" s="35">
        <f t="shared" si="5"/>
        <v>16000</v>
      </c>
      <c r="O91" s="35">
        <f t="shared" si="4"/>
        <v>18000</v>
      </c>
      <c r="P91" s="5"/>
      <c r="Q91" s="5"/>
      <c r="S91" s="56"/>
      <c r="T91" s="280">
        <v>46105.0</v>
      </c>
      <c r="U91" s="64" t="s">
        <v>305</v>
      </c>
      <c r="V91" s="64" t="s">
        <v>750</v>
      </c>
      <c r="W91" s="65">
        <v>600000.0</v>
      </c>
      <c r="X91" s="66" t="s">
        <v>298</v>
      </c>
      <c r="Y91" s="67" t="s">
        <v>751</v>
      </c>
      <c r="Z91" s="66" t="s">
        <v>300</v>
      </c>
      <c r="AA91" s="73"/>
    </row>
    <row r="92" ht="15.75" customHeight="1">
      <c r="A92" s="63"/>
      <c r="B92" s="52" t="s">
        <v>331</v>
      </c>
      <c r="C92" s="52" t="s">
        <v>332</v>
      </c>
      <c r="D92" s="52" t="s">
        <v>165</v>
      </c>
      <c r="E92" s="52" t="s">
        <v>775</v>
      </c>
      <c r="F92" s="52" t="s">
        <v>543</v>
      </c>
      <c r="G92" s="36">
        <v>38000.0</v>
      </c>
      <c r="H92" s="52">
        <v>1.0</v>
      </c>
      <c r="I92" s="52">
        <v>1.0</v>
      </c>
      <c r="J92" s="52">
        <v>1000.0</v>
      </c>
      <c r="K92" s="52">
        <v>1000.0</v>
      </c>
      <c r="L92" s="53"/>
      <c r="M92" s="52" t="s">
        <v>295</v>
      </c>
      <c r="N92" s="35">
        <f t="shared" si="5"/>
        <v>38000</v>
      </c>
      <c r="O92" s="35">
        <f t="shared" si="4"/>
        <v>40000</v>
      </c>
      <c r="P92" s="5"/>
      <c r="Q92" s="5"/>
      <c r="R92" s="53"/>
      <c r="S92" s="56"/>
      <c r="T92" s="280"/>
      <c r="U92" s="98" t="s">
        <v>656</v>
      </c>
      <c r="V92" s="98" t="s">
        <v>657</v>
      </c>
      <c r="W92" s="99">
        <v>330000.0</v>
      </c>
      <c r="X92" s="88" t="s">
        <v>298</v>
      </c>
      <c r="Y92" s="100"/>
      <c r="Z92" s="88" t="s">
        <v>307</v>
      </c>
      <c r="AA92" s="66" t="s">
        <v>400</v>
      </c>
    </row>
    <row r="93" ht="15.75" customHeight="1">
      <c r="A93" s="63"/>
      <c r="B93" s="52" t="s">
        <v>335</v>
      </c>
      <c r="C93" s="52" t="s">
        <v>559</v>
      </c>
      <c r="D93" s="52" t="s">
        <v>173</v>
      </c>
      <c r="E93" s="52" t="s">
        <v>560</v>
      </c>
      <c r="F93" s="52" t="s">
        <v>356</v>
      </c>
      <c r="G93" s="36">
        <v>38000.0</v>
      </c>
      <c r="H93" s="52">
        <v>1.0</v>
      </c>
      <c r="I93" s="52">
        <v>1.0</v>
      </c>
      <c r="J93" s="52">
        <v>1000.0</v>
      </c>
      <c r="K93" s="52">
        <v>1000.0</v>
      </c>
      <c r="L93" s="53"/>
      <c r="M93" s="52" t="s">
        <v>295</v>
      </c>
      <c r="N93" s="35">
        <f t="shared" si="5"/>
        <v>38000</v>
      </c>
      <c r="O93" s="35">
        <f t="shared" si="4"/>
        <v>40000</v>
      </c>
      <c r="P93" s="5"/>
      <c r="Q93" s="5"/>
      <c r="R93" s="53"/>
      <c r="S93" s="56"/>
      <c r="T93" s="280"/>
      <c r="U93" s="282" t="s">
        <v>545</v>
      </c>
      <c r="V93" s="282" t="s">
        <v>459</v>
      </c>
      <c r="W93" s="60">
        <v>27100.0</v>
      </c>
      <c r="X93" s="78" t="s">
        <v>298</v>
      </c>
      <c r="Y93" s="282" t="s">
        <v>814</v>
      </c>
      <c r="Z93" s="78" t="s">
        <v>307</v>
      </c>
      <c r="AA93" s="290"/>
    </row>
    <row r="94" ht="15.75" customHeight="1">
      <c r="A94" s="51">
        <v>46105.0</v>
      </c>
      <c r="B94" s="52" t="s">
        <v>291</v>
      </c>
      <c r="C94" s="52" t="s">
        <v>647</v>
      </c>
      <c r="D94" s="52" t="s">
        <v>139</v>
      </c>
      <c r="E94" s="52" t="s">
        <v>815</v>
      </c>
      <c r="F94" s="52" t="s">
        <v>374</v>
      </c>
      <c r="G94" s="36">
        <v>23000.0</v>
      </c>
      <c r="H94" s="52">
        <v>1.0</v>
      </c>
      <c r="J94" s="52">
        <v>1000.0</v>
      </c>
      <c r="K94" s="52">
        <v>1000.0</v>
      </c>
      <c r="N94" s="35">
        <f t="shared" si="5"/>
        <v>23000</v>
      </c>
      <c r="O94" s="35">
        <f t="shared" si="4"/>
        <v>25000</v>
      </c>
      <c r="P94" s="5"/>
      <c r="Q94" s="5"/>
      <c r="S94" s="56"/>
      <c r="T94" s="280"/>
      <c r="U94" s="79" t="s">
        <v>319</v>
      </c>
      <c r="V94" s="79" t="s">
        <v>320</v>
      </c>
      <c r="W94" s="80">
        <v>25500.0</v>
      </c>
      <c r="X94" s="81" t="s">
        <v>298</v>
      </c>
      <c r="Y94" s="79" t="s">
        <v>321</v>
      </c>
      <c r="Z94" s="81" t="s">
        <v>307</v>
      </c>
      <c r="AA94" s="281"/>
    </row>
    <row r="95" ht="15.75" customHeight="1">
      <c r="A95" s="63"/>
      <c r="B95" s="52" t="s">
        <v>322</v>
      </c>
      <c r="C95" s="52" t="s">
        <v>766</v>
      </c>
      <c r="D95" s="52" t="s">
        <v>176</v>
      </c>
      <c r="E95" s="52" t="s">
        <v>498</v>
      </c>
      <c r="F95" s="52" t="s">
        <v>356</v>
      </c>
      <c r="G95" s="36">
        <v>54000.0</v>
      </c>
      <c r="H95" s="52">
        <v>1.0</v>
      </c>
      <c r="J95" s="52">
        <v>1000.0</v>
      </c>
      <c r="K95" s="52">
        <v>1000.0</v>
      </c>
      <c r="N95" s="35">
        <f t="shared" si="5"/>
        <v>54000</v>
      </c>
      <c r="O95" s="35">
        <f t="shared" si="4"/>
        <v>56000</v>
      </c>
      <c r="P95" s="5"/>
      <c r="Q95" s="5"/>
      <c r="S95" s="56"/>
      <c r="T95" s="280"/>
      <c r="U95" s="79" t="s">
        <v>328</v>
      </c>
      <c r="V95" s="79" t="s">
        <v>329</v>
      </c>
      <c r="W95" s="80">
        <v>50000.0</v>
      </c>
      <c r="X95" s="81" t="s">
        <v>298</v>
      </c>
      <c r="Y95" s="82" t="s">
        <v>330</v>
      </c>
      <c r="Z95" s="81" t="s">
        <v>307</v>
      </c>
      <c r="AA95" s="83" t="s">
        <v>330</v>
      </c>
    </row>
    <row r="96" ht="15.75" customHeight="1">
      <c r="A96" s="51"/>
      <c r="B96" s="52" t="s">
        <v>376</v>
      </c>
      <c r="C96" s="52" t="s">
        <v>377</v>
      </c>
      <c r="D96" s="52" t="s">
        <v>38</v>
      </c>
      <c r="E96" s="52" t="s">
        <v>378</v>
      </c>
      <c r="G96" s="36"/>
      <c r="K96" s="52">
        <v>1000.0</v>
      </c>
      <c r="M96" s="52" t="s">
        <v>312</v>
      </c>
      <c r="N96" s="35">
        <f t="shared" si="5"/>
        <v>0</v>
      </c>
      <c r="O96" s="35">
        <f t="shared" si="4"/>
        <v>1000</v>
      </c>
      <c r="P96" s="5"/>
      <c r="Q96" s="5"/>
      <c r="S96" s="56"/>
      <c r="T96" s="280">
        <v>46106.0</v>
      </c>
      <c r="U96" s="79" t="s">
        <v>319</v>
      </c>
      <c r="V96" s="79" t="s">
        <v>320</v>
      </c>
      <c r="W96" s="80">
        <v>15300.0</v>
      </c>
      <c r="X96" s="81" t="s">
        <v>298</v>
      </c>
      <c r="Y96" s="79" t="s">
        <v>321</v>
      </c>
      <c r="Z96" s="81" t="s">
        <v>307</v>
      </c>
      <c r="AA96" s="281"/>
    </row>
    <row r="97" ht="15.75" customHeight="1">
      <c r="A97" s="51">
        <v>46106.0</v>
      </c>
      <c r="B97" s="52" t="s">
        <v>291</v>
      </c>
      <c r="C97" s="52" t="s">
        <v>531</v>
      </c>
      <c r="D97" s="52" t="s">
        <v>1</v>
      </c>
      <c r="E97" s="52" t="s">
        <v>679</v>
      </c>
      <c r="G97" s="36"/>
      <c r="K97" s="52">
        <v>1000.0</v>
      </c>
      <c r="M97" s="52" t="s">
        <v>312</v>
      </c>
      <c r="N97" s="35">
        <f t="shared" si="5"/>
        <v>0</v>
      </c>
      <c r="O97" s="35">
        <f t="shared" si="4"/>
        <v>1000</v>
      </c>
      <c r="P97" s="5"/>
      <c r="Q97" s="5"/>
      <c r="S97" s="56"/>
      <c r="T97" s="280"/>
      <c r="U97" s="79" t="s">
        <v>319</v>
      </c>
      <c r="V97" s="79" t="s">
        <v>320</v>
      </c>
      <c r="W97" s="80">
        <v>3400.0</v>
      </c>
      <c r="X97" s="81" t="s">
        <v>298</v>
      </c>
      <c r="Y97" s="79" t="s">
        <v>321</v>
      </c>
      <c r="Z97" s="81" t="s">
        <v>307</v>
      </c>
      <c r="AA97" s="281"/>
    </row>
    <row r="98" ht="15.75" customHeight="1">
      <c r="A98" s="63"/>
      <c r="B98" s="52" t="s">
        <v>291</v>
      </c>
      <c r="C98" s="52" t="s">
        <v>816</v>
      </c>
      <c r="D98" s="52" t="s">
        <v>186</v>
      </c>
      <c r="E98" s="52" t="s">
        <v>696</v>
      </c>
      <c r="F98" s="52" t="s">
        <v>356</v>
      </c>
      <c r="G98" s="36">
        <v>15000.0</v>
      </c>
      <c r="H98" s="52">
        <v>1.0</v>
      </c>
      <c r="J98" s="52">
        <v>1000.0</v>
      </c>
      <c r="K98" s="52">
        <v>1000.0</v>
      </c>
      <c r="N98" s="35">
        <f t="shared" si="5"/>
        <v>15000</v>
      </c>
      <c r="O98" s="35">
        <f t="shared" si="4"/>
        <v>17000</v>
      </c>
      <c r="P98" s="5"/>
      <c r="Q98" s="5"/>
      <c r="S98" s="56"/>
      <c r="T98" s="280"/>
      <c r="U98" s="90" t="s">
        <v>339</v>
      </c>
      <c r="V98" s="90" t="s">
        <v>340</v>
      </c>
      <c r="W98" s="91">
        <v>135000.0</v>
      </c>
      <c r="X98" s="92" t="s">
        <v>298</v>
      </c>
      <c r="Y98" s="90" t="s">
        <v>341</v>
      </c>
      <c r="Z98" s="92" t="s">
        <v>307</v>
      </c>
      <c r="AA98" s="281"/>
    </row>
    <row r="99" ht="15.75" customHeight="1">
      <c r="A99" s="63"/>
      <c r="B99" s="52" t="s">
        <v>291</v>
      </c>
      <c r="C99" s="52" t="s">
        <v>301</v>
      </c>
      <c r="D99" s="52" t="s">
        <v>302</v>
      </c>
      <c r="E99" s="52" t="s">
        <v>303</v>
      </c>
      <c r="F99" s="52" t="s">
        <v>817</v>
      </c>
      <c r="G99" s="36">
        <v>32000.0</v>
      </c>
      <c r="H99" s="52">
        <v>1.0</v>
      </c>
      <c r="J99" s="52">
        <v>1000.0</v>
      </c>
      <c r="K99" s="52">
        <v>1000.0</v>
      </c>
      <c r="N99" s="35">
        <f t="shared" si="5"/>
        <v>32000</v>
      </c>
      <c r="O99" s="35">
        <f t="shared" si="4"/>
        <v>34000</v>
      </c>
      <c r="P99" s="5"/>
      <c r="Q99" s="5"/>
      <c r="S99" s="56"/>
      <c r="T99" s="280">
        <v>46107.0</v>
      </c>
      <c r="U99" s="79" t="s">
        <v>319</v>
      </c>
      <c r="V99" s="79" t="s">
        <v>320</v>
      </c>
      <c r="W99" s="80">
        <v>8500.0</v>
      </c>
      <c r="X99" s="81" t="s">
        <v>298</v>
      </c>
      <c r="Y99" s="79" t="s">
        <v>321</v>
      </c>
      <c r="Z99" s="81" t="s">
        <v>307</v>
      </c>
      <c r="AA99" s="281"/>
    </row>
    <row r="100" ht="15.75" customHeight="1">
      <c r="A100" s="51">
        <v>46107.0</v>
      </c>
      <c r="B100" s="52" t="s">
        <v>331</v>
      </c>
      <c r="C100" s="52" t="s">
        <v>332</v>
      </c>
      <c r="D100" s="52" t="s">
        <v>165</v>
      </c>
      <c r="E100" s="52" t="s">
        <v>542</v>
      </c>
      <c r="G100" s="36"/>
      <c r="K100" s="52">
        <v>1000.0</v>
      </c>
      <c r="M100" s="52" t="s">
        <v>312</v>
      </c>
      <c r="N100" s="35">
        <f t="shared" si="5"/>
        <v>0</v>
      </c>
      <c r="O100" s="35">
        <f t="shared" si="4"/>
        <v>1000</v>
      </c>
      <c r="P100" s="5"/>
      <c r="Q100" s="5"/>
      <c r="S100" s="56"/>
      <c r="T100" s="280"/>
      <c r="U100" s="79" t="s">
        <v>319</v>
      </c>
      <c r="V100" s="79" t="s">
        <v>320</v>
      </c>
      <c r="W100" s="80">
        <v>1700.0</v>
      </c>
      <c r="X100" s="81" t="s">
        <v>298</v>
      </c>
      <c r="Y100" s="79" t="s">
        <v>321</v>
      </c>
      <c r="Z100" s="81" t="s">
        <v>307</v>
      </c>
      <c r="AA100" s="281"/>
    </row>
    <row r="101" ht="15.75" customHeight="1">
      <c r="A101" s="51"/>
      <c r="B101" s="52" t="s">
        <v>322</v>
      </c>
      <c r="C101" s="52" t="s">
        <v>766</v>
      </c>
      <c r="D101" s="52" t="s">
        <v>176</v>
      </c>
      <c r="E101" s="52" t="s">
        <v>498</v>
      </c>
      <c r="F101" s="52" t="s">
        <v>497</v>
      </c>
      <c r="G101" s="36">
        <v>54000.0</v>
      </c>
      <c r="H101" s="52">
        <v>1.0</v>
      </c>
      <c r="I101" s="52">
        <v>1.0</v>
      </c>
      <c r="J101" s="52">
        <v>1000.0</v>
      </c>
      <c r="K101" s="52">
        <v>1000.0</v>
      </c>
      <c r="L101" s="53"/>
      <c r="M101" s="52" t="s">
        <v>295</v>
      </c>
      <c r="N101" s="35">
        <f t="shared" si="5"/>
        <v>54000</v>
      </c>
      <c r="O101" s="35">
        <f t="shared" si="4"/>
        <v>56000</v>
      </c>
      <c r="P101" s="148"/>
      <c r="Q101" s="148"/>
      <c r="R101" s="53"/>
      <c r="S101" s="56"/>
      <c r="T101" s="280"/>
      <c r="U101" s="64" t="s">
        <v>305</v>
      </c>
      <c r="V101" s="64" t="s">
        <v>750</v>
      </c>
      <c r="W101" s="65">
        <v>300000.0</v>
      </c>
      <c r="X101" s="66" t="s">
        <v>298</v>
      </c>
      <c r="Y101" s="67" t="s">
        <v>751</v>
      </c>
      <c r="Z101" s="66" t="s">
        <v>300</v>
      </c>
      <c r="AA101" s="73"/>
    </row>
    <row r="102" ht="15.75" customHeight="1">
      <c r="A102" s="51"/>
      <c r="B102" s="52" t="s">
        <v>291</v>
      </c>
      <c r="C102" s="52" t="s">
        <v>301</v>
      </c>
      <c r="D102" s="52" t="s">
        <v>302</v>
      </c>
      <c r="E102" s="52" t="s">
        <v>303</v>
      </c>
      <c r="F102" s="52" t="s">
        <v>817</v>
      </c>
      <c r="G102" s="36">
        <v>32000.0</v>
      </c>
      <c r="H102" s="52">
        <v>1.0</v>
      </c>
      <c r="J102" s="52">
        <v>1000.0</v>
      </c>
      <c r="K102" s="52">
        <v>1000.0</v>
      </c>
      <c r="N102" s="35">
        <f t="shared" si="5"/>
        <v>32000</v>
      </c>
      <c r="O102" s="35">
        <f t="shared" si="4"/>
        <v>34000</v>
      </c>
      <c r="P102" s="5"/>
      <c r="Q102" s="5"/>
      <c r="S102" s="56"/>
      <c r="T102" s="280"/>
      <c r="U102" s="90" t="s">
        <v>339</v>
      </c>
      <c r="V102" s="90" t="s">
        <v>340</v>
      </c>
      <c r="W102" s="91">
        <v>111000.0</v>
      </c>
      <c r="X102" s="92" t="s">
        <v>298</v>
      </c>
      <c r="Y102" s="90" t="s">
        <v>341</v>
      </c>
      <c r="Z102" s="92" t="s">
        <v>307</v>
      </c>
      <c r="AA102" s="281"/>
    </row>
    <row r="103" ht="15.75" customHeight="1">
      <c r="A103" s="63"/>
      <c r="B103" s="52" t="s">
        <v>322</v>
      </c>
      <c r="C103" s="52" t="s">
        <v>779</v>
      </c>
      <c r="D103" s="52" t="s">
        <v>129</v>
      </c>
      <c r="E103" s="52" t="s">
        <v>326</v>
      </c>
      <c r="G103" s="36"/>
      <c r="K103" s="52">
        <v>1000.0</v>
      </c>
      <c r="M103" s="52" t="s">
        <v>312</v>
      </c>
      <c r="N103" s="35">
        <f t="shared" si="5"/>
        <v>0</v>
      </c>
      <c r="O103" s="35">
        <f t="shared" si="4"/>
        <v>1000</v>
      </c>
      <c r="P103" s="5"/>
      <c r="Q103" s="5"/>
      <c r="S103" s="56"/>
      <c r="T103" s="280">
        <v>46108.0</v>
      </c>
      <c r="U103" s="79" t="s">
        <v>319</v>
      </c>
      <c r="V103" s="79" t="s">
        <v>320</v>
      </c>
      <c r="W103" s="80">
        <v>11900.0</v>
      </c>
      <c r="X103" s="81" t="s">
        <v>298</v>
      </c>
      <c r="Y103" s="79" t="s">
        <v>321</v>
      </c>
      <c r="Z103" s="81" t="s">
        <v>307</v>
      </c>
      <c r="AA103" s="281"/>
    </row>
    <row r="104" ht="15.75" customHeight="1">
      <c r="A104" s="63"/>
      <c r="B104" s="52" t="s">
        <v>291</v>
      </c>
      <c r="C104" s="52" t="s">
        <v>620</v>
      </c>
      <c r="D104" s="52" t="s">
        <v>174</v>
      </c>
      <c r="E104" s="52">
        <v>1102.0</v>
      </c>
      <c r="F104" s="52" t="s">
        <v>818</v>
      </c>
      <c r="G104" s="36">
        <v>17000.0</v>
      </c>
      <c r="H104" s="52">
        <v>1.0</v>
      </c>
      <c r="J104" s="52">
        <v>1000.0</v>
      </c>
      <c r="K104" s="52">
        <v>1000.0</v>
      </c>
      <c r="N104" s="35">
        <f t="shared" si="5"/>
        <v>17000</v>
      </c>
      <c r="O104" s="35">
        <f t="shared" si="4"/>
        <v>19000</v>
      </c>
      <c r="P104" s="5"/>
      <c r="Q104" s="5"/>
      <c r="S104" s="56"/>
      <c r="T104" s="280"/>
      <c r="U104" s="79" t="s">
        <v>319</v>
      </c>
      <c r="V104" s="79" t="s">
        <v>320</v>
      </c>
      <c r="W104" s="80">
        <v>1700.0</v>
      </c>
      <c r="X104" s="81" t="s">
        <v>298</v>
      </c>
      <c r="Y104" s="79" t="s">
        <v>321</v>
      </c>
      <c r="Z104" s="81" t="s">
        <v>307</v>
      </c>
      <c r="AA104" s="281"/>
    </row>
    <row r="105" ht="15.75" customHeight="1">
      <c r="A105" s="51">
        <v>46108.0</v>
      </c>
      <c r="B105" s="52" t="s">
        <v>335</v>
      </c>
      <c r="C105" s="52">
        <v>406.0</v>
      </c>
      <c r="D105" s="52" t="s">
        <v>182</v>
      </c>
      <c r="E105" s="52" t="s">
        <v>812</v>
      </c>
      <c r="G105" s="36"/>
      <c r="K105" s="52">
        <v>1000.0</v>
      </c>
      <c r="M105" s="52" t="s">
        <v>312</v>
      </c>
      <c r="N105" s="35">
        <f t="shared" si="5"/>
        <v>0</v>
      </c>
      <c r="O105" s="35">
        <f t="shared" si="4"/>
        <v>1000</v>
      </c>
      <c r="P105" s="5"/>
      <c r="Q105" s="5"/>
      <c r="S105" s="56"/>
      <c r="T105" s="280"/>
      <c r="U105" s="79" t="s">
        <v>319</v>
      </c>
      <c r="V105" s="79" t="s">
        <v>320</v>
      </c>
      <c r="W105" s="80">
        <v>6800.0</v>
      </c>
      <c r="X105" s="81" t="s">
        <v>298</v>
      </c>
      <c r="Y105" s="79" t="s">
        <v>321</v>
      </c>
      <c r="Z105" s="81" t="s">
        <v>307</v>
      </c>
      <c r="AA105" s="281"/>
    </row>
    <row r="106" ht="15.75" customHeight="1">
      <c r="A106" s="51"/>
      <c r="B106" s="52" t="s">
        <v>291</v>
      </c>
      <c r="C106" s="52" t="s">
        <v>731</v>
      </c>
      <c r="D106" s="52" t="s">
        <v>140</v>
      </c>
      <c r="E106" s="52" t="s">
        <v>732</v>
      </c>
      <c r="F106" s="52" t="s">
        <v>819</v>
      </c>
      <c r="G106" s="36">
        <v>19000.0</v>
      </c>
      <c r="H106" s="52">
        <v>1.0</v>
      </c>
      <c r="J106" s="52">
        <v>1000.0</v>
      </c>
      <c r="K106" s="52">
        <v>1000.0</v>
      </c>
      <c r="N106" s="35">
        <f t="shared" si="5"/>
        <v>19000</v>
      </c>
      <c r="O106" s="35">
        <f t="shared" si="4"/>
        <v>21000</v>
      </c>
      <c r="P106" s="5"/>
      <c r="Q106" s="5"/>
      <c r="S106" s="56"/>
      <c r="T106" s="280"/>
      <c r="U106" s="79" t="s">
        <v>319</v>
      </c>
      <c r="V106" s="79" t="s">
        <v>320</v>
      </c>
      <c r="W106" s="80">
        <v>1700.0</v>
      </c>
      <c r="X106" s="81" t="s">
        <v>298</v>
      </c>
      <c r="Y106" s="79" t="s">
        <v>321</v>
      </c>
      <c r="Z106" s="81" t="s">
        <v>307</v>
      </c>
      <c r="AA106" s="281"/>
    </row>
    <row r="107" ht="15.75" customHeight="1">
      <c r="A107" s="51"/>
      <c r="B107" s="52" t="s">
        <v>291</v>
      </c>
      <c r="C107" s="52" t="s">
        <v>342</v>
      </c>
      <c r="D107" s="52" t="s">
        <v>59</v>
      </c>
      <c r="E107" s="52" t="s">
        <v>343</v>
      </c>
      <c r="F107" s="52" t="s">
        <v>344</v>
      </c>
      <c r="G107" s="36">
        <v>24000.0</v>
      </c>
      <c r="H107" s="52">
        <v>6.0</v>
      </c>
      <c r="J107" s="52">
        <v>1000.0</v>
      </c>
      <c r="K107" s="52">
        <v>1000.0</v>
      </c>
      <c r="N107" s="35">
        <f t="shared" si="5"/>
        <v>144000</v>
      </c>
      <c r="O107" s="35">
        <f t="shared" si="4"/>
        <v>146000</v>
      </c>
      <c r="P107" s="5"/>
      <c r="Q107" s="5"/>
      <c r="S107" s="56"/>
      <c r="T107" s="280"/>
      <c r="U107" s="58" t="s">
        <v>296</v>
      </c>
      <c r="V107" s="59" t="s">
        <v>297</v>
      </c>
      <c r="W107" s="60">
        <v>145000.0</v>
      </c>
      <c r="X107" s="61" t="s">
        <v>298</v>
      </c>
      <c r="Y107" s="58" t="s">
        <v>299</v>
      </c>
      <c r="Z107" s="61" t="s">
        <v>300</v>
      </c>
      <c r="AA107" s="281"/>
    </row>
    <row r="108" ht="15.75" customHeight="1">
      <c r="A108" s="51"/>
      <c r="B108" s="52" t="s">
        <v>291</v>
      </c>
      <c r="C108" s="52" t="s">
        <v>582</v>
      </c>
      <c r="D108" s="52" t="s">
        <v>136</v>
      </c>
      <c r="E108" s="52" t="s">
        <v>677</v>
      </c>
      <c r="F108" s="52" t="s">
        <v>356</v>
      </c>
      <c r="G108" s="36">
        <v>21000.0</v>
      </c>
      <c r="H108" s="52">
        <v>2.0</v>
      </c>
      <c r="J108" s="52">
        <v>1000.0</v>
      </c>
      <c r="K108" s="52">
        <v>1000.0</v>
      </c>
      <c r="M108" s="52" t="s">
        <v>312</v>
      </c>
      <c r="N108" s="35">
        <f t="shared" si="5"/>
        <v>42000</v>
      </c>
      <c r="O108" s="35">
        <f t="shared" si="4"/>
        <v>44000</v>
      </c>
      <c r="P108" s="5"/>
      <c r="Q108" s="5"/>
      <c r="S108" s="56"/>
      <c r="T108" s="280"/>
      <c r="U108" s="79" t="s">
        <v>328</v>
      </c>
      <c r="V108" s="79" t="s">
        <v>329</v>
      </c>
      <c r="W108" s="80">
        <v>50000.0</v>
      </c>
      <c r="X108" s="81" t="s">
        <v>298</v>
      </c>
      <c r="Y108" s="82" t="s">
        <v>330</v>
      </c>
      <c r="Z108" s="81" t="s">
        <v>307</v>
      </c>
      <c r="AA108" s="83" t="s">
        <v>330</v>
      </c>
    </row>
    <row r="109" ht="15.75" customHeight="1">
      <c r="A109" s="51">
        <v>46111.0</v>
      </c>
      <c r="B109" s="52" t="s">
        <v>376</v>
      </c>
      <c r="C109" s="52" t="s">
        <v>377</v>
      </c>
      <c r="D109" s="52" t="s">
        <v>38</v>
      </c>
      <c r="E109" s="52" t="s">
        <v>378</v>
      </c>
      <c r="G109" s="36"/>
      <c r="K109" s="52">
        <v>1000.0</v>
      </c>
      <c r="M109" s="52" t="s">
        <v>312</v>
      </c>
      <c r="N109" s="35">
        <f t="shared" si="5"/>
        <v>0</v>
      </c>
      <c r="O109" s="35">
        <f t="shared" si="4"/>
        <v>1000</v>
      </c>
      <c r="P109" s="5"/>
      <c r="Q109" s="5"/>
      <c r="S109" s="56"/>
      <c r="T109" s="280"/>
      <c r="U109" s="90" t="s">
        <v>339</v>
      </c>
      <c r="V109" s="90" t="s">
        <v>340</v>
      </c>
      <c r="W109" s="91">
        <v>212000.0</v>
      </c>
      <c r="X109" s="92" t="s">
        <v>298</v>
      </c>
      <c r="Y109" s="90" t="s">
        <v>341</v>
      </c>
      <c r="Z109" s="92" t="s">
        <v>307</v>
      </c>
      <c r="AA109" s="281"/>
    </row>
    <row r="110" ht="15.75" customHeight="1">
      <c r="A110" s="51"/>
      <c r="B110" s="52" t="s">
        <v>477</v>
      </c>
      <c r="C110" s="52">
        <v>4438.0</v>
      </c>
      <c r="D110" s="52" t="s">
        <v>114</v>
      </c>
      <c r="E110" s="52" t="s">
        <v>665</v>
      </c>
      <c r="G110" s="36"/>
      <c r="K110" s="52">
        <v>1000.0</v>
      </c>
      <c r="M110" s="52" t="s">
        <v>312</v>
      </c>
      <c r="N110" s="35">
        <f t="shared" si="5"/>
        <v>0</v>
      </c>
      <c r="O110" s="35">
        <f t="shared" si="4"/>
        <v>1000</v>
      </c>
      <c r="P110" s="5"/>
      <c r="Q110" s="5"/>
      <c r="S110" s="56"/>
      <c r="T110" s="280">
        <v>46109.0</v>
      </c>
      <c r="U110" s="58" t="s">
        <v>296</v>
      </c>
      <c r="V110" s="59" t="s">
        <v>297</v>
      </c>
      <c r="W110" s="60">
        <v>1371000.0</v>
      </c>
      <c r="X110" s="61" t="s">
        <v>298</v>
      </c>
      <c r="Y110" s="58" t="s">
        <v>299</v>
      </c>
      <c r="Z110" s="61" t="s">
        <v>300</v>
      </c>
      <c r="AA110" s="281"/>
    </row>
    <row r="111" ht="15.75" customHeight="1">
      <c r="A111" s="63"/>
      <c r="B111" s="52" t="s">
        <v>331</v>
      </c>
      <c r="C111" s="52" t="s">
        <v>332</v>
      </c>
      <c r="D111" s="52" t="s">
        <v>165</v>
      </c>
      <c r="E111" s="52" t="s">
        <v>542</v>
      </c>
      <c r="F111" s="52" t="s">
        <v>820</v>
      </c>
      <c r="G111" s="36">
        <v>38000.0</v>
      </c>
      <c r="H111" s="52">
        <v>1.0</v>
      </c>
      <c r="J111" s="52">
        <v>1000.0</v>
      </c>
      <c r="K111" s="52">
        <v>1000.0</v>
      </c>
      <c r="N111" s="35">
        <f t="shared" si="5"/>
        <v>38000</v>
      </c>
      <c r="O111" s="35">
        <f t="shared" si="4"/>
        <v>40000</v>
      </c>
      <c r="P111" s="5"/>
      <c r="Q111" s="5"/>
      <c r="S111" s="56"/>
      <c r="T111" s="280"/>
      <c r="U111" s="64" t="s">
        <v>305</v>
      </c>
      <c r="V111" s="64" t="s">
        <v>306</v>
      </c>
      <c r="W111" s="65">
        <v>900000.0</v>
      </c>
      <c r="X111" s="66" t="s">
        <v>298</v>
      </c>
      <c r="Y111" s="67" t="s">
        <v>763</v>
      </c>
      <c r="Z111" s="66" t="s">
        <v>307</v>
      </c>
      <c r="AA111" s="261"/>
    </row>
    <row r="112" ht="15.75" customHeight="1">
      <c r="A112" s="63"/>
      <c r="B112" s="52" t="s">
        <v>322</v>
      </c>
      <c r="C112" s="52" t="s">
        <v>766</v>
      </c>
      <c r="D112" s="52" t="s">
        <v>176</v>
      </c>
      <c r="E112" s="52" t="s">
        <v>693</v>
      </c>
      <c r="F112" s="52" t="s">
        <v>356</v>
      </c>
      <c r="G112" s="36">
        <v>29000.0</v>
      </c>
      <c r="H112" s="52">
        <v>1.0</v>
      </c>
      <c r="J112" s="52">
        <v>1000.0</v>
      </c>
      <c r="K112" s="52">
        <v>1000.0</v>
      </c>
      <c r="N112" s="35">
        <f t="shared" si="5"/>
        <v>29000</v>
      </c>
      <c r="O112" s="35">
        <f t="shared" si="4"/>
        <v>31000</v>
      </c>
      <c r="P112" s="5"/>
      <c r="Q112" s="5"/>
      <c r="S112" s="56"/>
      <c r="T112" s="280">
        <v>46111.0</v>
      </c>
      <c r="U112" s="79" t="s">
        <v>319</v>
      </c>
      <c r="V112" s="79" t="s">
        <v>320</v>
      </c>
      <c r="W112" s="80">
        <v>14000.0</v>
      </c>
      <c r="X112" s="81" t="s">
        <v>298</v>
      </c>
      <c r="Y112" s="79" t="s">
        <v>321</v>
      </c>
      <c r="Z112" s="81" t="s">
        <v>307</v>
      </c>
      <c r="AA112" s="281"/>
    </row>
    <row r="113" ht="15.75" customHeight="1">
      <c r="A113" s="63"/>
      <c r="B113" s="52" t="s">
        <v>291</v>
      </c>
      <c r="C113" s="52" t="s">
        <v>342</v>
      </c>
      <c r="D113" s="52" t="s">
        <v>343</v>
      </c>
      <c r="E113" s="52" t="s">
        <v>343</v>
      </c>
      <c r="F113" s="52" t="s">
        <v>344</v>
      </c>
      <c r="G113" s="36">
        <v>24000.0</v>
      </c>
      <c r="H113" s="52">
        <v>11.0</v>
      </c>
      <c r="I113" s="52">
        <v>11.0</v>
      </c>
      <c r="J113" s="52">
        <v>1000.0</v>
      </c>
      <c r="K113" s="52">
        <v>1000.0</v>
      </c>
      <c r="L113" s="53"/>
      <c r="M113" s="52" t="s">
        <v>295</v>
      </c>
      <c r="N113" s="35">
        <f t="shared" si="5"/>
        <v>264000</v>
      </c>
      <c r="O113" s="35">
        <f t="shared" si="4"/>
        <v>266000</v>
      </c>
      <c r="P113" s="5"/>
      <c r="Q113" s="5"/>
      <c r="R113" s="53"/>
      <c r="S113" s="56"/>
      <c r="T113" s="280"/>
      <c r="U113" s="79" t="s">
        <v>319</v>
      </c>
      <c r="V113" s="79" t="s">
        <v>320</v>
      </c>
      <c r="W113" s="80">
        <v>3400.0</v>
      </c>
      <c r="X113" s="81" t="s">
        <v>298</v>
      </c>
      <c r="Y113" s="79" t="s">
        <v>321</v>
      </c>
      <c r="Z113" s="81" t="s">
        <v>307</v>
      </c>
      <c r="AA113" s="281"/>
    </row>
    <row r="114" ht="15.75" customHeight="1">
      <c r="A114" s="51">
        <v>46112.0</v>
      </c>
      <c r="B114" s="52" t="s">
        <v>376</v>
      </c>
      <c r="C114" s="52" t="s">
        <v>377</v>
      </c>
      <c r="D114" s="52" t="s">
        <v>38</v>
      </c>
      <c r="E114" s="52" t="s">
        <v>378</v>
      </c>
      <c r="F114" s="52" t="s">
        <v>821</v>
      </c>
      <c r="G114" s="36">
        <v>12000.0</v>
      </c>
      <c r="H114" s="52">
        <v>4.0</v>
      </c>
      <c r="J114" s="52">
        <v>1000.0</v>
      </c>
      <c r="K114" s="52">
        <v>1000.0</v>
      </c>
      <c r="N114" s="35">
        <f t="shared" si="5"/>
        <v>48000</v>
      </c>
      <c r="O114" s="35">
        <f t="shared" si="4"/>
        <v>50000</v>
      </c>
      <c r="P114" s="5"/>
      <c r="Q114" s="5"/>
      <c r="S114" s="56"/>
      <c r="T114" s="280"/>
      <c r="U114" s="79" t="s">
        <v>328</v>
      </c>
      <c r="V114" s="79" t="s">
        <v>329</v>
      </c>
      <c r="W114" s="80">
        <v>50000.0</v>
      </c>
      <c r="X114" s="81" t="s">
        <v>298</v>
      </c>
      <c r="Y114" s="82" t="s">
        <v>330</v>
      </c>
      <c r="Z114" s="81" t="s">
        <v>307</v>
      </c>
      <c r="AA114" s="83" t="s">
        <v>330</v>
      </c>
    </row>
    <row r="115" ht="15.75" customHeight="1">
      <c r="A115" s="63"/>
      <c r="B115" s="52" t="s">
        <v>322</v>
      </c>
      <c r="C115" s="52" t="s">
        <v>323</v>
      </c>
      <c r="D115" s="52" t="s">
        <v>129</v>
      </c>
      <c r="E115" s="52" t="s">
        <v>326</v>
      </c>
      <c r="F115" s="52" t="s">
        <v>682</v>
      </c>
      <c r="G115" s="36">
        <v>24000.0</v>
      </c>
      <c r="H115" s="52">
        <v>2.0</v>
      </c>
      <c r="I115" s="52">
        <v>2.0</v>
      </c>
      <c r="J115" s="52">
        <v>1000.0</v>
      </c>
      <c r="K115" s="52">
        <v>1000.0</v>
      </c>
      <c r="L115" s="53"/>
      <c r="M115" s="52" t="s">
        <v>295</v>
      </c>
      <c r="N115" s="35">
        <f t="shared" si="5"/>
        <v>48000</v>
      </c>
      <c r="O115" s="35">
        <f t="shared" si="4"/>
        <v>50000</v>
      </c>
      <c r="P115" s="5"/>
      <c r="Q115" s="5"/>
      <c r="R115" s="53"/>
      <c r="S115" s="56"/>
      <c r="T115" s="5"/>
      <c r="U115" s="52" t="s">
        <v>357</v>
      </c>
      <c r="V115" s="52" t="s">
        <v>358</v>
      </c>
      <c r="W115" s="36">
        <v>47300.0</v>
      </c>
      <c r="X115" s="52" t="s">
        <v>298</v>
      </c>
      <c r="Y115" s="52" t="s">
        <v>359</v>
      </c>
      <c r="Z115" s="52" t="s">
        <v>307</v>
      </c>
      <c r="AA115" s="302"/>
    </row>
    <row r="116" ht="15.75" customHeight="1">
      <c r="A116" s="63"/>
      <c r="B116" s="52" t="s">
        <v>291</v>
      </c>
      <c r="C116" s="52" t="s">
        <v>342</v>
      </c>
      <c r="D116" s="52" t="s">
        <v>59</v>
      </c>
      <c r="E116" s="52" t="s">
        <v>343</v>
      </c>
      <c r="F116" s="52" t="s">
        <v>344</v>
      </c>
      <c r="G116" s="36">
        <v>24000.0</v>
      </c>
      <c r="H116" s="52">
        <v>9.0</v>
      </c>
      <c r="I116" s="52">
        <v>9.0</v>
      </c>
      <c r="J116" s="52">
        <v>1000.0</v>
      </c>
      <c r="K116" s="52">
        <v>1000.0</v>
      </c>
      <c r="L116" s="53"/>
      <c r="M116" s="52" t="s">
        <v>295</v>
      </c>
      <c r="N116" s="35">
        <f t="shared" si="5"/>
        <v>216000</v>
      </c>
      <c r="O116" s="35">
        <f t="shared" si="4"/>
        <v>218000</v>
      </c>
      <c r="P116" s="5"/>
      <c r="Q116" s="5"/>
      <c r="R116" s="53"/>
      <c r="S116" s="56"/>
      <c r="T116" s="5"/>
      <c r="U116" s="227" t="s">
        <v>296</v>
      </c>
      <c r="V116" s="61" t="s">
        <v>297</v>
      </c>
      <c r="W116" s="236">
        <v>135000.0</v>
      </c>
      <c r="X116" s="61" t="s">
        <v>298</v>
      </c>
      <c r="Y116" s="227" t="s">
        <v>299</v>
      </c>
      <c r="Z116" s="61" t="s">
        <v>300</v>
      </c>
      <c r="AA116" s="302"/>
    </row>
    <row r="117">
      <c r="A117" s="63"/>
      <c r="B117" s="52" t="s">
        <v>335</v>
      </c>
      <c r="C117" s="52" t="s">
        <v>559</v>
      </c>
      <c r="D117" s="52" t="s">
        <v>173</v>
      </c>
      <c r="E117" s="52" t="s">
        <v>560</v>
      </c>
      <c r="G117" s="35"/>
      <c r="K117" s="52">
        <v>1000.0</v>
      </c>
      <c r="M117" s="52" t="s">
        <v>312</v>
      </c>
      <c r="N117" s="35">
        <f t="shared" si="5"/>
        <v>0</v>
      </c>
      <c r="O117" s="35">
        <f t="shared" si="4"/>
        <v>1000</v>
      </c>
      <c r="P117" s="5"/>
      <c r="Q117" s="5"/>
      <c r="S117" s="56"/>
      <c r="T117" s="5"/>
      <c r="U117" s="314" t="s">
        <v>578</v>
      </c>
      <c r="V117" s="314" t="s">
        <v>579</v>
      </c>
      <c r="W117" s="315">
        <v>47143.0</v>
      </c>
      <c r="X117" s="314" t="s">
        <v>298</v>
      </c>
      <c r="Y117" s="316" t="s">
        <v>580</v>
      </c>
      <c r="Z117" s="314" t="s">
        <v>307</v>
      </c>
      <c r="AA117" s="277" t="s">
        <v>330</v>
      </c>
    </row>
    <row r="118">
      <c r="A118" s="63"/>
      <c r="B118" s="52" t="s">
        <v>291</v>
      </c>
      <c r="C118" s="52" t="s">
        <v>822</v>
      </c>
      <c r="D118" s="52" t="s">
        <v>105</v>
      </c>
      <c r="E118" s="52" t="s">
        <v>293</v>
      </c>
      <c r="F118" s="52" t="s">
        <v>294</v>
      </c>
      <c r="G118" s="36">
        <v>34000.0</v>
      </c>
      <c r="H118" s="52">
        <v>2.0</v>
      </c>
      <c r="I118" s="52">
        <v>2.0</v>
      </c>
      <c r="J118" s="52">
        <v>1000.0</v>
      </c>
      <c r="K118" s="52">
        <v>1000.0</v>
      </c>
      <c r="L118" s="53"/>
      <c r="M118" s="52" t="s">
        <v>295</v>
      </c>
      <c r="N118" s="35">
        <f t="shared" si="5"/>
        <v>68000</v>
      </c>
      <c r="O118" s="35">
        <f t="shared" si="4"/>
        <v>70000</v>
      </c>
      <c r="P118" s="5"/>
      <c r="Q118" s="5"/>
      <c r="R118" s="53"/>
      <c r="S118" s="56"/>
      <c r="T118" s="5"/>
      <c r="U118" s="52" t="s">
        <v>339</v>
      </c>
      <c r="V118" s="52" t="s">
        <v>340</v>
      </c>
      <c r="W118" s="36">
        <v>339000.0</v>
      </c>
      <c r="X118" s="52" t="s">
        <v>298</v>
      </c>
      <c r="Y118" s="52" t="s">
        <v>341</v>
      </c>
      <c r="Z118" s="52" t="s">
        <v>307</v>
      </c>
      <c r="AA118" s="302"/>
    </row>
    <row r="119">
      <c r="A119" s="63"/>
      <c r="B119" s="52" t="s">
        <v>291</v>
      </c>
      <c r="C119" s="52" t="s">
        <v>517</v>
      </c>
      <c r="D119" s="52" t="s">
        <v>150</v>
      </c>
      <c r="E119" s="52" t="s">
        <v>518</v>
      </c>
      <c r="F119" s="52" t="s">
        <v>823</v>
      </c>
      <c r="G119" s="36">
        <v>25000.0</v>
      </c>
      <c r="H119" s="52">
        <v>1.0</v>
      </c>
      <c r="I119" s="52">
        <v>1.0</v>
      </c>
      <c r="J119" s="52">
        <v>1000.0</v>
      </c>
      <c r="K119" s="52">
        <v>1000.0</v>
      </c>
      <c r="L119" s="53"/>
      <c r="M119" s="52" t="s">
        <v>295</v>
      </c>
      <c r="N119" s="35">
        <f t="shared" si="5"/>
        <v>25000</v>
      </c>
      <c r="O119" s="35">
        <f t="shared" si="4"/>
        <v>27000</v>
      </c>
      <c r="P119" s="5"/>
      <c r="Q119" s="5"/>
      <c r="R119" s="53"/>
      <c r="S119" s="56"/>
      <c r="T119" s="262">
        <v>46112.0</v>
      </c>
      <c r="U119" s="238" t="s">
        <v>319</v>
      </c>
      <c r="V119" s="238" t="s">
        <v>320</v>
      </c>
      <c r="W119" s="248">
        <v>119000.0</v>
      </c>
      <c r="X119" s="238" t="s">
        <v>298</v>
      </c>
      <c r="Y119" s="238" t="s">
        <v>321</v>
      </c>
      <c r="Z119" s="238" t="s">
        <v>307</v>
      </c>
      <c r="AA119" s="302"/>
    </row>
    <row r="120">
      <c r="A120" s="63"/>
      <c r="B120" s="52" t="s">
        <v>291</v>
      </c>
      <c r="C120" s="52" t="s">
        <v>695</v>
      </c>
      <c r="D120" s="52" t="s">
        <v>186</v>
      </c>
      <c r="E120" s="52" t="s">
        <v>698</v>
      </c>
      <c r="F120" s="52" t="s">
        <v>370</v>
      </c>
      <c r="G120" s="36">
        <v>20000.0</v>
      </c>
      <c r="H120" s="52">
        <v>1.0</v>
      </c>
      <c r="J120" s="52">
        <v>1000.0</v>
      </c>
      <c r="K120" s="52">
        <v>1000.0</v>
      </c>
      <c r="N120" s="35">
        <f t="shared" si="5"/>
        <v>20000</v>
      </c>
      <c r="O120" s="35">
        <f t="shared" si="4"/>
        <v>22000</v>
      </c>
      <c r="P120" s="5"/>
      <c r="Q120" s="5"/>
      <c r="S120" s="56"/>
      <c r="T120" s="5"/>
      <c r="U120" s="227" t="s">
        <v>296</v>
      </c>
      <c r="V120" s="61" t="s">
        <v>297</v>
      </c>
      <c r="W120" s="236">
        <v>204000.0</v>
      </c>
      <c r="X120" s="61" t="s">
        <v>298</v>
      </c>
      <c r="Y120" s="227" t="s">
        <v>299</v>
      </c>
      <c r="Z120" s="61" t="s">
        <v>300</v>
      </c>
      <c r="AA120" s="302"/>
    </row>
    <row r="121">
      <c r="A121" s="63"/>
      <c r="B121" s="53"/>
      <c r="G121" s="35"/>
      <c r="N121" s="35">
        <f t="shared" si="5"/>
        <v>0</v>
      </c>
      <c r="O121" s="35">
        <f t="shared" si="4"/>
        <v>0</v>
      </c>
      <c r="P121" s="5"/>
      <c r="Q121" s="5"/>
      <c r="S121" s="56"/>
      <c r="T121" s="5"/>
      <c r="U121" s="5"/>
      <c r="V121" s="5"/>
      <c r="W121" s="5"/>
      <c r="X121" s="5"/>
      <c r="Y121" s="5"/>
      <c r="Z121" s="5"/>
      <c r="AA121" s="5"/>
    </row>
    <row r="122">
      <c r="A122" s="63"/>
      <c r="B122" s="53"/>
      <c r="G122" s="35"/>
      <c r="N122" s="35">
        <f t="shared" si="5"/>
        <v>0</v>
      </c>
      <c r="O122" s="35">
        <f t="shared" si="4"/>
        <v>0</v>
      </c>
      <c r="P122" s="5"/>
      <c r="Q122" s="5"/>
      <c r="S122" s="56"/>
      <c r="T122" s="5"/>
      <c r="U122" s="5"/>
      <c r="V122" s="5"/>
      <c r="W122" s="5"/>
      <c r="X122" s="5"/>
      <c r="Y122" s="5"/>
      <c r="Z122" s="5"/>
      <c r="AA122" s="5"/>
    </row>
    <row r="123">
      <c r="A123" s="63"/>
      <c r="B123" s="53"/>
      <c r="G123" s="35"/>
      <c r="N123" s="35">
        <f t="shared" si="5"/>
        <v>0</v>
      </c>
      <c r="O123" s="35">
        <f t="shared" si="4"/>
        <v>0</v>
      </c>
      <c r="P123" s="5"/>
      <c r="Q123" s="5"/>
      <c r="S123" s="56"/>
      <c r="T123" s="5"/>
      <c r="U123" s="5"/>
      <c r="V123" s="5"/>
      <c r="W123" s="5"/>
      <c r="X123" s="5"/>
      <c r="Y123" s="5"/>
      <c r="Z123" s="5"/>
      <c r="AA123" s="5"/>
    </row>
    <row r="124">
      <c r="A124" s="63"/>
      <c r="B124" s="53"/>
      <c r="G124" s="35"/>
      <c r="N124" s="35">
        <f t="shared" si="5"/>
        <v>0</v>
      </c>
      <c r="O124" s="35">
        <f t="shared" si="4"/>
        <v>0</v>
      </c>
      <c r="P124" s="5"/>
      <c r="Q124" s="5"/>
      <c r="S124" s="56"/>
      <c r="T124" s="5"/>
      <c r="U124" s="5"/>
      <c r="V124" s="5"/>
      <c r="W124" s="5"/>
      <c r="X124" s="5"/>
      <c r="Y124" s="5"/>
      <c r="Z124" s="5"/>
      <c r="AA124" s="5"/>
    </row>
    <row r="125">
      <c r="A125" s="63"/>
      <c r="B125" s="53"/>
      <c r="G125" s="35"/>
      <c r="N125" s="35">
        <f t="shared" si="5"/>
        <v>0</v>
      </c>
      <c r="O125" s="35">
        <f t="shared" si="4"/>
        <v>0</v>
      </c>
      <c r="P125" s="5"/>
      <c r="Q125" s="5"/>
      <c r="S125" s="56"/>
      <c r="T125" s="5"/>
      <c r="U125" s="5"/>
      <c r="V125" s="5"/>
      <c r="W125" s="5"/>
      <c r="X125" s="5"/>
      <c r="Y125" s="5"/>
      <c r="Z125" s="5"/>
      <c r="AA125" s="5"/>
    </row>
    <row r="126">
      <c r="A126" s="63"/>
      <c r="B126" s="53"/>
      <c r="G126" s="35"/>
      <c r="N126" s="35">
        <f t="shared" si="5"/>
        <v>0</v>
      </c>
      <c r="O126" s="35">
        <f t="shared" si="4"/>
        <v>0</v>
      </c>
      <c r="P126" s="5"/>
      <c r="Q126" s="5"/>
      <c r="S126" s="56"/>
      <c r="T126" s="5"/>
      <c r="U126" s="5"/>
      <c r="V126" s="5"/>
      <c r="W126" s="5"/>
      <c r="X126" s="5"/>
      <c r="Y126" s="5"/>
      <c r="Z126" s="5"/>
      <c r="AA126" s="5"/>
    </row>
    <row r="127">
      <c r="A127" s="63"/>
      <c r="B127" s="53"/>
      <c r="C127" s="271"/>
      <c r="G127" s="35"/>
      <c r="N127" s="35">
        <f t="shared" si="5"/>
        <v>0</v>
      </c>
      <c r="O127" s="35">
        <f t="shared" si="4"/>
        <v>0</v>
      </c>
      <c r="P127" s="5"/>
      <c r="Q127" s="5"/>
      <c r="S127" s="56"/>
      <c r="T127" s="5"/>
      <c r="U127" s="5"/>
      <c r="V127" s="5"/>
      <c r="W127" s="5"/>
      <c r="X127" s="5"/>
      <c r="Y127" s="5"/>
      <c r="Z127" s="5"/>
      <c r="AA127" s="5"/>
    </row>
    <row r="128">
      <c r="A128" s="63"/>
      <c r="B128" s="53"/>
      <c r="G128" s="35"/>
      <c r="N128" s="35">
        <f t="shared" si="5"/>
        <v>0</v>
      </c>
      <c r="O128" s="35">
        <f t="shared" si="4"/>
        <v>0</v>
      </c>
      <c r="P128" s="5"/>
      <c r="Q128" s="5"/>
      <c r="S128" s="56"/>
      <c r="T128" s="5"/>
      <c r="U128" s="5"/>
      <c r="V128" s="5"/>
      <c r="W128" s="5"/>
      <c r="X128" s="5"/>
      <c r="Y128" s="5"/>
      <c r="Z128" s="5"/>
      <c r="AA128" s="5"/>
    </row>
    <row r="129">
      <c r="A129" s="63"/>
      <c r="B129" s="53"/>
      <c r="G129" s="35"/>
      <c r="N129" s="35">
        <f t="shared" si="5"/>
        <v>0</v>
      </c>
      <c r="O129" s="35">
        <f t="shared" si="4"/>
        <v>0</v>
      </c>
      <c r="P129" s="5"/>
      <c r="Q129" s="5"/>
      <c r="S129" s="56"/>
      <c r="T129" s="5"/>
      <c r="U129" s="5"/>
      <c r="V129" s="5"/>
      <c r="W129" s="5"/>
      <c r="X129" s="5"/>
      <c r="Y129" s="5"/>
      <c r="Z129" s="5"/>
      <c r="AA129" s="5"/>
    </row>
    <row r="130">
      <c r="A130" s="63"/>
      <c r="B130" s="53"/>
      <c r="G130" s="35"/>
      <c r="N130" s="35">
        <f t="shared" si="5"/>
        <v>0</v>
      </c>
      <c r="O130" s="35">
        <f t="shared" si="4"/>
        <v>0</v>
      </c>
      <c r="P130" s="5"/>
      <c r="Q130" s="5"/>
      <c r="S130" s="56"/>
      <c r="T130" s="5"/>
      <c r="U130" s="5"/>
      <c r="V130" s="5"/>
      <c r="W130" s="5"/>
      <c r="X130" s="5"/>
      <c r="Y130" s="5"/>
      <c r="Z130" s="5"/>
      <c r="AA130" s="5"/>
    </row>
    <row r="131">
      <c r="A131" s="63"/>
      <c r="B131" s="53"/>
      <c r="G131" s="35"/>
      <c r="N131" s="35">
        <f t="shared" si="5"/>
        <v>0</v>
      </c>
      <c r="O131" s="35">
        <f t="shared" si="4"/>
        <v>0</v>
      </c>
      <c r="P131" s="137"/>
      <c r="Q131" s="5"/>
      <c r="S131" s="56"/>
      <c r="T131" s="5"/>
      <c r="U131" s="5"/>
      <c r="V131" s="5"/>
      <c r="W131" s="5"/>
      <c r="X131" s="5"/>
      <c r="Y131" s="5"/>
      <c r="Z131" s="5"/>
      <c r="AA131" s="5"/>
    </row>
    <row r="132">
      <c r="A132" s="63"/>
      <c r="B132" s="53"/>
      <c r="G132" s="35"/>
      <c r="N132" s="35">
        <f t="shared" si="5"/>
        <v>0</v>
      </c>
      <c r="O132" s="35">
        <f t="shared" si="4"/>
        <v>0</v>
      </c>
      <c r="P132" s="5"/>
      <c r="Q132" s="5"/>
      <c r="S132" s="56"/>
      <c r="T132" s="5"/>
      <c r="U132" s="5"/>
      <c r="V132" s="5"/>
      <c r="W132" s="5"/>
      <c r="X132" s="5"/>
      <c r="Y132" s="5"/>
      <c r="Z132" s="5"/>
      <c r="AA132" s="5"/>
    </row>
    <row r="133">
      <c r="A133" s="63"/>
      <c r="B133" s="53"/>
      <c r="G133" s="35"/>
      <c r="N133" s="35">
        <f t="shared" si="5"/>
        <v>0</v>
      </c>
      <c r="O133" s="35">
        <f t="shared" si="4"/>
        <v>0</v>
      </c>
      <c r="P133" s="5"/>
      <c r="Q133" s="5"/>
      <c r="S133" s="56"/>
      <c r="T133" s="5"/>
      <c r="U133" s="5"/>
      <c r="V133" s="5"/>
      <c r="W133" s="5"/>
      <c r="X133" s="5"/>
      <c r="Y133" s="5"/>
      <c r="Z133" s="5"/>
      <c r="AA133" s="5"/>
    </row>
    <row r="134">
      <c r="A134" s="63"/>
      <c r="B134" s="53"/>
      <c r="G134" s="35"/>
      <c r="N134" s="35">
        <f t="shared" si="5"/>
        <v>0</v>
      </c>
      <c r="O134" s="35">
        <f t="shared" si="4"/>
        <v>0</v>
      </c>
      <c r="P134" s="5"/>
      <c r="Q134" s="5"/>
      <c r="S134" s="56"/>
      <c r="T134" s="5"/>
      <c r="U134" s="5"/>
      <c r="V134" s="5"/>
      <c r="W134" s="5"/>
      <c r="X134" s="5"/>
      <c r="Y134" s="5"/>
      <c r="Z134" s="5"/>
      <c r="AA134" s="5"/>
    </row>
    <row r="135">
      <c r="A135" s="63"/>
      <c r="B135" s="53"/>
      <c r="G135" s="35"/>
      <c r="N135" s="35">
        <f t="shared" si="5"/>
        <v>0</v>
      </c>
      <c r="O135" s="35">
        <f t="shared" si="4"/>
        <v>0</v>
      </c>
      <c r="P135" s="5"/>
      <c r="Q135" s="5"/>
      <c r="S135" s="56"/>
      <c r="T135" s="5"/>
      <c r="U135" s="5"/>
      <c r="V135" s="5"/>
      <c r="W135" s="5"/>
      <c r="X135" s="5"/>
      <c r="Y135" s="5"/>
      <c r="Z135" s="5"/>
      <c r="AA135" s="5"/>
    </row>
    <row r="136">
      <c r="A136" s="63"/>
      <c r="B136" s="53"/>
      <c r="G136" s="35"/>
      <c r="N136" s="35">
        <f t="shared" si="5"/>
        <v>0</v>
      </c>
      <c r="O136" s="35">
        <f t="shared" si="4"/>
        <v>0</v>
      </c>
      <c r="P136" s="5"/>
      <c r="Q136" s="5"/>
      <c r="S136" s="56"/>
      <c r="T136" s="5"/>
      <c r="U136" s="5"/>
      <c r="V136" s="5"/>
      <c r="W136" s="5"/>
      <c r="X136" s="5"/>
      <c r="Y136" s="5"/>
      <c r="Z136" s="5"/>
      <c r="AA136" s="5"/>
    </row>
    <row r="137">
      <c r="A137" s="63"/>
      <c r="B137" s="53"/>
      <c r="G137" s="35"/>
      <c r="N137" s="35">
        <f t="shared" si="5"/>
        <v>0</v>
      </c>
      <c r="O137" s="35">
        <f t="shared" si="4"/>
        <v>0</v>
      </c>
      <c r="P137" s="5"/>
      <c r="Q137" s="5"/>
      <c r="S137" s="56"/>
      <c r="T137" s="5"/>
      <c r="U137" s="5"/>
      <c r="V137" s="5"/>
      <c r="W137" s="5"/>
      <c r="X137" s="5"/>
      <c r="Y137" s="5"/>
      <c r="Z137" s="5"/>
      <c r="AA137" s="5"/>
    </row>
    <row r="138">
      <c r="A138" s="63"/>
      <c r="B138" s="53"/>
      <c r="G138" s="35"/>
      <c r="N138" s="35">
        <f t="shared" si="5"/>
        <v>0</v>
      </c>
      <c r="O138" s="35">
        <f t="shared" si="4"/>
        <v>0</v>
      </c>
      <c r="P138" s="5"/>
      <c r="Q138" s="5"/>
      <c r="S138" s="56"/>
      <c r="T138" s="5"/>
      <c r="U138" s="5"/>
      <c r="V138" s="5"/>
      <c r="W138" s="5"/>
      <c r="X138" s="5"/>
      <c r="Y138" s="5"/>
      <c r="Z138" s="5"/>
      <c r="AA138" s="5"/>
    </row>
    <row r="139">
      <c r="A139" s="63"/>
      <c r="B139" s="53"/>
      <c r="G139" s="35"/>
      <c r="N139" s="35">
        <f t="shared" si="5"/>
        <v>0</v>
      </c>
      <c r="O139" s="35">
        <f t="shared" si="4"/>
        <v>0</v>
      </c>
      <c r="P139" s="5"/>
      <c r="Q139" s="5"/>
      <c r="S139" s="56"/>
      <c r="T139" s="5"/>
      <c r="U139" s="5"/>
      <c r="V139" s="5"/>
      <c r="W139" s="5"/>
      <c r="X139" s="5"/>
      <c r="Y139" s="5"/>
      <c r="Z139" s="5"/>
      <c r="AA139" s="5"/>
    </row>
    <row r="140">
      <c r="A140" s="63"/>
      <c r="B140" s="53"/>
      <c r="G140" s="35"/>
      <c r="N140" s="35">
        <f t="shared" si="5"/>
        <v>0</v>
      </c>
      <c r="O140" s="35">
        <f t="shared" si="4"/>
        <v>0</v>
      </c>
      <c r="P140" s="5"/>
      <c r="Q140" s="5"/>
      <c r="S140" s="56"/>
      <c r="T140" s="5"/>
      <c r="U140" s="5"/>
      <c r="V140" s="5"/>
      <c r="W140" s="5"/>
      <c r="X140" s="5"/>
      <c r="Y140" s="5"/>
      <c r="Z140" s="5"/>
      <c r="AA140" s="5"/>
    </row>
    <row r="141">
      <c r="A141" s="63"/>
      <c r="B141" s="53"/>
      <c r="G141" s="35"/>
      <c r="N141" s="35">
        <f t="shared" si="5"/>
        <v>0</v>
      </c>
      <c r="O141" s="35">
        <f t="shared" si="4"/>
        <v>0</v>
      </c>
      <c r="P141" s="5"/>
      <c r="Q141" s="5"/>
      <c r="S141" s="56"/>
      <c r="T141" s="5"/>
      <c r="U141" s="5"/>
      <c r="V141" s="5"/>
      <c r="W141" s="5"/>
      <c r="X141" s="5"/>
      <c r="Y141" s="5"/>
      <c r="Z141" s="5"/>
      <c r="AA141" s="5"/>
    </row>
    <row r="142">
      <c r="A142" s="63"/>
      <c r="B142" s="53"/>
      <c r="G142" s="35"/>
      <c r="N142" s="35">
        <f t="shared" si="5"/>
        <v>0</v>
      </c>
      <c r="O142" s="35">
        <f t="shared" si="4"/>
        <v>0</v>
      </c>
      <c r="P142" s="5"/>
      <c r="Q142" s="5"/>
      <c r="S142" s="56"/>
      <c r="T142" s="5"/>
      <c r="U142" s="5"/>
      <c r="V142" s="5"/>
      <c r="W142" s="5"/>
      <c r="X142" s="5"/>
      <c r="Y142" s="5"/>
      <c r="Z142" s="5"/>
      <c r="AA142" s="5"/>
    </row>
    <row r="143">
      <c r="A143" s="63"/>
      <c r="B143" s="53"/>
      <c r="G143" s="35"/>
      <c r="N143" s="35">
        <f t="shared" si="5"/>
        <v>0</v>
      </c>
      <c r="O143" s="35">
        <f t="shared" si="4"/>
        <v>0</v>
      </c>
      <c r="P143" s="5"/>
      <c r="Q143" s="5"/>
      <c r="S143" s="56"/>
      <c r="T143" s="5"/>
      <c r="U143" s="5"/>
      <c r="V143" s="5"/>
      <c r="W143" s="5"/>
      <c r="X143" s="5"/>
      <c r="Y143" s="5"/>
      <c r="Z143" s="5"/>
      <c r="AA143" s="5"/>
    </row>
    <row r="144">
      <c r="A144" s="63"/>
      <c r="B144" s="53"/>
      <c r="G144" s="35"/>
      <c r="N144" s="35">
        <f t="shared" si="5"/>
        <v>0</v>
      </c>
      <c r="O144" s="35">
        <f t="shared" si="4"/>
        <v>0</v>
      </c>
      <c r="P144" s="5"/>
      <c r="Q144" s="5"/>
      <c r="S144" s="56"/>
      <c r="T144" s="5"/>
      <c r="U144" s="5"/>
      <c r="V144" s="5"/>
      <c r="W144" s="5"/>
      <c r="X144" s="5"/>
      <c r="Y144" s="5"/>
      <c r="Z144" s="5"/>
      <c r="AA144" s="5"/>
    </row>
    <row r="145">
      <c r="A145" s="63"/>
      <c r="B145" s="53"/>
      <c r="G145" s="35"/>
      <c r="N145" s="35">
        <f t="shared" si="5"/>
        <v>0</v>
      </c>
      <c r="O145" s="35">
        <f t="shared" si="4"/>
        <v>0</v>
      </c>
      <c r="P145" s="5"/>
      <c r="Q145" s="5"/>
      <c r="S145" s="56"/>
      <c r="T145" s="5"/>
      <c r="U145" s="5"/>
      <c r="V145" s="5"/>
      <c r="W145" s="5"/>
      <c r="X145" s="5"/>
      <c r="Y145" s="5"/>
      <c r="Z145" s="5"/>
      <c r="AA145" s="5"/>
    </row>
    <row r="146">
      <c r="A146" s="63"/>
      <c r="B146" s="53"/>
      <c r="G146" s="35"/>
      <c r="N146" s="35">
        <f t="shared" si="5"/>
        <v>0</v>
      </c>
      <c r="O146" s="35">
        <f t="shared" si="4"/>
        <v>0</v>
      </c>
      <c r="P146" s="5"/>
      <c r="Q146" s="5"/>
      <c r="S146" s="56"/>
      <c r="T146" s="5"/>
      <c r="U146" s="5"/>
      <c r="V146" s="5"/>
      <c r="W146" s="5"/>
      <c r="X146" s="5"/>
      <c r="Y146" s="5"/>
      <c r="Z146" s="5"/>
      <c r="AA146" s="5"/>
    </row>
    <row r="147">
      <c r="A147" s="63"/>
      <c r="B147" s="53"/>
      <c r="G147" s="35"/>
      <c r="N147" s="35">
        <f t="shared" si="5"/>
        <v>0</v>
      </c>
      <c r="O147" s="35">
        <f t="shared" si="4"/>
        <v>0</v>
      </c>
      <c r="P147" s="5"/>
      <c r="Q147" s="5"/>
      <c r="S147" s="56"/>
      <c r="T147" s="5"/>
      <c r="U147" s="5"/>
      <c r="V147" s="5"/>
      <c r="W147" s="5"/>
      <c r="X147" s="5"/>
      <c r="Y147" s="5"/>
      <c r="Z147" s="5"/>
      <c r="AA147" s="5"/>
    </row>
    <row r="148">
      <c r="A148" s="63"/>
      <c r="B148" s="53"/>
      <c r="G148" s="35"/>
      <c r="N148" s="35">
        <f t="shared" si="5"/>
        <v>0</v>
      </c>
      <c r="O148" s="35">
        <f t="shared" si="4"/>
        <v>0</v>
      </c>
      <c r="P148" s="5"/>
      <c r="Q148" s="5"/>
      <c r="S148" s="56"/>
      <c r="T148" s="5"/>
      <c r="U148" s="5"/>
      <c r="V148" s="5"/>
      <c r="W148" s="5"/>
      <c r="X148" s="5"/>
      <c r="Y148" s="5"/>
      <c r="Z148" s="5"/>
      <c r="AA148" s="5"/>
    </row>
    <row r="149">
      <c r="A149" s="63"/>
      <c r="B149" s="53"/>
      <c r="G149" s="35"/>
      <c r="N149" s="35">
        <f t="shared" si="5"/>
        <v>0</v>
      </c>
      <c r="O149" s="35">
        <f t="shared" si="4"/>
        <v>0</v>
      </c>
      <c r="P149" s="5"/>
      <c r="Q149" s="5"/>
      <c r="S149" s="56"/>
      <c r="T149" s="5"/>
      <c r="U149" s="5"/>
      <c r="V149" s="5"/>
      <c r="W149" s="5"/>
      <c r="X149" s="5"/>
      <c r="Y149" s="5"/>
      <c r="Z149" s="5"/>
      <c r="AA149" s="5"/>
    </row>
    <row r="150">
      <c r="A150" s="63"/>
      <c r="B150" s="53"/>
      <c r="G150" s="35"/>
      <c r="N150" s="35">
        <f t="shared" si="5"/>
        <v>0</v>
      </c>
      <c r="O150" s="35">
        <f t="shared" si="4"/>
        <v>0</v>
      </c>
      <c r="P150" s="5"/>
      <c r="Q150" s="5"/>
      <c r="S150" s="56"/>
      <c r="T150" s="5"/>
      <c r="U150" s="5"/>
      <c r="V150" s="5"/>
      <c r="W150" s="5"/>
      <c r="X150" s="5"/>
      <c r="Y150" s="5"/>
      <c r="Z150" s="5"/>
      <c r="AA150" s="5"/>
    </row>
    <row r="151">
      <c r="A151" s="63"/>
      <c r="B151" s="53"/>
      <c r="G151" s="35"/>
      <c r="N151" s="35">
        <f t="shared" si="5"/>
        <v>0</v>
      </c>
      <c r="O151" s="35">
        <f t="shared" si="4"/>
        <v>0</v>
      </c>
      <c r="P151" s="5"/>
      <c r="Q151" s="5"/>
      <c r="S151" s="56"/>
      <c r="T151" s="5"/>
      <c r="U151" s="5"/>
      <c r="V151" s="5"/>
      <c r="W151" s="5"/>
      <c r="X151" s="5"/>
      <c r="Y151" s="5"/>
      <c r="Z151" s="5"/>
      <c r="AA151" s="5"/>
    </row>
    <row r="152">
      <c r="A152" s="63"/>
      <c r="B152" s="53"/>
      <c r="G152" s="35"/>
      <c r="N152" s="35">
        <f t="shared" si="5"/>
        <v>0</v>
      </c>
      <c r="O152" s="35">
        <f t="shared" si="4"/>
        <v>0</v>
      </c>
      <c r="P152" s="5"/>
      <c r="Q152" s="5"/>
      <c r="S152" s="56"/>
      <c r="T152" s="5"/>
      <c r="U152" s="5"/>
      <c r="V152" s="5"/>
      <c r="W152" s="5"/>
      <c r="X152" s="5"/>
      <c r="Y152" s="5"/>
      <c r="Z152" s="5"/>
      <c r="AA152" s="5"/>
    </row>
    <row r="153">
      <c r="A153" s="63"/>
      <c r="B153" s="53"/>
      <c r="G153" s="35"/>
      <c r="N153" s="35">
        <f t="shared" si="5"/>
        <v>0</v>
      </c>
      <c r="O153" s="35">
        <f t="shared" si="4"/>
        <v>0</v>
      </c>
      <c r="P153" s="5"/>
      <c r="Q153" s="5"/>
      <c r="S153" s="56"/>
      <c r="T153" s="5"/>
      <c r="U153" s="5"/>
      <c r="V153" s="5"/>
      <c r="W153" s="5"/>
      <c r="X153" s="5"/>
      <c r="Y153" s="5"/>
      <c r="Z153" s="5"/>
      <c r="AA153" s="5"/>
    </row>
    <row r="154">
      <c r="A154" s="63"/>
      <c r="B154" s="53"/>
      <c r="G154" s="35"/>
      <c r="N154" s="35">
        <f t="shared" si="5"/>
        <v>0</v>
      </c>
      <c r="O154" s="35">
        <f t="shared" si="4"/>
        <v>0</v>
      </c>
      <c r="P154" s="5"/>
      <c r="Q154" s="5"/>
      <c r="S154" s="56"/>
      <c r="T154" s="5"/>
      <c r="U154" s="5"/>
      <c r="V154" s="5"/>
      <c r="W154" s="5"/>
      <c r="X154" s="5"/>
      <c r="Y154" s="5"/>
      <c r="Z154" s="5"/>
      <c r="AA154" s="5"/>
    </row>
    <row r="155">
      <c r="A155" s="63"/>
      <c r="B155" s="53"/>
      <c r="G155" s="35"/>
      <c r="N155" s="35">
        <f t="shared" si="5"/>
        <v>0</v>
      </c>
      <c r="O155" s="35">
        <f t="shared" si="4"/>
        <v>0</v>
      </c>
      <c r="P155" s="5"/>
      <c r="Q155" s="5"/>
      <c r="S155" s="56"/>
      <c r="T155" s="5"/>
      <c r="U155" s="5"/>
      <c r="V155" s="5"/>
      <c r="W155" s="5"/>
      <c r="X155" s="5"/>
      <c r="Y155" s="5"/>
      <c r="Z155" s="5"/>
      <c r="AA155" s="5"/>
    </row>
    <row r="156">
      <c r="A156" s="63"/>
      <c r="B156" s="53"/>
      <c r="G156" s="35"/>
      <c r="N156" s="35">
        <f t="shared" si="5"/>
        <v>0</v>
      </c>
      <c r="O156" s="35">
        <f t="shared" si="4"/>
        <v>0</v>
      </c>
      <c r="P156" s="5"/>
      <c r="Q156" s="5"/>
      <c r="S156" s="56"/>
      <c r="T156" s="5"/>
      <c r="U156" s="5"/>
      <c r="V156" s="5"/>
      <c r="W156" s="5"/>
      <c r="X156" s="5"/>
      <c r="Y156" s="5"/>
      <c r="Z156" s="5"/>
      <c r="AA156" s="5"/>
    </row>
    <row r="157">
      <c r="A157" s="63"/>
      <c r="B157" s="53"/>
      <c r="G157" s="35"/>
      <c r="N157" s="35">
        <f t="shared" si="5"/>
        <v>0</v>
      </c>
      <c r="O157" s="35">
        <f t="shared" si="4"/>
        <v>0</v>
      </c>
      <c r="P157" s="5"/>
      <c r="Q157" s="5"/>
      <c r="S157" s="56"/>
      <c r="T157" s="5"/>
      <c r="U157" s="5"/>
      <c r="V157" s="5"/>
      <c r="W157" s="5"/>
      <c r="X157" s="5"/>
      <c r="Y157" s="5"/>
      <c r="Z157" s="5"/>
      <c r="AA157" s="5"/>
    </row>
    <row r="158">
      <c r="A158" s="63"/>
      <c r="B158" s="53"/>
      <c r="G158" s="35"/>
      <c r="N158" s="35">
        <f t="shared" si="5"/>
        <v>0</v>
      </c>
      <c r="O158" s="35">
        <f t="shared" si="4"/>
        <v>0</v>
      </c>
      <c r="P158" s="5"/>
      <c r="Q158" s="5"/>
      <c r="S158" s="56"/>
      <c r="T158" s="5"/>
      <c r="U158" s="5"/>
      <c r="V158" s="5"/>
      <c r="W158" s="5"/>
      <c r="X158" s="5"/>
      <c r="Y158" s="5"/>
      <c r="Z158" s="5"/>
      <c r="AA158" s="5"/>
    </row>
    <row r="159">
      <c r="A159" s="63"/>
      <c r="B159" s="53"/>
      <c r="G159" s="35"/>
      <c r="N159" s="35">
        <f t="shared" si="5"/>
        <v>0</v>
      </c>
      <c r="O159" s="35">
        <f t="shared" si="4"/>
        <v>0</v>
      </c>
      <c r="P159" s="5"/>
      <c r="Q159" s="5"/>
      <c r="S159" s="56"/>
      <c r="T159" s="5"/>
      <c r="U159" s="5"/>
      <c r="V159" s="5"/>
      <c r="W159" s="5"/>
      <c r="X159" s="5"/>
      <c r="Y159" s="5"/>
      <c r="Z159" s="5"/>
      <c r="AA159" s="5"/>
    </row>
    <row r="160">
      <c r="A160" s="63"/>
      <c r="B160" s="53"/>
      <c r="G160" s="35"/>
      <c r="N160" s="35">
        <f t="shared" si="5"/>
        <v>0</v>
      </c>
      <c r="O160" s="35">
        <f t="shared" si="4"/>
        <v>0</v>
      </c>
      <c r="P160" s="5"/>
      <c r="Q160" s="5"/>
      <c r="S160" s="56"/>
      <c r="T160" s="5"/>
      <c r="U160" s="5"/>
      <c r="V160" s="5"/>
      <c r="W160" s="5"/>
      <c r="X160" s="5"/>
      <c r="Y160" s="5"/>
      <c r="Z160" s="5"/>
      <c r="AA160" s="5"/>
    </row>
    <row r="161">
      <c r="A161" s="63"/>
      <c r="B161" s="53"/>
      <c r="G161" s="35"/>
      <c r="N161" s="35">
        <f t="shared" si="5"/>
        <v>0</v>
      </c>
      <c r="O161" s="35">
        <f t="shared" si="4"/>
        <v>0</v>
      </c>
      <c r="P161" s="5"/>
      <c r="Q161" s="5"/>
      <c r="S161" s="56"/>
      <c r="T161" s="5"/>
      <c r="U161" s="5"/>
      <c r="V161" s="5"/>
      <c r="W161" s="5"/>
      <c r="X161" s="5"/>
      <c r="Y161" s="5"/>
      <c r="Z161" s="5"/>
      <c r="AA161" s="5"/>
    </row>
    <row r="162">
      <c r="A162" s="63"/>
      <c r="B162" s="53"/>
      <c r="G162" s="35"/>
      <c r="N162" s="35">
        <f t="shared" si="5"/>
        <v>0</v>
      </c>
      <c r="O162" s="35">
        <f t="shared" si="4"/>
        <v>0</v>
      </c>
      <c r="P162" s="5"/>
      <c r="Q162" s="5"/>
      <c r="S162" s="56"/>
      <c r="T162" s="5"/>
      <c r="U162" s="5"/>
      <c r="V162" s="5"/>
      <c r="W162" s="5"/>
      <c r="X162" s="5"/>
      <c r="Y162" s="5"/>
      <c r="Z162" s="5"/>
      <c r="AA162" s="5"/>
    </row>
    <row r="163">
      <c r="A163" s="63"/>
      <c r="B163" s="53"/>
      <c r="G163" s="35"/>
      <c r="N163" s="35">
        <f t="shared" si="5"/>
        <v>0</v>
      </c>
      <c r="O163" s="35">
        <f t="shared" si="4"/>
        <v>0</v>
      </c>
      <c r="P163" s="5"/>
      <c r="Q163" s="5"/>
      <c r="S163" s="56"/>
      <c r="T163" s="5"/>
      <c r="U163" s="5"/>
      <c r="V163" s="5"/>
      <c r="W163" s="5"/>
      <c r="X163" s="5"/>
      <c r="Y163" s="5"/>
      <c r="Z163" s="5"/>
      <c r="AA163" s="5"/>
    </row>
    <row r="164">
      <c r="A164" s="63"/>
      <c r="B164" s="53"/>
      <c r="G164" s="35"/>
      <c r="N164" s="35">
        <f t="shared" si="5"/>
        <v>0</v>
      </c>
      <c r="O164" s="35">
        <f t="shared" si="4"/>
        <v>0</v>
      </c>
      <c r="P164" s="5"/>
      <c r="Q164" s="5"/>
      <c r="S164" s="56"/>
      <c r="T164" s="5"/>
      <c r="U164" s="5"/>
      <c r="V164" s="5"/>
      <c r="W164" s="5"/>
      <c r="X164" s="5"/>
      <c r="Y164" s="5"/>
      <c r="Z164" s="5"/>
      <c r="AA164" s="5"/>
    </row>
    <row r="165">
      <c r="A165" s="63"/>
      <c r="B165" s="53"/>
      <c r="G165" s="35"/>
      <c r="N165" s="35">
        <f t="shared" si="5"/>
        <v>0</v>
      </c>
      <c r="O165" s="35">
        <f t="shared" si="4"/>
        <v>0</v>
      </c>
      <c r="P165" s="5"/>
      <c r="Q165" s="5"/>
      <c r="S165" s="56"/>
      <c r="T165" s="5"/>
      <c r="U165" s="5"/>
      <c r="V165" s="5"/>
      <c r="W165" s="5"/>
      <c r="X165" s="5"/>
      <c r="Y165" s="5"/>
      <c r="Z165" s="5"/>
      <c r="AA165" s="5"/>
    </row>
    <row r="166">
      <c r="A166" s="63"/>
      <c r="B166" s="53"/>
      <c r="G166" s="35"/>
      <c r="N166" s="35">
        <f t="shared" si="5"/>
        <v>0</v>
      </c>
      <c r="O166" s="35">
        <f t="shared" si="4"/>
        <v>0</v>
      </c>
      <c r="P166" s="5"/>
      <c r="Q166" s="5"/>
      <c r="S166" s="56"/>
      <c r="T166" s="5"/>
      <c r="U166" s="5"/>
      <c r="V166" s="5"/>
      <c r="W166" s="5"/>
      <c r="X166" s="5"/>
      <c r="Y166" s="5"/>
      <c r="Z166" s="5"/>
      <c r="AA166" s="5"/>
    </row>
    <row r="167">
      <c r="A167" s="63"/>
      <c r="B167" s="53"/>
      <c r="G167" s="35"/>
      <c r="N167" s="35">
        <f t="shared" si="5"/>
        <v>0</v>
      </c>
      <c r="O167" s="35">
        <f t="shared" si="4"/>
        <v>0</v>
      </c>
      <c r="P167" s="5"/>
      <c r="Q167" s="5"/>
      <c r="S167" s="56"/>
      <c r="T167" s="5"/>
      <c r="U167" s="5"/>
      <c r="V167" s="5"/>
      <c r="W167" s="5"/>
      <c r="X167" s="5"/>
      <c r="Y167" s="5"/>
      <c r="Z167" s="5"/>
      <c r="AA167" s="5"/>
    </row>
    <row r="168">
      <c r="A168" s="63"/>
      <c r="B168" s="53"/>
      <c r="G168" s="35"/>
      <c r="N168" s="35">
        <f t="shared" si="5"/>
        <v>0</v>
      </c>
      <c r="O168" s="35">
        <f t="shared" si="4"/>
        <v>0</v>
      </c>
      <c r="P168" s="5"/>
      <c r="Q168" s="5"/>
      <c r="S168" s="56"/>
      <c r="T168" s="5"/>
      <c r="U168" s="5"/>
      <c r="V168" s="5"/>
      <c r="W168" s="5"/>
      <c r="X168" s="5"/>
      <c r="Y168" s="5"/>
      <c r="Z168" s="5"/>
      <c r="AA168" s="5"/>
    </row>
    <row r="169">
      <c r="A169" s="63"/>
      <c r="B169" s="53"/>
      <c r="G169" s="35"/>
      <c r="N169" s="35">
        <f t="shared" si="5"/>
        <v>0</v>
      </c>
      <c r="O169" s="35">
        <f t="shared" si="4"/>
        <v>0</v>
      </c>
      <c r="P169" s="5"/>
      <c r="Q169" s="5"/>
      <c r="S169" s="56"/>
      <c r="T169" s="5"/>
      <c r="U169" s="5"/>
      <c r="V169" s="5"/>
      <c r="W169" s="5"/>
      <c r="X169" s="5"/>
      <c r="Y169" s="5"/>
      <c r="Z169" s="5"/>
      <c r="AA169" s="5"/>
    </row>
    <row r="170">
      <c r="A170" s="63"/>
      <c r="B170" s="53"/>
      <c r="G170" s="35"/>
      <c r="N170" s="35">
        <f t="shared" si="5"/>
        <v>0</v>
      </c>
      <c r="O170" s="35">
        <f t="shared" si="4"/>
        <v>0</v>
      </c>
      <c r="P170" s="5"/>
      <c r="Q170" s="5"/>
      <c r="S170" s="56"/>
      <c r="T170" s="5"/>
      <c r="U170" s="5"/>
      <c r="V170" s="5"/>
      <c r="W170" s="5"/>
      <c r="X170" s="5"/>
      <c r="Y170" s="5"/>
      <c r="Z170" s="5"/>
      <c r="AA170" s="5"/>
    </row>
    <row r="171">
      <c r="A171" s="63"/>
      <c r="B171" s="53"/>
      <c r="G171" s="35"/>
      <c r="N171" s="35">
        <f t="shared" si="5"/>
        <v>0</v>
      </c>
      <c r="O171" s="35">
        <f t="shared" si="4"/>
        <v>0</v>
      </c>
      <c r="P171" s="5"/>
      <c r="Q171" s="5"/>
      <c r="S171" s="56"/>
      <c r="T171" s="5"/>
      <c r="U171" s="5"/>
      <c r="V171" s="5"/>
      <c r="W171" s="5"/>
      <c r="X171" s="5"/>
      <c r="Y171" s="5"/>
      <c r="Z171" s="5"/>
      <c r="AA171" s="5"/>
    </row>
    <row r="172">
      <c r="A172" s="63"/>
      <c r="B172" s="53"/>
      <c r="G172" s="35"/>
      <c r="N172" s="35">
        <f t="shared" si="5"/>
        <v>0</v>
      </c>
      <c r="O172" s="35">
        <f t="shared" si="4"/>
        <v>0</v>
      </c>
      <c r="P172" s="5"/>
      <c r="Q172" s="5"/>
      <c r="S172" s="56"/>
      <c r="T172" s="5"/>
      <c r="U172" s="5"/>
      <c r="V172" s="5"/>
      <c r="W172" s="5"/>
      <c r="X172" s="5"/>
      <c r="Y172" s="5"/>
      <c r="Z172" s="5"/>
      <c r="AA172" s="5"/>
    </row>
    <row r="173">
      <c r="A173" s="63"/>
      <c r="B173" s="53"/>
      <c r="G173" s="35"/>
      <c r="N173" s="35">
        <f t="shared" si="5"/>
        <v>0</v>
      </c>
      <c r="O173" s="35">
        <f t="shared" si="4"/>
        <v>0</v>
      </c>
      <c r="P173" s="5"/>
      <c r="Q173" s="5"/>
      <c r="S173" s="56"/>
      <c r="T173" s="5"/>
      <c r="U173" s="5"/>
      <c r="V173" s="5"/>
      <c r="W173" s="5"/>
      <c r="X173" s="5"/>
      <c r="Y173" s="5"/>
      <c r="Z173" s="5"/>
      <c r="AA173" s="5"/>
    </row>
    <row r="174">
      <c r="A174" s="63"/>
      <c r="B174" s="53"/>
      <c r="G174" s="35"/>
      <c r="N174" s="35">
        <f t="shared" si="5"/>
        <v>0</v>
      </c>
      <c r="O174" s="35">
        <f t="shared" si="4"/>
        <v>0</v>
      </c>
      <c r="P174" s="5"/>
      <c r="Q174" s="5"/>
      <c r="S174" s="56"/>
      <c r="T174" s="5"/>
      <c r="U174" s="5"/>
      <c r="V174" s="5"/>
      <c r="W174" s="5"/>
      <c r="X174" s="5"/>
      <c r="Y174" s="5"/>
      <c r="Z174" s="5"/>
      <c r="AA174" s="5"/>
    </row>
    <row r="175">
      <c r="A175" s="63"/>
      <c r="B175" s="53"/>
      <c r="G175" s="35"/>
      <c r="N175" s="35">
        <f t="shared" si="5"/>
        <v>0</v>
      </c>
      <c r="O175" s="35">
        <f t="shared" si="4"/>
        <v>0</v>
      </c>
      <c r="P175" s="5"/>
      <c r="Q175" s="5"/>
      <c r="S175" s="56"/>
      <c r="T175" s="5"/>
      <c r="U175" s="5"/>
      <c r="V175" s="5"/>
      <c r="W175" s="5"/>
      <c r="X175" s="5"/>
      <c r="Y175" s="5"/>
      <c r="Z175" s="5"/>
      <c r="AA175" s="5"/>
    </row>
    <row r="176">
      <c r="A176" s="63"/>
      <c r="B176" s="53"/>
      <c r="G176" s="35"/>
      <c r="N176" s="35">
        <f t="shared" si="5"/>
        <v>0</v>
      </c>
      <c r="O176" s="35">
        <f t="shared" si="4"/>
        <v>0</v>
      </c>
      <c r="P176" s="5"/>
      <c r="Q176" s="5"/>
      <c r="S176" s="56"/>
      <c r="T176" s="5"/>
      <c r="U176" s="5"/>
      <c r="V176" s="5"/>
      <c r="W176" s="5"/>
      <c r="X176" s="5"/>
      <c r="Y176" s="5"/>
      <c r="Z176" s="5"/>
      <c r="AA176" s="5"/>
    </row>
    <row r="177">
      <c r="A177" s="63"/>
      <c r="B177" s="53"/>
      <c r="G177" s="35"/>
      <c r="N177" s="35">
        <f t="shared" si="5"/>
        <v>0</v>
      </c>
      <c r="O177" s="35">
        <f t="shared" si="4"/>
        <v>0</v>
      </c>
      <c r="P177" s="5"/>
      <c r="Q177" s="5"/>
      <c r="S177" s="56"/>
      <c r="T177" s="5"/>
      <c r="U177" s="5"/>
      <c r="V177" s="5"/>
      <c r="W177" s="5"/>
      <c r="X177" s="5"/>
      <c r="Y177" s="5"/>
      <c r="Z177" s="5"/>
      <c r="AA177" s="5"/>
    </row>
    <row r="178">
      <c r="A178" s="63"/>
      <c r="B178" s="53"/>
      <c r="G178" s="35"/>
      <c r="N178" s="35">
        <f t="shared" si="5"/>
        <v>0</v>
      </c>
      <c r="O178" s="35">
        <f t="shared" si="4"/>
        <v>0</v>
      </c>
      <c r="P178" s="5"/>
      <c r="Q178" s="5"/>
      <c r="S178" s="56"/>
      <c r="T178" s="5"/>
      <c r="U178" s="5"/>
      <c r="V178" s="5"/>
      <c r="W178" s="5"/>
      <c r="X178" s="5"/>
      <c r="Y178" s="5"/>
      <c r="Z178" s="5"/>
      <c r="AA178" s="5"/>
    </row>
    <row r="179">
      <c r="A179" s="63"/>
      <c r="B179" s="53"/>
      <c r="G179" s="35"/>
      <c r="N179" s="35">
        <f t="shared" si="5"/>
        <v>0</v>
      </c>
      <c r="O179" s="35">
        <f t="shared" si="4"/>
        <v>0</v>
      </c>
      <c r="P179" s="5"/>
      <c r="Q179" s="5"/>
      <c r="S179" s="56"/>
      <c r="T179" s="5"/>
      <c r="U179" s="5"/>
      <c r="V179" s="5"/>
      <c r="W179" s="5"/>
      <c r="X179" s="5"/>
      <c r="Y179" s="5"/>
      <c r="Z179" s="5"/>
      <c r="AA179" s="5"/>
    </row>
    <row r="180">
      <c r="A180" s="63"/>
      <c r="B180" s="53"/>
      <c r="G180" s="35"/>
      <c r="N180" s="35">
        <f t="shared" si="5"/>
        <v>0</v>
      </c>
      <c r="O180" s="35">
        <f t="shared" si="4"/>
        <v>0</v>
      </c>
      <c r="P180" s="5"/>
      <c r="Q180" s="5"/>
      <c r="S180" s="56"/>
      <c r="T180" s="5"/>
      <c r="U180" s="5"/>
      <c r="V180" s="5"/>
      <c r="W180" s="5"/>
      <c r="X180" s="5"/>
      <c r="Y180" s="5"/>
      <c r="Z180" s="5"/>
      <c r="AA180" s="5"/>
    </row>
    <row r="181">
      <c r="A181" s="63"/>
      <c r="B181" s="53"/>
      <c r="G181" s="35"/>
      <c r="N181" s="35">
        <f t="shared" si="5"/>
        <v>0</v>
      </c>
      <c r="O181" s="35">
        <f t="shared" si="4"/>
        <v>0</v>
      </c>
      <c r="P181" s="5"/>
      <c r="Q181" s="5"/>
      <c r="S181" s="56"/>
      <c r="T181" s="5"/>
      <c r="U181" s="5"/>
      <c r="V181" s="5"/>
      <c r="W181" s="5"/>
      <c r="X181" s="5"/>
      <c r="Y181" s="5"/>
      <c r="Z181" s="5"/>
      <c r="AA181" s="5"/>
    </row>
    <row r="182">
      <c r="A182" s="63"/>
      <c r="B182" s="53"/>
      <c r="G182" s="35"/>
      <c r="N182" s="35">
        <f t="shared" si="5"/>
        <v>0</v>
      </c>
      <c r="O182" s="35">
        <f t="shared" si="4"/>
        <v>0</v>
      </c>
      <c r="P182" s="5"/>
      <c r="Q182" s="5"/>
      <c r="S182" s="56"/>
      <c r="T182" s="5"/>
      <c r="U182" s="5"/>
      <c r="V182" s="5"/>
      <c r="W182" s="5"/>
      <c r="X182" s="5"/>
      <c r="Y182" s="5"/>
      <c r="Z182" s="5"/>
      <c r="AA182" s="5"/>
    </row>
    <row r="183">
      <c r="A183" s="63"/>
      <c r="B183" s="53"/>
      <c r="G183" s="35"/>
      <c r="N183" s="35">
        <f t="shared" si="5"/>
        <v>0</v>
      </c>
      <c r="O183" s="35">
        <f t="shared" si="4"/>
        <v>0</v>
      </c>
      <c r="P183" s="5"/>
      <c r="Q183" s="5"/>
      <c r="S183" s="56"/>
      <c r="T183" s="5"/>
      <c r="U183" s="5"/>
      <c r="V183" s="5"/>
      <c r="W183" s="5"/>
      <c r="X183" s="5"/>
      <c r="Y183" s="5"/>
      <c r="Z183" s="5"/>
      <c r="AA183" s="5"/>
    </row>
    <row r="184">
      <c r="A184" s="63"/>
      <c r="B184" s="53"/>
      <c r="G184" s="35"/>
      <c r="N184" s="35">
        <f t="shared" si="5"/>
        <v>0</v>
      </c>
      <c r="O184" s="35">
        <f t="shared" si="4"/>
        <v>0</v>
      </c>
      <c r="P184" s="5"/>
      <c r="Q184" s="5"/>
      <c r="S184" s="56"/>
      <c r="T184" s="5"/>
      <c r="U184" s="5"/>
      <c r="V184" s="5"/>
      <c r="W184" s="5"/>
      <c r="X184" s="5"/>
      <c r="Y184" s="5"/>
      <c r="Z184" s="5"/>
      <c r="AA184" s="5"/>
    </row>
    <row r="185">
      <c r="A185" s="63"/>
      <c r="B185" s="53"/>
      <c r="G185" s="35"/>
      <c r="N185" s="35">
        <f t="shared" si="5"/>
        <v>0</v>
      </c>
      <c r="O185" s="35">
        <f t="shared" si="4"/>
        <v>0</v>
      </c>
      <c r="P185" s="5"/>
      <c r="Q185" s="5"/>
      <c r="S185" s="56"/>
      <c r="T185" s="5"/>
      <c r="U185" s="5"/>
      <c r="V185" s="5"/>
      <c r="W185" s="5"/>
      <c r="X185" s="5"/>
      <c r="Y185" s="5"/>
      <c r="Z185" s="5"/>
      <c r="AA185" s="5"/>
    </row>
    <row r="186">
      <c r="A186" s="63"/>
      <c r="B186" s="53"/>
      <c r="G186" s="35"/>
      <c r="N186" s="35">
        <f t="shared" si="5"/>
        <v>0</v>
      </c>
      <c r="O186" s="35">
        <f t="shared" si="4"/>
        <v>0</v>
      </c>
      <c r="P186" s="5"/>
      <c r="Q186" s="5"/>
      <c r="S186" s="56"/>
      <c r="T186" s="5"/>
      <c r="U186" s="5"/>
      <c r="V186" s="5"/>
      <c r="W186" s="5"/>
      <c r="X186" s="5"/>
      <c r="Y186" s="5"/>
      <c r="Z186" s="5"/>
      <c r="AA186" s="5"/>
    </row>
    <row r="187">
      <c r="A187" s="63"/>
      <c r="B187" s="53"/>
      <c r="G187" s="35"/>
      <c r="N187" s="35">
        <f t="shared" si="5"/>
        <v>0</v>
      </c>
      <c r="O187" s="35">
        <f t="shared" si="4"/>
        <v>0</v>
      </c>
      <c r="P187" s="5"/>
      <c r="Q187" s="5"/>
      <c r="S187" s="56"/>
      <c r="T187" s="5"/>
      <c r="U187" s="5"/>
      <c r="V187" s="5"/>
      <c r="W187" s="5"/>
      <c r="X187" s="5"/>
      <c r="Y187" s="5"/>
      <c r="Z187" s="5"/>
      <c r="AA187" s="5"/>
    </row>
    <row r="188">
      <c r="A188" s="63"/>
      <c r="B188" s="53"/>
      <c r="G188" s="35"/>
      <c r="N188" s="35">
        <f t="shared" si="5"/>
        <v>0</v>
      </c>
      <c r="O188" s="35">
        <f t="shared" si="4"/>
        <v>0</v>
      </c>
      <c r="P188" s="5"/>
      <c r="Q188" s="5"/>
      <c r="S188" s="56"/>
      <c r="T188" s="5"/>
      <c r="U188" s="5"/>
      <c r="V188" s="5"/>
      <c r="W188" s="5"/>
      <c r="X188" s="5"/>
      <c r="Y188" s="5"/>
      <c r="Z188" s="5"/>
      <c r="AA188" s="5"/>
    </row>
    <row r="189">
      <c r="A189" s="63"/>
      <c r="B189" s="53"/>
      <c r="G189" s="35"/>
      <c r="N189" s="35">
        <f t="shared" si="5"/>
        <v>0</v>
      </c>
      <c r="O189" s="35">
        <f t="shared" si="4"/>
        <v>0</v>
      </c>
      <c r="P189" s="5"/>
      <c r="Q189" s="5"/>
      <c r="S189" s="56"/>
      <c r="T189" s="5"/>
      <c r="U189" s="5"/>
      <c r="V189" s="5"/>
      <c r="W189" s="5"/>
      <c r="X189" s="5"/>
      <c r="Y189" s="5"/>
      <c r="Z189" s="5"/>
      <c r="AA189" s="5"/>
    </row>
    <row r="190">
      <c r="A190" s="63"/>
      <c r="B190" s="53"/>
      <c r="G190" s="35"/>
      <c r="N190" s="35">
        <f t="shared" si="5"/>
        <v>0</v>
      </c>
      <c r="O190" s="35">
        <f t="shared" si="4"/>
        <v>0</v>
      </c>
      <c r="P190" s="5"/>
      <c r="Q190" s="5"/>
      <c r="S190" s="56"/>
      <c r="T190" s="5"/>
      <c r="U190" s="5"/>
      <c r="V190" s="5"/>
      <c r="W190" s="5"/>
      <c r="X190" s="5"/>
      <c r="Y190" s="5"/>
      <c r="Z190" s="5"/>
      <c r="AA190" s="5"/>
    </row>
    <row r="191">
      <c r="A191" s="63"/>
      <c r="B191" s="53"/>
      <c r="G191" s="35"/>
      <c r="N191" s="35">
        <f t="shared" si="5"/>
        <v>0</v>
      </c>
      <c r="O191" s="35">
        <f t="shared" si="4"/>
        <v>0</v>
      </c>
      <c r="P191" s="5"/>
      <c r="Q191" s="5"/>
      <c r="S191" s="56"/>
      <c r="T191" s="5"/>
      <c r="U191" s="5"/>
      <c r="V191" s="5"/>
      <c r="W191" s="5"/>
      <c r="X191" s="5"/>
      <c r="Y191" s="5"/>
      <c r="Z191" s="5"/>
      <c r="AA191" s="5"/>
    </row>
    <row r="192">
      <c r="A192" s="63"/>
      <c r="B192" s="53"/>
      <c r="G192" s="35"/>
      <c r="N192" s="35">
        <f t="shared" si="5"/>
        <v>0</v>
      </c>
      <c r="O192" s="35">
        <f t="shared" si="4"/>
        <v>0</v>
      </c>
      <c r="P192" s="5"/>
      <c r="Q192" s="5"/>
      <c r="S192" s="56"/>
      <c r="T192" s="5"/>
      <c r="U192" s="5"/>
      <c r="V192" s="5"/>
      <c r="W192" s="5"/>
      <c r="X192" s="5"/>
      <c r="Y192" s="5"/>
      <c r="Z192" s="5"/>
      <c r="AA192" s="5"/>
    </row>
    <row r="193">
      <c r="A193" s="63"/>
      <c r="B193" s="53"/>
      <c r="G193" s="35"/>
      <c r="N193" s="35">
        <f t="shared" si="5"/>
        <v>0</v>
      </c>
      <c r="O193" s="35">
        <f t="shared" si="4"/>
        <v>0</v>
      </c>
      <c r="P193" s="5"/>
      <c r="Q193" s="5"/>
      <c r="S193" s="56"/>
      <c r="T193" s="5"/>
      <c r="U193" s="5"/>
      <c r="V193" s="5"/>
      <c r="W193" s="5"/>
      <c r="X193" s="5"/>
      <c r="Y193" s="5"/>
      <c r="Z193" s="5"/>
      <c r="AA193" s="5"/>
    </row>
    <row r="194">
      <c r="A194" s="63"/>
      <c r="B194" s="53"/>
      <c r="G194" s="35"/>
      <c r="N194" s="35">
        <f t="shared" si="5"/>
        <v>0</v>
      </c>
      <c r="O194" s="35">
        <f t="shared" si="4"/>
        <v>0</v>
      </c>
      <c r="P194" s="5"/>
      <c r="Q194" s="5"/>
      <c r="S194" s="56"/>
      <c r="T194" s="5"/>
      <c r="U194" s="5"/>
      <c r="V194" s="5"/>
      <c r="W194" s="5"/>
      <c r="X194" s="5"/>
      <c r="Y194" s="5"/>
      <c r="Z194" s="5"/>
      <c r="AA194" s="5"/>
    </row>
    <row r="195">
      <c r="A195" s="63"/>
      <c r="B195" s="53"/>
      <c r="G195" s="35"/>
      <c r="N195" s="35">
        <f t="shared" si="5"/>
        <v>0</v>
      </c>
      <c r="O195" s="35">
        <f t="shared" si="4"/>
        <v>0</v>
      </c>
      <c r="P195" s="5"/>
      <c r="Q195" s="5"/>
      <c r="S195" s="56"/>
      <c r="T195" s="5"/>
      <c r="U195" s="5"/>
      <c r="V195" s="5"/>
      <c r="W195" s="5"/>
      <c r="X195" s="5"/>
      <c r="Y195" s="5"/>
      <c r="Z195" s="5"/>
      <c r="AA195" s="5"/>
    </row>
    <row r="196">
      <c r="A196" s="63"/>
      <c r="B196" s="53"/>
      <c r="G196" s="35"/>
      <c r="N196" s="35">
        <f t="shared" si="5"/>
        <v>0</v>
      </c>
      <c r="O196" s="35">
        <f t="shared" si="4"/>
        <v>0</v>
      </c>
      <c r="P196" s="5"/>
      <c r="Q196" s="5"/>
      <c r="S196" s="56"/>
      <c r="T196" s="5"/>
      <c r="U196" s="5"/>
      <c r="V196" s="5"/>
      <c r="W196" s="5"/>
      <c r="X196" s="5"/>
      <c r="Y196" s="5"/>
      <c r="Z196" s="5"/>
      <c r="AA196" s="5"/>
    </row>
    <row r="197">
      <c r="A197" s="63"/>
      <c r="B197" s="53"/>
      <c r="G197" s="35"/>
      <c r="N197" s="35">
        <f t="shared" si="5"/>
        <v>0</v>
      </c>
      <c r="O197" s="35">
        <f t="shared" si="4"/>
        <v>0</v>
      </c>
      <c r="P197" s="5"/>
      <c r="Q197" s="5"/>
      <c r="S197" s="56"/>
      <c r="T197" s="5"/>
      <c r="U197" s="5"/>
      <c r="V197" s="5"/>
      <c r="W197" s="5"/>
      <c r="X197" s="5"/>
      <c r="Y197" s="5"/>
      <c r="Z197" s="5"/>
      <c r="AA197" s="5"/>
    </row>
    <row r="198">
      <c r="A198" s="63"/>
      <c r="B198" s="53"/>
      <c r="G198" s="35"/>
      <c r="N198" s="35">
        <f t="shared" si="5"/>
        <v>0</v>
      </c>
      <c r="O198" s="35">
        <f t="shared" si="4"/>
        <v>0</v>
      </c>
      <c r="P198" s="5"/>
      <c r="Q198" s="5"/>
      <c r="S198" s="56"/>
      <c r="T198" s="5"/>
      <c r="U198" s="5"/>
      <c r="V198" s="5"/>
      <c r="W198" s="5"/>
      <c r="X198" s="5"/>
      <c r="Y198" s="5"/>
      <c r="Z198" s="5"/>
      <c r="AA198" s="5"/>
    </row>
    <row r="199">
      <c r="A199" s="63"/>
      <c r="B199" s="53"/>
      <c r="G199" s="35"/>
      <c r="N199" s="35">
        <f t="shared" si="5"/>
        <v>0</v>
      </c>
      <c r="O199" s="35">
        <f t="shared" si="4"/>
        <v>0</v>
      </c>
      <c r="P199" s="5"/>
      <c r="Q199" s="5"/>
      <c r="S199" s="56"/>
      <c r="T199" s="5"/>
      <c r="U199" s="5"/>
      <c r="V199" s="5"/>
      <c r="W199" s="5"/>
      <c r="X199" s="5"/>
      <c r="Y199" s="5"/>
      <c r="Z199" s="5"/>
      <c r="AA199" s="5"/>
    </row>
    <row r="200">
      <c r="A200" s="63"/>
      <c r="B200" s="53"/>
      <c r="G200" s="35"/>
      <c r="N200" s="35">
        <f t="shared" si="5"/>
        <v>0</v>
      </c>
      <c r="O200" s="35">
        <f t="shared" si="4"/>
        <v>0</v>
      </c>
      <c r="P200" s="5"/>
      <c r="Q200" s="5"/>
      <c r="S200" s="56"/>
      <c r="T200" s="5"/>
      <c r="U200" s="5"/>
      <c r="V200" s="5"/>
      <c r="W200" s="5"/>
      <c r="X200" s="5"/>
      <c r="Y200" s="5"/>
      <c r="Z200" s="5"/>
      <c r="AA200" s="5"/>
    </row>
    <row r="201">
      <c r="A201" s="63"/>
      <c r="B201" s="53"/>
      <c r="G201" s="35"/>
      <c r="N201" s="35">
        <f t="shared" si="5"/>
        <v>0</v>
      </c>
      <c r="O201" s="35">
        <f t="shared" si="4"/>
        <v>0</v>
      </c>
      <c r="P201" s="5"/>
      <c r="Q201" s="5"/>
      <c r="S201" s="56"/>
      <c r="T201" s="5"/>
      <c r="U201" s="5"/>
      <c r="V201" s="5"/>
      <c r="W201" s="5"/>
      <c r="X201" s="5"/>
      <c r="Y201" s="5"/>
      <c r="Z201" s="5"/>
      <c r="AA201" s="5"/>
    </row>
    <row r="202">
      <c r="A202" s="63"/>
      <c r="B202" s="53"/>
      <c r="G202" s="35"/>
      <c r="N202" s="35">
        <f t="shared" si="5"/>
        <v>0</v>
      </c>
      <c r="O202" s="35">
        <f t="shared" si="4"/>
        <v>0</v>
      </c>
      <c r="P202" s="5"/>
      <c r="Q202" s="5"/>
      <c r="S202" s="56"/>
      <c r="T202" s="5"/>
      <c r="U202" s="5"/>
      <c r="V202" s="5"/>
      <c r="W202" s="5"/>
      <c r="X202" s="5"/>
      <c r="Y202" s="5"/>
      <c r="Z202" s="5"/>
      <c r="AA202" s="5"/>
    </row>
    <row r="203">
      <c r="A203" s="63"/>
      <c r="B203" s="53"/>
      <c r="G203" s="35"/>
      <c r="N203" s="35">
        <f t="shared" si="5"/>
        <v>0</v>
      </c>
      <c r="O203" s="35">
        <f t="shared" si="4"/>
        <v>0</v>
      </c>
      <c r="P203" s="5"/>
      <c r="Q203" s="5"/>
      <c r="S203" s="56"/>
      <c r="T203" s="5"/>
      <c r="U203" s="5"/>
      <c r="V203" s="5"/>
      <c r="W203" s="5"/>
      <c r="X203" s="5"/>
      <c r="Y203" s="5"/>
      <c r="Z203" s="5"/>
      <c r="AA203" s="5"/>
    </row>
    <row r="204">
      <c r="A204" s="63"/>
      <c r="B204" s="53"/>
      <c r="G204" s="35"/>
      <c r="N204" s="35">
        <f t="shared" si="5"/>
        <v>0</v>
      </c>
      <c r="O204" s="35">
        <f t="shared" si="4"/>
        <v>0</v>
      </c>
      <c r="P204" s="5"/>
      <c r="Q204" s="5"/>
      <c r="S204" s="56"/>
      <c r="T204" s="5"/>
      <c r="U204" s="5"/>
      <c r="V204" s="5"/>
      <c r="W204" s="5"/>
      <c r="X204" s="5"/>
      <c r="Y204" s="5"/>
      <c r="Z204" s="5"/>
      <c r="AA204" s="5"/>
    </row>
    <row r="205">
      <c r="A205" s="63"/>
      <c r="B205" s="53"/>
      <c r="G205" s="35"/>
      <c r="N205" s="35">
        <f t="shared" si="5"/>
        <v>0</v>
      </c>
      <c r="O205" s="35">
        <f t="shared" si="4"/>
        <v>0</v>
      </c>
      <c r="P205" s="5"/>
      <c r="Q205" s="5"/>
      <c r="S205" s="56"/>
      <c r="T205" s="5"/>
      <c r="U205" s="5"/>
      <c r="V205" s="5"/>
      <c r="W205" s="5"/>
      <c r="X205" s="5"/>
      <c r="Y205" s="5"/>
      <c r="Z205" s="5"/>
      <c r="AA205" s="5"/>
    </row>
    <row r="206">
      <c r="A206" s="63"/>
      <c r="B206" s="53"/>
      <c r="G206" s="35"/>
      <c r="N206" s="35">
        <f t="shared" si="5"/>
        <v>0</v>
      </c>
      <c r="O206" s="35">
        <f t="shared" si="4"/>
        <v>0</v>
      </c>
      <c r="P206" s="5"/>
      <c r="Q206" s="5"/>
      <c r="S206" s="56"/>
      <c r="T206" s="5"/>
      <c r="U206" s="5"/>
      <c r="V206" s="5"/>
      <c r="W206" s="5"/>
      <c r="X206" s="5"/>
      <c r="Y206" s="5"/>
      <c r="Z206" s="5"/>
      <c r="AA206" s="5"/>
    </row>
    <row r="207">
      <c r="A207" s="63"/>
      <c r="B207" s="53"/>
      <c r="G207" s="35"/>
      <c r="N207" s="35">
        <f t="shared" si="5"/>
        <v>0</v>
      </c>
      <c r="O207" s="35">
        <f t="shared" si="4"/>
        <v>0</v>
      </c>
      <c r="P207" s="5"/>
      <c r="Q207" s="5"/>
      <c r="S207" s="56"/>
      <c r="T207" s="5"/>
      <c r="U207" s="5"/>
      <c r="V207" s="5"/>
      <c r="W207" s="5"/>
      <c r="X207" s="5"/>
      <c r="Y207" s="5"/>
      <c r="Z207" s="5"/>
      <c r="AA207" s="5"/>
    </row>
    <row r="208">
      <c r="A208" s="63"/>
      <c r="B208" s="53"/>
      <c r="G208" s="35"/>
      <c r="N208" s="35">
        <f t="shared" si="5"/>
        <v>0</v>
      </c>
      <c r="O208" s="35">
        <f t="shared" si="4"/>
        <v>0</v>
      </c>
      <c r="P208" s="5"/>
      <c r="Q208" s="5"/>
      <c r="S208" s="56"/>
      <c r="T208" s="5"/>
      <c r="U208" s="5"/>
      <c r="V208" s="5"/>
      <c r="W208" s="5"/>
      <c r="X208" s="5"/>
      <c r="Y208" s="5"/>
      <c r="Z208" s="5"/>
      <c r="AA208" s="5"/>
    </row>
    <row r="209">
      <c r="A209" s="63"/>
      <c r="B209" s="53"/>
      <c r="G209" s="35"/>
      <c r="N209" s="35">
        <f t="shared" si="5"/>
        <v>0</v>
      </c>
      <c r="O209" s="35">
        <f t="shared" si="4"/>
        <v>0</v>
      </c>
      <c r="P209" s="5"/>
      <c r="Q209" s="5"/>
      <c r="S209" s="56"/>
      <c r="T209" s="5"/>
      <c r="U209" s="5"/>
      <c r="V209" s="5"/>
      <c r="W209" s="5"/>
      <c r="X209" s="5"/>
      <c r="Y209" s="5"/>
      <c r="Z209" s="5"/>
      <c r="AA209" s="5"/>
    </row>
    <row r="210">
      <c r="A210" s="63"/>
      <c r="B210" s="53"/>
      <c r="G210" s="35"/>
      <c r="N210" s="35">
        <f t="shared" si="5"/>
        <v>0</v>
      </c>
      <c r="O210" s="35">
        <f t="shared" si="4"/>
        <v>0</v>
      </c>
      <c r="P210" s="5"/>
      <c r="Q210" s="5"/>
      <c r="S210" s="56"/>
      <c r="T210" s="5"/>
      <c r="U210" s="5"/>
      <c r="V210" s="5"/>
      <c r="W210" s="5"/>
      <c r="X210" s="5"/>
      <c r="Y210" s="5"/>
      <c r="Z210" s="5"/>
      <c r="AA210" s="5"/>
    </row>
    <row r="211">
      <c r="A211" s="63"/>
      <c r="B211" s="53"/>
      <c r="G211" s="35"/>
      <c r="N211" s="35">
        <f t="shared" si="5"/>
        <v>0</v>
      </c>
      <c r="O211" s="35">
        <f t="shared" si="4"/>
        <v>0</v>
      </c>
      <c r="P211" s="5"/>
      <c r="Q211" s="5"/>
      <c r="S211" s="56"/>
      <c r="T211" s="5"/>
      <c r="U211" s="5"/>
      <c r="V211" s="5"/>
      <c r="W211" s="5"/>
      <c r="X211" s="5"/>
      <c r="Y211" s="5"/>
      <c r="Z211" s="5"/>
      <c r="AA211" s="5"/>
    </row>
    <row r="212">
      <c r="A212" s="63"/>
      <c r="B212" s="53"/>
      <c r="G212" s="35"/>
      <c r="N212" s="35">
        <f t="shared" si="5"/>
        <v>0</v>
      </c>
      <c r="O212" s="35">
        <f t="shared" si="4"/>
        <v>0</v>
      </c>
      <c r="P212" s="5"/>
      <c r="Q212" s="5"/>
      <c r="S212" s="56"/>
      <c r="T212" s="5"/>
      <c r="U212" s="5"/>
      <c r="V212" s="5"/>
      <c r="W212" s="5"/>
      <c r="X212" s="5"/>
      <c r="Y212" s="5"/>
      <c r="Z212" s="5"/>
      <c r="AA212" s="5"/>
    </row>
    <row r="213">
      <c r="A213" s="63"/>
      <c r="B213" s="53"/>
      <c r="G213" s="35"/>
      <c r="N213" s="35">
        <f t="shared" si="5"/>
        <v>0</v>
      </c>
      <c r="O213" s="35">
        <f t="shared" si="4"/>
        <v>0</v>
      </c>
      <c r="P213" s="5"/>
      <c r="Q213" s="5"/>
      <c r="S213" s="56"/>
      <c r="T213" s="5"/>
      <c r="U213" s="5"/>
      <c r="V213" s="5"/>
      <c r="W213" s="5"/>
      <c r="X213" s="5"/>
      <c r="Y213" s="5"/>
      <c r="Z213" s="5"/>
      <c r="AA213" s="5"/>
    </row>
    <row r="214">
      <c r="A214" s="63"/>
      <c r="B214" s="53"/>
      <c r="G214" s="35"/>
      <c r="N214" s="35">
        <f t="shared" si="5"/>
        <v>0</v>
      </c>
      <c r="O214" s="35">
        <f t="shared" si="4"/>
        <v>0</v>
      </c>
      <c r="P214" s="5"/>
      <c r="Q214" s="5"/>
      <c r="S214" s="56"/>
      <c r="T214" s="5"/>
      <c r="U214" s="5"/>
      <c r="V214" s="5"/>
      <c r="W214" s="5"/>
      <c r="X214" s="5"/>
      <c r="Y214" s="5"/>
      <c r="Z214" s="5"/>
      <c r="AA214" s="5"/>
    </row>
    <row r="215">
      <c r="A215" s="63"/>
      <c r="B215" s="53"/>
      <c r="G215" s="35"/>
      <c r="N215" s="35">
        <f t="shared" si="5"/>
        <v>0</v>
      </c>
      <c r="O215" s="35">
        <f t="shared" si="4"/>
        <v>0</v>
      </c>
      <c r="P215" s="5"/>
      <c r="Q215" s="5"/>
      <c r="S215" s="56"/>
      <c r="T215" s="5"/>
      <c r="U215" s="5"/>
      <c r="V215" s="5"/>
      <c r="W215" s="5"/>
      <c r="X215" s="5"/>
      <c r="Y215" s="5"/>
      <c r="Z215" s="5"/>
      <c r="AA215" s="5"/>
    </row>
    <row r="216">
      <c r="A216" s="63"/>
      <c r="B216" s="53"/>
      <c r="G216" s="35"/>
      <c r="N216" s="35">
        <f t="shared" si="5"/>
        <v>0</v>
      </c>
      <c r="O216" s="35">
        <f t="shared" si="4"/>
        <v>0</v>
      </c>
      <c r="P216" s="5"/>
      <c r="Q216" s="5"/>
      <c r="S216" s="56"/>
      <c r="T216" s="5"/>
      <c r="U216" s="5"/>
      <c r="V216" s="5"/>
      <c r="W216" s="5"/>
      <c r="X216" s="5"/>
      <c r="Y216" s="5"/>
      <c r="Z216" s="5"/>
      <c r="AA216" s="5"/>
    </row>
    <row r="217">
      <c r="A217" s="63"/>
      <c r="B217" s="53"/>
      <c r="G217" s="35"/>
      <c r="N217" s="35">
        <f t="shared" si="5"/>
        <v>0</v>
      </c>
      <c r="O217" s="35">
        <f t="shared" si="4"/>
        <v>0</v>
      </c>
      <c r="P217" s="5"/>
      <c r="Q217" s="5"/>
      <c r="S217" s="56"/>
      <c r="T217" s="5"/>
      <c r="U217" s="5"/>
      <c r="V217" s="5"/>
      <c r="W217" s="5"/>
      <c r="X217" s="5"/>
      <c r="Y217" s="5"/>
      <c r="Z217" s="5"/>
      <c r="AA217" s="5"/>
    </row>
    <row r="218">
      <c r="A218" s="63"/>
      <c r="B218" s="53"/>
      <c r="G218" s="35"/>
      <c r="N218" s="35">
        <f t="shared" si="5"/>
        <v>0</v>
      </c>
      <c r="O218" s="35">
        <f t="shared" si="4"/>
        <v>0</v>
      </c>
      <c r="P218" s="5"/>
      <c r="Q218" s="5"/>
      <c r="S218" s="56"/>
      <c r="T218" s="5"/>
      <c r="U218" s="5"/>
      <c r="V218" s="5"/>
      <c r="W218" s="5"/>
      <c r="X218" s="5"/>
      <c r="Y218" s="5"/>
      <c r="Z218" s="5"/>
      <c r="AA218" s="5"/>
    </row>
    <row r="219">
      <c r="A219" s="63"/>
      <c r="B219" s="53"/>
      <c r="G219" s="35"/>
      <c r="N219" s="35">
        <f t="shared" si="5"/>
        <v>0</v>
      </c>
      <c r="O219" s="35">
        <f t="shared" si="4"/>
        <v>0</v>
      </c>
      <c r="P219" s="5"/>
      <c r="Q219" s="5"/>
      <c r="S219" s="56"/>
      <c r="T219" s="5"/>
      <c r="U219" s="5"/>
      <c r="V219" s="5"/>
      <c r="W219" s="5"/>
      <c r="X219" s="5"/>
      <c r="Y219" s="5"/>
      <c r="Z219" s="5"/>
      <c r="AA219" s="5"/>
    </row>
    <row r="220">
      <c r="A220" s="63"/>
      <c r="B220" s="53"/>
      <c r="G220" s="35"/>
      <c r="N220" s="35">
        <f t="shared" si="5"/>
        <v>0</v>
      </c>
      <c r="O220" s="35">
        <f t="shared" si="4"/>
        <v>0</v>
      </c>
      <c r="P220" s="5"/>
      <c r="Q220" s="5"/>
      <c r="S220" s="56"/>
      <c r="T220" s="5"/>
      <c r="U220" s="5"/>
      <c r="V220" s="5"/>
      <c r="W220" s="5"/>
      <c r="X220" s="5"/>
      <c r="Y220" s="5"/>
      <c r="Z220" s="5"/>
      <c r="AA220" s="5"/>
    </row>
    <row r="221">
      <c r="A221" s="63"/>
      <c r="B221" s="53"/>
      <c r="G221" s="35"/>
      <c r="N221" s="35">
        <f t="shared" si="5"/>
        <v>0</v>
      </c>
      <c r="O221" s="35">
        <f t="shared" si="4"/>
        <v>0</v>
      </c>
      <c r="P221" s="5"/>
      <c r="Q221" s="5"/>
      <c r="S221" s="56"/>
      <c r="T221" s="5"/>
      <c r="U221" s="5"/>
      <c r="V221" s="5"/>
      <c r="W221" s="5"/>
      <c r="X221" s="5"/>
      <c r="Y221" s="5"/>
      <c r="Z221" s="5"/>
      <c r="AA221" s="5"/>
    </row>
    <row r="222">
      <c r="A222" s="63"/>
      <c r="B222" s="53"/>
      <c r="G222" s="35"/>
      <c r="N222" s="35">
        <f t="shared" si="5"/>
        <v>0</v>
      </c>
      <c r="O222" s="35">
        <f t="shared" si="4"/>
        <v>0</v>
      </c>
      <c r="P222" s="5"/>
      <c r="Q222" s="5"/>
      <c r="S222" s="56"/>
      <c r="T222" s="5"/>
      <c r="U222" s="5"/>
      <c r="V222" s="5"/>
      <c r="W222" s="5"/>
      <c r="X222" s="5"/>
      <c r="Y222" s="5"/>
      <c r="Z222" s="5"/>
      <c r="AA222" s="5"/>
    </row>
    <row r="223">
      <c r="A223" s="63"/>
      <c r="B223" s="53"/>
      <c r="G223" s="35"/>
      <c r="N223" s="35">
        <f t="shared" si="5"/>
        <v>0</v>
      </c>
      <c r="O223" s="35">
        <f t="shared" si="4"/>
        <v>0</v>
      </c>
      <c r="P223" s="5"/>
      <c r="Q223" s="5"/>
      <c r="S223" s="56"/>
      <c r="T223" s="5"/>
      <c r="U223" s="5"/>
      <c r="V223" s="5"/>
      <c r="W223" s="5"/>
      <c r="X223" s="5"/>
      <c r="Y223" s="5"/>
      <c r="Z223" s="5"/>
      <c r="AA223" s="5"/>
    </row>
    <row r="224">
      <c r="A224" s="63"/>
      <c r="B224" s="53"/>
      <c r="G224" s="35"/>
      <c r="N224" s="35">
        <f t="shared" si="5"/>
        <v>0</v>
      </c>
      <c r="O224" s="35">
        <f t="shared" si="4"/>
        <v>0</v>
      </c>
      <c r="P224" s="5"/>
      <c r="Q224" s="5"/>
      <c r="S224" s="56"/>
      <c r="T224" s="5"/>
      <c r="U224" s="5"/>
      <c r="V224" s="5"/>
      <c r="W224" s="5"/>
      <c r="X224" s="5"/>
      <c r="Y224" s="5"/>
      <c r="Z224" s="5"/>
      <c r="AA224" s="5"/>
    </row>
    <row r="225">
      <c r="A225" s="63"/>
      <c r="B225" s="53"/>
      <c r="G225" s="35"/>
      <c r="N225" s="35">
        <f t="shared" si="5"/>
        <v>0</v>
      </c>
      <c r="O225" s="35">
        <f t="shared" si="4"/>
        <v>0</v>
      </c>
      <c r="P225" s="5"/>
      <c r="Q225" s="5"/>
      <c r="S225" s="56"/>
      <c r="T225" s="5"/>
      <c r="U225" s="5"/>
      <c r="V225" s="5"/>
      <c r="W225" s="5"/>
      <c r="X225" s="5"/>
      <c r="Y225" s="5"/>
      <c r="Z225" s="5"/>
      <c r="AA225" s="5"/>
    </row>
    <row r="226">
      <c r="A226" s="63"/>
      <c r="B226" s="53"/>
      <c r="G226" s="35"/>
      <c r="N226" s="35">
        <f t="shared" si="5"/>
        <v>0</v>
      </c>
      <c r="O226" s="35">
        <f t="shared" si="4"/>
        <v>0</v>
      </c>
      <c r="P226" s="5"/>
      <c r="Q226" s="5"/>
      <c r="S226" s="56"/>
      <c r="T226" s="5"/>
      <c r="U226" s="5"/>
      <c r="V226" s="5"/>
      <c r="W226" s="5"/>
      <c r="X226" s="5"/>
      <c r="Y226" s="5"/>
      <c r="Z226" s="5"/>
      <c r="AA226" s="5"/>
    </row>
    <row r="227">
      <c r="A227" s="63"/>
      <c r="B227" s="53"/>
      <c r="G227" s="35"/>
      <c r="N227" s="35">
        <f t="shared" si="5"/>
        <v>0</v>
      </c>
      <c r="O227" s="35">
        <f t="shared" si="4"/>
        <v>0</v>
      </c>
      <c r="P227" s="5"/>
      <c r="Q227" s="5"/>
      <c r="S227" s="56"/>
      <c r="T227" s="5"/>
      <c r="U227" s="5"/>
      <c r="V227" s="5"/>
      <c r="W227" s="5"/>
      <c r="X227" s="5"/>
      <c r="Y227" s="5"/>
      <c r="Z227" s="5"/>
      <c r="AA227" s="5"/>
    </row>
    <row r="228">
      <c r="A228" s="63"/>
      <c r="B228" s="53"/>
      <c r="G228" s="35"/>
      <c r="N228" s="35">
        <f t="shared" si="5"/>
        <v>0</v>
      </c>
      <c r="O228" s="35">
        <f t="shared" si="4"/>
        <v>0</v>
      </c>
      <c r="P228" s="5"/>
      <c r="Q228" s="5"/>
      <c r="S228" s="56"/>
      <c r="T228" s="5"/>
      <c r="U228" s="5"/>
      <c r="V228" s="5"/>
      <c r="W228" s="5"/>
      <c r="X228" s="5"/>
      <c r="Y228" s="5"/>
      <c r="Z228" s="5"/>
      <c r="AA228" s="5"/>
    </row>
    <row r="229">
      <c r="A229" s="63"/>
      <c r="B229" s="53"/>
      <c r="G229" s="35"/>
      <c r="N229" s="35">
        <f t="shared" si="5"/>
        <v>0</v>
      </c>
      <c r="O229" s="35">
        <f t="shared" si="4"/>
        <v>0</v>
      </c>
      <c r="P229" s="5"/>
      <c r="Q229" s="5"/>
      <c r="S229" s="56"/>
      <c r="T229" s="5"/>
      <c r="U229" s="5"/>
      <c r="V229" s="5"/>
      <c r="W229" s="5"/>
      <c r="X229" s="5"/>
      <c r="Y229" s="5"/>
      <c r="Z229" s="5"/>
      <c r="AA229" s="5"/>
    </row>
    <row r="230">
      <c r="A230" s="63"/>
      <c r="B230" s="53"/>
      <c r="G230" s="35"/>
      <c r="N230" s="35">
        <f t="shared" si="5"/>
        <v>0</v>
      </c>
      <c r="O230" s="35">
        <f t="shared" si="4"/>
        <v>0</v>
      </c>
      <c r="P230" s="5"/>
      <c r="Q230" s="5"/>
      <c r="S230" s="56"/>
      <c r="T230" s="5"/>
      <c r="U230" s="5"/>
      <c r="V230" s="5"/>
      <c r="W230" s="5"/>
      <c r="X230" s="5"/>
      <c r="Y230" s="5"/>
      <c r="Z230" s="5"/>
      <c r="AA230" s="5"/>
    </row>
    <row r="231">
      <c r="A231" s="63"/>
      <c r="B231" s="53"/>
      <c r="G231" s="35"/>
      <c r="N231" s="35">
        <f t="shared" si="5"/>
        <v>0</v>
      </c>
      <c r="O231" s="35">
        <f t="shared" si="4"/>
        <v>0</v>
      </c>
      <c r="P231" s="5"/>
      <c r="Q231" s="5"/>
      <c r="S231" s="56"/>
      <c r="T231" s="5"/>
      <c r="U231" s="5"/>
      <c r="V231" s="5"/>
      <c r="W231" s="5"/>
      <c r="X231" s="5"/>
      <c r="Y231" s="5"/>
      <c r="Z231" s="5"/>
      <c r="AA231" s="5"/>
    </row>
    <row r="232">
      <c r="A232" s="63"/>
      <c r="B232" s="53"/>
      <c r="G232" s="35"/>
      <c r="N232" s="35">
        <f t="shared" si="5"/>
        <v>0</v>
      </c>
      <c r="O232" s="35">
        <f t="shared" si="4"/>
        <v>0</v>
      </c>
      <c r="P232" s="5"/>
      <c r="Q232" s="5"/>
      <c r="S232" s="56"/>
      <c r="T232" s="5"/>
      <c r="U232" s="5"/>
      <c r="V232" s="5"/>
      <c r="W232" s="5"/>
      <c r="X232" s="5"/>
      <c r="Y232" s="5"/>
      <c r="Z232" s="5"/>
      <c r="AA232" s="5"/>
    </row>
    <row r="233">
      <c r="A233" s="63"/>
      <c r="B233" s="53"/>
      <c r="G233" s="35"/>
      <c r="N233" s="35">
        <f t="shared" si="5"/>
        <v>0</v>
      </c>
      <c r="O233" s="35">
        <f t="shared" si="4"/>
        <v>0</v>
      </c>
      <c r="P233" s="5"/>
      <c r="Q233" s="5"/>
      <c r="S233" s="56"/>
      <c r="T233" s="5"/>
      <c r="U233" s="5"/>
      <c r="V233" s="5"/>
      <c r="W233" s="5"/>
      <c r="X233" s="5"/>
      <c r="Y233" s="5"/>
      <c r="Z233" s="5"/>
      <c r="AA233" s="5"/>
    </row>
    <row r="234">
      <c r="A234" s="63"/>
      <c r="B234" s="53"/>
      <c r="G234" s="35"/>
      <c r="N234" s="35">
        <f t="shared" si="5"/>
        <v>0</v>
      </c>
      <c r="O234" s="35">
        <f t="shared" si="4"/>
        <v>0</v>
      </c>
      <c r="P234" s="5"/>
      <c r="Q234" s="5"/>
      <c r="S234" s="56"/>
      <c r="T234" s="5"/>
      <c r="U234" s="5"/>
      <c r="V234" s="5"/>
      <c r="W234" s="5"/>
      <c r="X234" s="5"/>
      <c r="Y234" s="5"/>
      <c r="Z234" s="5"/>
      <c r="AA234" s="5"/>
    </row>
    <row r="235">
      <c r="A235" s="63"/>
      <c r="B235" s="53"/>
      <c r="G235" s="35"/>
      <c r="N235" s="35">
        <f t="shared" si="5"/>
        <v>0</v>
      </c>
      <c r="O235" s="35">
        <f t="shared" si="4"/>
        <v>0</v>
      </c>
      <c r="P235" s="5"/>
      <c r="Q235" s="5"/>
      <c r="S235" s="56"/>
      <c r="T235" s="5"/>
      <c r="U235" s="5"/>
      <c r="V235" s="5"/>
      <c r="W235" s="5"/>
      <c r="X235" s="5"/>
      <c r="Y235" s="5"/>
      <c r="Z235" s="5"/>
      <c r="AA235" s="5"/>
    </row>
    <row r="236">
      <c r="A236" s="63"/>
      <c r="B236" s="53"/>
      <c r="G236" s="35"/>
      <c r="N236" s="35">
        <f t="shared" si="5"/>
        <v>0</v>
      </c>
      <c r="O236" s="35">
        <f t="shared" si="4"/>
        <v>0</v>
      </c>
      <c r="P236" s="5"/>
      <c r="Q236" s="5"/>
      <c r="S236" s="56"/>
      <c r="T236" s="5"/>
      <c r="U236" s="5"/>
      <c r="V236" s="5"/>
      <c r="W236" s="5"/>
      <c r="X236" s="5"/>
      <c r="Y236" s="5"/>
      <c r="Z236" s="5"/>
      <c r="AA236" s="5"/>
    </row>
    <row r="237">
      <c r="A237" s="63"/>
      <c r="B237" s="53"/>
      <c r="G237" s="35"/>
      <c r="N237" s="35">
        <f t="shared" si="5"/>
        <v>0</v>
      </c>
      <c r="O237" s="35">
        <f t="shared" si="4"/>
        <v>0</v>
      </c>
      <c r="P237" s="5"/>
      <c r="Q237" s="5"/>
      <c r="S237" s="56"/>
      <c r="T237" s="5"/>
      <c r="U237" s="5"/>
      <c r="V237" s="5"/>
      <c r="W237" s="5"/>
      <c r="X237" s="5"/>
      <c r="Y237" s="5"/>
      <c r="Z237" s="5"/>
      <c r="AA237" s="5"/>
    </row>
    <row r="238">
      <c r="A238" s="63"/>
      <c r="B238" s="53"/>
      <c r="G238" s="35"/>
      <c r="N238" s="35">
        <f t="shared" si="5"/>
        <v>0</v>
      </c>
      <c r="O238" s="35">
        <f t="shared" si="4"/>
        <v>0</v>
      </c>
      <c r="P238" s="5"/>
      <c r="Q238" s="5"/>
      <c r="S238" s="56"/>
      <c r="T238" s="5"/>
      <c r="U238" s="5"/>
      <c r="V238" s="5"/>
      <c r="W238" s="5"/>
      <c r="X238" s="5"/>
      <c r="Y238" s="5"/>
      <c r="Z238" s="5"/>
      <c r="AA238" s="5"/>
    </row>
    <row r="239">
      <c r="A239" s="63"/>
      <c r="B239" s="53"/>
      <c r="G239" s="35"/>
      <c r="N239" s="35">
        <f t="shared" si="5"/>
        <v>0</v>
      </c>
      <c r="O239" s="35">
        <f t="shared" si="4"/>
        <v>0</v>
      </c>
      <c r="P239" s="5"/>
      <c r="Q239" s="5"/>
      <c r="S239" s="56"/>
      <c r="T239" s="5"/>
      <c r="U239" s="5"/>
      <c r="V239" s="5"/>
      <c r="W239" s="5"/>
      <c r="X239" s="5"/>
      <c r="Y239" s="5"/>
      <c r="Z239" s="5"/>
      <c r="AA239" s="5"/>
    </row>
    <row r="240">
      <c r="A240" s="63"/>
      <c r="B240" s="53"/>
      <c r="G240" s="35"/>
      <c r="N240" s="35">
        <f t="shared" si="5"/>
        <v>0</v>
      </c>
      <c r="O240" s="35">
        <f t="shared" si="4"/>
        <v>0</v>
      </c>
      <c r="P240" s="5"/>
      <c r="Q240" s="5"/>
      <c r="S240" s="56"/>
      <c r="T240" s="5"/>
      <c r="U240" s="5"/>
      <c r="V240" s="5"/>
      <c r="W240" s="5"/>
      <c r="X240" s="5"/>
      <c r="Y240" s="5"/>
      <c r="Z240" s="5"/>
      <c r="AA240" s="5"/>
    </row>
    <row r="241">
      <c r="A241" s="63"/>
      <c r="B241" s="53"/>
      <c r="G241" s="35"/>
      <c r="N241" s="35">
        <f t="shared" si="5"/>
        <v>0</v>
      </c>
      <c r="O241" s="35">
        <f t="shared" si="4"/>
        <v>0</v>
      </c>
      <c r="P241" s="5"/>
      <c r="Q241" s="5"/>
      <c r="S241" s="56"/>
      <c r="T241" s="5"/>
      <c r="U241" s="5"/>
      <c r="V241" s="5"/>
      <c r="W241" s="5"/>
      <c r="X241" s="5"/>
      <c r="Y241" s="5"/>
      <c r="Z241" s="5"/>
      <c r="AA241" s="5"/>
    </row>
    <row r="242">
      <c r="A242" s="63"/>
      <c r="B242" s="53"/>
      <c r="G242" s="35"/>
      <c r="N242" s="35">
        <f t="shared" si="5"/>
        <v>0</v>
      </c>
      <c r="O242" s="35">
        <f t="shared" si="4"/>
        <v>0</v>
      </c>
      <c r="P242" s="5"/>
      <c r="Q242" s="5"/>
      <c r="S242" s="56"/>
      <c r="T242" s="5"/>
      <c r="U242" s="5"/>
      <c r="V242" s="5"/>
      <c r="W242" s="5"/>
      <c r="X242" s="5"/>
      <c r="Y242" s="5"/>
      <c r="Z242" s="5"/>
      <c r="AA242" s="5"/>
    </row>
    <row r="243">
      <c r="A243" s="63"/>
      <c r="B243" s="53"/>
      <c r="G243" s="35"/>
      <c r="N243" s="35">
        <f t="shared" si="5"/>
        <v>0</v>
      </c>
      <c r="O243" s="35">
        <f t="shared" si="4"/>
        <v>0</v>
      </c>
      <c r="P243" s="5"/>
      <c r="Q243" s="5"/>
      <c r="S243" s="56"/>
      <c r="T243" s="5"/>
      <c r="U243" s="5"/>
      <c r="V243" s="5"/>
      <c r="W243" s="5"/>
      <c r="X243" s="5"/>
      <c r="Y243" s="5"/>
      <c r="Z243" s="5"/>
      <c r="AA243" s="5"/>
    </row>
    <row r="244">
      <c r="A244" s="63"/>
      <c r="B244" s="53"/>
      <c r="G244" s="35"/>
      <c r="N244" s="35">
        <f t="shared" si="5"/>
        <v>0</v>
      </c>
      <c r="O244" s="35">
        <f t="shared" si="4"/>
        <v>0</v>
      </c>
      <c r="P244" s="5"/>
      <c r="Q244" s="5"/>
      <c r="S244" s="56"/>
      <c r="T244" s="5"/>
      <c r="U244" s="5"/>
      <c r="V244" s="5"/>
      <c r="W244" s="5"/>
      <c r="X244" s="5"/>
      <c r="Y244" s="5"/>
      <c r="Z244" s="5"/>
      <c r="AA244" s="5"/>
    </row>
    <row r="245">
      <c r="A245" s="63"/>
      <c r="B245" s="53"/>
      <c r="G245" s="35"/>
      <c r="N245" s="35">
        <f t="shared" si="5"/>
        <v>0</v>
      </c>
      <c r="O245" s="35">
        <f t="shared" si="4"/>
        <v>0</v>
      </c>
      <c r="P245" s="5"/>
      <c r="Q245" s="5"/>
      <c r="S245" s="56"/>
      <c r="T245" s="5"/>
      <c r="U245" s="5"/>
      <c r="V245" s="5"/>
      <c r="W245" s="5"/>
      <c r="X245" s="5"/>
      <c r="Y245" s="5"/>
      <c r="Z245" s="5"/>
      <c r="AA245" s="5"/>
    </row>
    <row r="246">
      <c r="A246" s="63"/>
      <c r="B246" s="53"/>
      <c r="G246" s="35"/>
      <c r="N246" s="35">
        <f t="shared" si="5"/>
        <v>0</v>
      </c>
      <c r="O246" s="35">
        <f t="shared" si="4"/>
        <v>0</v>
      </c>
      <c r="P246" s="5"/>
      <c r="Q246" s="5"/>
      <c r="S246" s="56"/>
      <c r="T246" s="5"/>
      <c r="U246" s="5"/>
      <c r="V246" s="5"/>
      <c r="W246" s="5"/>
      <c r="X246" s="5"/>
      <c r="Y246" s="5"/>
      <c r="Z246" s="5"/>
      <c r="AA246" s="5"/>
    </row>
    <row r="247">
      <c r="A247" s="63"/>
      <c r="B247" s="53"/>
      <c r="G247" s="35"/>
      <c r="N247" s="35">
        <f t="shared" si="5"/>
        <v>0</v>
      </c>
      <c r="O247" s="35">
        <f t="shared" si="4"/>
        <v>0</v>
      </c>
      <c r="P247" s="5"/>
      <c r="Q247" s="5"/>
      <c r="S247" s="56"/>
      <c r="T247" s="5"/>
      <c r="U247" s="5"/>
      <c r="V247" s="5"/>
      <c r="W247" s="5"/>
      <c r="X247" s="5"/>
      <c r="Y247" s="5"/>
      <c r="Z247" s="5"/>
      <c r="AA247" s="5"/>
    </row>
    <row r="248">
      <c r="A248" s="63"/>
      <c r="B248" s="53"/>
      <c r="G248" s="35"/>
      <c r="N248" s="35">
        <f t="shared" si="5"/>
        <v>0</v>
      </c>
      <c r="O248" s="35">
        <f t="shared" si="4"/>
        <v>0</v>
      </c>
      <c r="P248" s="5"/>
      <c r="Q248" s="5"/>
      <c r="S248" s="56"/>
      <c r="T248" s="5"/>
      <c r="U248" s="5"/>
      <c r="V248" s="5"/>
      <c r="W248" s="5"/>
      <c r="X248" s="5"/>
      <c r="Y248" s="5"/>
      <c r="Z248" s="5"/>
      <c r="AA248" s="5"/>
    </row>
    <row r="249">
      <c r="A249" s="63"/>
      <c r="B249" s="53"/>
      <c r="G249" s="35"/>
      <c r="N249" s="35">
        <f t="shared" si="5"/>
        <v>0</v>
      </c>
      <c r="O249" s="35">
        <f t="shared" si="4"/>
        <v>0</v>
      </c>
      <c r="P249" s="5"/>
      <c r="Q249" s="5"/>
      <c r="S249" s="56"/>
      <c r="T249" s="5"/>
      <c r="U249" s="5"/>
      <c r="V249" s="5"/>
      <c r="W249" s="5"/>
      <c r="X249" s="5"/>
      <c r="Y249" s="5"/>
      <c r="Z249" s="5"/>
      <c r="AA249" s="5"/>
    </row>
    <row r="250">
      <c r="A250" s="63"/>
      <c r="B250" s="53"/>
      <c r="G250" s="35"/>
      <c r="N250" s="35">
        <f t="shared" si="5"/>
        <v>0</v>
      </c>
      <c r="O250" s="35">
        <f t="shared" si="4"/>
        <v>0</v>
      </c>
      <c r="P250" s="5"/>
      <c r="Q250" s="5"/>
      <c r="S250" s="56"/>
      <c r="T250" s="5"/>
      <c r="U250" s="5"/>
      <c r="V250" s="5"/>
      <c r="W250" s="5"/>
      <c r="X250" s="5"/>
      <c r="Y250" s="5"/>
      <c r="Z250" s="5"/>
      <c r="AA250" s="5"/>
    </row>
    <row r="251">
      <c r="A251" s="63"/>
      <c r="B251" s="53"/>
      <c r="G251" s="35"/>
      <c r="N251" s="35">
        <f t="shared" si="5"/>
        <v>0</v>
      </c>
      <c r="O251" s="35">
        <f t="shared" si="4"/>
        <v>0</v>
      </c>
      <c r="P251" s="5"/>
      <c r="Q251" s="5"/>
      <c r="S251" s="56"/>
      <c r="T251" s="5"/>
      <c r="U251" s="5"/>
      <c r="V251" s="5"/>
      <c r="W251" s="5"/>
      <c r="X251" s="5"/>
      <c r="Y251" s="5"/>
      <c r="Z251" s="5"/>
      <c r="AA251" s="5"/>
    </row>
    <row r="252">
      <c r="A252" s="63"/>
      <c r="B252" s="53"/>
      <c r="G252" s="35"/>
      <c r="N252" s="35">
        <f t="shared" si="5"/>
        <v>0</v>
      </c>
      <c r="O252" s="35">
        <f t="shared" si="4"/>
        <v>0</v>
      </c>
      <c r="P252" s="5"/>
      <c r="Q252" s="5"/>
      <c r="S252" s="56"/>
      <c r="T252" s="5"/>
      <c r="U252" s="5"/>
      <c r="V252" s="5"/>
      <c r="W252" s="5"/>
      <c r="X252" s="5"/>
      <c r="Y252" s="5"/>
      <c r="Z252" s="5"/>
      <c r="AA252" s="5"/>
    </row>
    <row r="253">
      <c r="A253" s="63"/>
      <c r="B253" s="53"/>
      <c r="G253" s="35"/>
      <c r="N253" s="35">
        <f t="shared" si="5"/>
        <v>0</v>
      </c>
      <c r="O253" s="35">
        <f t="shared" si="4"/>
        <v>0</v>
      </c>
      <c r="P253" s="5"/>
      <c r="Q253" s="5"/>
      <c r="S253" s="56"/>
      <c r="T253" s="5"/>
      <c r="U253" s="5"/>
      <c r="V253" s="5"/>
      <c r="W253" s="5"/>
      <c r="X253" s="5"/>
      <c r="Y253" s="5"/>
      <c r="Z253" s="5"/>
      <c r="AA253" s="5"/>
    </row>
    <row r="254">
      <c r="A254" s="63"/>
      <c r="B254" s="53"/>
      <c r="G254" s="35"/>
      <c r="N254" s="35">
        <f t="shared" si="5"/>
        <v>0</v>
      </c>
      <c r="O254" s="35">
        <f t="shared" si="4"/>
        <v>0</v>
      </c>
      <c r="P254" s="5"/>
      <c r="Q254" s="5"/>
      <c r="S254" s="56"/>
      <c r="T254" s="5"/>
      <c r="U254" s="5"/>
      <c r="V254" s="5"/>
      <c r="W254" s="5"/>
      <c r="X254" s="5"/>
      <c r="Y254" s="5"/>
      <c r="Z254" s="5"/>
      <c r="AA254" s="5"/>
    </row>
    <row r="255">
      <c r="A255" s="63"/>
      <c r="B255" s="53"/>
      <c r="G255" s="35"/>
      <c r="N255" s="35">
        <f t="shared" si="5"/>
        <v>0</v>
      </c>
      <c r="O255" s="35">
        <f t="shared" si="4"/>
        <v>0</v>
      </c>
      <c r="P255" s="5"/>
      <c r="Q255" s="5"/>
      <c r="S255" s="56"/>
      <c r="T255" s="5"/>
      <c r="U255" s="5"/>
      <c r="V255" s="5"/>
      <c r="W255" s="5"/>
      <c r="X255" s="5"/>
      <c r="Y255" s="5"/>
      <c r="Z255" s="5"/>
      <c r="AA255" s="5"/>
    </row>
    <row r="256">
      <c r="A256" s="63"/>
      <c r="B256" s="53"/>
      <c r="G256" s="35"/>
      <c r="N256" s="35">
        <f t="shared" si="5"/>
        <v>0</v>
      </c>
      <c r="O256" s="35">
        <f t="shared" si="4"/>
        <v>0</v>
      </c>
      <c r="P256" s="5"/>
      <c r="Q256" s="5"/>
      <c r="S256" s="56"/>
      <c r="T256" s="5"/>
      <c r="U256" s="5"/>
      <c r="V256" s="5"/>
      <c r="W256" s="5"/>
      <c r="X256" s="5"/>
      <c r="Y256" s="5"/>
      <c r="Z256" s="5"/>
      <c r="AA256" s="5"/>
    </row>
    <row r="257">
      <c r="A257" s="63"/>
      <c r="B257" s="53"/>
      <c r="G257" s="35"/>
      <c r="N257" s="35">
        <f t="shared" si="5"/>
        <v>0</v>
      </c>
      <c r="O257" s="35">
        <f t="shared" si="4"/>
        <v>0</v>
      </c>
      <c r="P257" s="5"/>
      <c r="Q257" s="5"/>
      <c r="S257" s="56"/>
      <c r="T257" s="5"/>
      <c r="U257" s="5"/>
      <c r="V257" s="5"/>
      <c r="W257" s="5"/>
      <c r="X257" s="5"/>
      <c r="Y257" s="5"/>
      <c r="Z257" s="5"/>
      <c r="AA257" s="5"/>
    </row>
    <row r="258">
      <c r="A258" s="63"/>
      <c r="B258" s="53"/>
      <c r="G258" s="35"/>
      <c r="N258" s="35">
        <f t="shared" si="5"/>
        <v>0</v>
      </c>
      <c r="O258" s="35">
        <f t="shared" si="4"/>
        <v>0</v>
      </c>
      <c r="P258" s="5"/>
      <c r="Q258" s="5"/>
      <c r="S258" s="56"/>
      <c r="T258" s="5"/>
      <c r="U258" s="5"/>
      <c r="V258" s="5"/>
      <c r="W258" s="5"/>
      <c r="X258" s="5"/>
      <c r="Y258" s="5"/>
      <c r="Z258" s="5"/>
      <c r="AA258" s="5"/>
    </row>
    <row r="259">
      <c r="A259" s="63"/>
      <c r="B259" s="53"/>
      <c r="G259" s="35"/>
      <c r="N259" s="35">
        <f t="shared" si="5"/>
        <v>0</v>
      </c>
      <c r="O259" s="35">
        <f t="shared" si="4"/>
        <v>0</v>
      </c>
      <c r="P259" s="5"/>
      <c r="Q259" s="5"/>
      <c r="S259" s="56"/>
      <c r="T259" s="5"/>
      <c r="U259" s="5"/>
      <c r="V259" s="5"/>
      <c r="W259" s="5"/>
      <c r="X259" s="5"/>
      <c r="Y259" s="5"/>
      <c r="Z259" s="5"/>
      <c r="AA259" s="5"/>
    </row>
    <row r="260">
      <c r="A260" s="63"/>
      <c r="B260" s="53"/>
      <c r="G260" s="35"/>
      <c r="N260" s="35">
        <f t="shared" si="5"/>
        <v>0</v>
      </c>
      <c r="O260" s="35">
        <f t="shared" si="4"/>
        <v>0</v>
      </c>
      <c r="P260" s="5"/>
      <c r="Q260" s="5"/>
      <c r="S260" s="56"/>
      <c r="T260" s="5"/>
      <c r="U260" s="5"/>
      <c r="V260" s="5"/>
      <c r="W260" s="5"/>
      <c r="X260" s="5"/>
      <c r="Y260" s="5"/>
      <c r="Z260" s="5"/>
      <c r="AA260" s="5"/>
    </row>
    <row r="261">
      <c r="A261" s="63"/>
      <c r="B261" s="53"/>
      <c r="G261" s="35"/>
      <c r="N261" s="35">
        <f t="shared" si="5"/>
        <v>0</v>
      </c>
      <c r="O261" s="35">
        <f t="shared" si="4"/>
        <v>0</v>
      </c>
      <c r="P261" s="5"/>
      <c r="Q261" s="5"/>
      <c r="S261" s="56"/>
      <c r="T261" s="5"/>
      <c r="U261" s="5"/>
      <c r="V261" s="5"/>
      <c r="W261" s="5"/>
      <c r="X261" s="5"/>
      <c r="Y261" s="5"/>
      <c r="Z261" s="5"/>
      <c r="AA261" s="5"/>
    </row>
    <row r="262">
      <c r="A262" s="63"/>
      <c r="B262" s="53"/>
      <c r="G262" s="35"/>
      <c r="N262" s="35">
        <f t="shared" si="5"/>
        <v>0</v>
      </c>
      <c r="O262" s="35">
        <f t="shared" si="4"/>
        <v>0</v>
      </c>
      <c r="P262" s="5"/>
      <c r="Q262" s="5"/>
      <c r="S262" s="56"/>
      <c r="T262" s="5"/>
      <c r="U262" s="5"/>
      <c r="V262" s="5"/>
      <c r="W262" s="5"/>
      <c r="X262" s="5"/>
      <c r="Y262" s="5"/>
      <c r="Z262" s="5"/>
      <c r="AA262" s="5"/>
    </row>
    <row r="263">
      <c r="A263" s="63"/>
      <c r="B263" s="53"/>
      <c r="G263" s="35"/>
      <c r="N263" s="35">
        <f t="shared" si="5"/>
        <v>0</v>
      </c>
      <c r="O263" s="35">
        <f t="shared" si="4"/>
        <v>0</v>
      </c>
      <c r="P263" s="5"/>
      <c r="Q263" s="5"/>
      <c r="S263" s="56"/>
      <c r="T263" s="5"/>
      <c r="U263" s="5"/>
      <c r="V263" s="5"/>
      <c r="W263" s="5"/>
      <c r="X263" s="5"/>
      <c r="Y263" s="5"/>
      <c r="Z263" s="5"/>
      <c r="AA263" s="5"/>
    </row>
    <row r="264">
      <c r="A264" s="63"/>
      <c r="B264" s="53"/>
      <c r="G264" s="35"/>
      <c r="N264" s="35">
        <f t="shared" si="5"/>
        <v>0</v>
      </c>
      <c r="O264" s="35">
        <f t="shared" si="4"/>
        <v>0</v>
      </c>
      <c r="P264" s="5"/>
      <c r="Q264" s="5"/>
      <c r="S264" s="56"/>
      <c r="T264" s="5"/>
      <c r="U264" s="5"/>
      <c r="V264" s="5"/>
      <c r="W264" s="5"/>
      <c r="X264" s="5"/>
      <c r="Y264" s="5"/>
      <c r="Z264" s="5"/>
      <c r="AA264" s="5"/>
    </row>
    <row r="265">
      <c r="A265" s="63"/>
      <c r="B265" s="53"/>
      <c r="G265" s="35"/>
      <c r="N265" s="35">
        <f t="shared" si="5"/>
        <v>0</v>
      </c>
      <c r="O265" s="35">
        <f t="shared" si="4"/>
        <v>0</v>
      </c>
      <c r="P265" s="5"/>
      <c r="Q265" s="5"/>
      <c r="S265" s="56"/>
      <c r="T265" s="5"/>
      <c r="U265" s="5"/>
      <c r="V265" s="5"/>
      <c r="W265" s="5"/>
      <c r="X265" s="5"/>
      <c r="Y265" s="5"/>
      <c r="Z265" s="5"/>
      <c r="AA265" s="5"/>
    </row>
    <row r="266">
      <c r="A266" s="63"/>
      <c r="B266" s="53"/>
      <c r="G266" s="35"/>
      <c r="N266" s="35">
        <f t="shared" si="5"/>
        <v>0</v>
      </c>
      <c r="O266" s="35">
        <f t="shared" si="4"/>
        <v>0</v>
      </c>
      <c r="P266" s="5"/>
      <c r="Q266" s="5"/>
      <c r="S266" s="56"/>
      <c r="T266" s="5"/>
      <c r="U266" s="5"/>
      <c r="V266" s="5"/>
      <c r="W266" s="5"/>
      <c r="X266" s="5"/>
      <c r="Y266" s="5"/>
      <c r="Z266" s="5"/>
      <c r="AA266" s="5"/>
    </row>
    <row r="267">
      <c r="A267" s="63"/>
      <c r="B267" s="53"/>
      <c r="G267" s="35"/>
      <c r="N267" s="35">
        <f t="shared" si="5"/>
        <v>0</v>
      </c>
      <c r="O267" s="35">
        <f t="shared" si="4"/>
        <v>0</v>
      </c>
      <c r="P267" s="5"/>
      <c r="Q267" s="5"/>
      <c r="S267" s="56"/>
      <c r="T267" s="5"/>
      <c r="U267" s="5"/>
      <c r="V267" s="5"/>
      <c r="W267" s="5"/>
      <c r="X267" s="5"/>
      <c r="Y267" s="5"/>
      <c r="Z267" s="5"/>
      <c r="AA267" s="5"/>
    </row>
    <row r="268">
      <c r="A268" s="63"/>
      <c r="B268" s="53"/>
      <c r="G268" s="35"/>
      <c r="N268" s="35">
        <f t="shared" si="5"/>
        <v>0</v>
      </c>
      <c r="O268" s="35">
        <f t="shared" si="4"/>
        <v>0</v>
      </c>
      <c r="P268" s="5"/>
      <c r="Q268" s="5"/>
      <c r="S268" s="56"/>
      <c r="T268" s="5"/>
      <c r="U268" s="5"/>
      <c r="V268" s="5"/>
      <c r="W268" s="5"/>
      <c r="X268" s="5"/>
      <c r="Y268" s="5"/>
      <c r="Z268" s="5"/>
      <c r="AA268" s="5"/>
    </row>
    <row r="269">
      <c r="A269" s="63"/>
      <c r="B269" s="53"/>
      <c r="G269" s="35"/>
      <c r="N269" s="35">
        <f t="shared" si="5"/>
        <v>0</v>
      </c>
      <c r="O269" s="35">
        <f t="shared" si="4"/>
        <v>0</v>
      </c>
      <c r="P269" s="5"/>
      <c r="Q269" s="5"/>
      <c r="S269" s="56"/>
      <c r="T269" s="5"/>
      <c r="U269" s="5"/>
      <c r="V269" s="5"/>
      <c r="W269" s="5"/>
      <c r="X269" s="5"/>
      <c r="Y269" s="5"/>
      <c r="Z269" s="5"/>
      <c r="AA269" s="5"/>
    </row>
    <row r="270">
      <c r="A270" s="63"/>
      <c r="B270" s="53"/>
      <c r="G270" s="35"/>
      <c r="N270" s="35">
        <f t="shared" si="5"/>
        <v>0</v>
      </c>
      <c r="O270" s="35">
        <f t="shared" si="4"/>
        <v>0</v>
      </c>
      <c r="P270" s="5"/>
      <c r="Q270" s="5"/>
      <c r="S270" s="56"/>
      <c r="T270" s="5"/>
      <c r="U270" s="5"/>
      <c r="V270" s="5"/>
      <c r="W270" s="5"/>
      <c r="X270" s="5"/>
      <c r="Y270" s="5"/>
      <c r="Z270" s="5"/>
      <c r="AA270" s="5"/>
    </row>
    <row r="271">
      <c r="A271" s="63"/>
      <c r="B271" s="53"/>
      <c r="G271" s="35"/>
      <c r="N271" s="35">
        <f t="shared" si="5"/>
        <v>0</v>
      </c>
      <c r="O271" s="35">
        <f t="shared" si="4"/>
        <v>0</v>
      </c>
      <c r="P271" s="5"/>
      <c r="Q271" s="5"/>
      <c r="S271" s="56"/>
      <c r="T271" s="5"/>
      <c r="U271" s="5"/>
      <c r="V271" s="5"/>
      <c r="W271" s="5"/>
      <c r="X271" s="5"/>
      <c r="Y271" s="5"/>
      <c r="Z271" s="5"/>
      <c r="AA271" s="5"/>
    </row>
    <row r="272">
      <c r="A272" s="63"/>
      <c r="B272" s="53"/>
      <c r="G272" s="35"/>
      <c r="N272" s="35">
        <f t="shared" si="5"/>
        <v>0</v>
      </c>
      <c r="O272" s="35">
        <f t="shared" si="4"/>
        <v>0</v>
      </c>
      <c r="P272" s="5"/>
      <c r="Q272" s="5"/>
      <c r="S272" s="56"/>
      <c r="T272" s="5"/>
      <c r="U272" s="5"/>
      <c r="V272" s="5"/>
      <c r="W272" s="5"/>
      <c r="X272" s="5"/>
      <c r="Y272" s="5"/>
      <c r="Z272" s="5"/>
      <c r="AA272" s="5"/>
    </row>
    <row r="273">
      <c r="A273" s="63"/>
      <c r="B273" s="53"/>
      <c r="G273" s="35"/>
      <c r="N273" s="35">
        <f t="shared" si="5"/>
        <v>0</v>
      </c>
      <c r="O273" s="35">
        <f t="shared" si="4"/>
        <v>0</v>
      </c>
      <c r="P273" s="5"/>
      <c r="Q273" s="5"/>
      <c r="S273" s="56"/>
      <c r="T273" s="5"/>
      <c r="U273" s="5"/>
      <c r="V273" s="5"/>
      <c r="W273" s="5"/>
      <c r="X273" s="5"/>
      <c r="Y273" s="5"/>
      <c r="Z273" s="5"/>
      <c r="AA273" s="5"/>
    </row>
    <row r="274">
      <c r="A274" s="63"/>
      <c r="B274" s="53"/>
      <c r="G274" s="35"/>
      <c r="N274" s="35">
        <f t="shared" si="5"/>
        <v>0</v>
      </c>
      <c r="O274" s="35">
        <f t="shared" si="4"/>
        <v>0</v>
      </c>
      <c r="P274" s="5"/>
      <c r="Q274" s="5"/>
      <c r="S274" s="56"/>
      <c r="T274" s="5"/>
      <c r="U274" s="5"/>
      <c r="V274" s="5"/>
      <c r="W274" s="5"/>
      <c r="X274" s="5"/>
      <c r="Y274" s="5"/>
      <c r="Z274" s="5"/>
      <c r="AA274" s="5"/>
    </row>
    <row r="275">
      <c r="A275" s="63"/>
      <c r="B275" s="53"/>
      <c r="G275" s="35"/>
      <c r="N275" s="35">
        <f t="shared" si="5"/>
        <v>0</v>
      </c>
      <c r="O275" s="35">
        <f t="shared" si="4"/>
        <v>0</v>
      </c>
      <c r="P275" s="5"/>
      <c r="Q275" s="5"/>
      <c r="S275" s="56"/>
      <c r="T275" s="5"/>
      <c r="U275" s="5"/>
      <c r="V275" s="5"/>
      <c r="W275" s="5"/>
      <c r="X275" s="5"/>
      <c r="Y275" s="5"/>
      <c r="Z275" s="5"/>
      <c r="AA275" s="5"/>
    </row>
    <row r="276">
      <c r="A276" s="63"/>
      <c r="B276" s="53"/>
      <c r="G276" s="35"/>
      <c r="N276" s="35">
        <f t="shared" si="5"/>
        <v>0</v>
      </c>
      <c r="O276" s="35">
        <f t="shared" si="4"/>
        <v>0</v>
      </c>
      <c r="P276" s="5"/>
      <c r="Q276" s="5"/>
      <c r="S276" s="56"/>
      <c r="T276" s="5"/>
      <c r="U276" s="5"/>
      <c r="V276" s="5"/>
      <c r="W276" s="5"/>
      <c r="X276" s="5"/>
      <c r="Y276" s="5"/>
      <c r="Z276" s="5"/>
      <c r="AA276" s="5"/>
    </row>
    <row r="277">
      <c r="A277" s="63"/>
      <c r="B277" s="53"/>
      <c r="G277" s="35"/>
      <c r="N277" s="35">
        <f t="shared" si="5"/>
        <v>0</v>
      </c>
      <c r="O277" s="35">
        <f t="shared" si="4"/>
        <v>0</v>
      </c>
      <c r="P277" s="5"/>
      <c r="Q277" s="5"/>
      <c r="S277" s="56"/>
      <c r="T277" s="5"/>
      <c r="U277" s="5"/>
      <c r="V277" s="5"/>
      <c r="W277" s="5"/>
      <c r="X277" s="5"/>
      <c r="Y277" s="5"/>
      <c r="Z277" s="5"/>
      <c r="AA277" s="5"/>
    </row>
    <row r="278">
      <c r="A278" s="63"/>
      <c r="B278" s="53"/>
      <c r="G278" s="35"/>
      <c r="N278" s="35">
        <f t="shared" si="5"/>
        <v>0</v>
      </c>
      <c r="O278" s="35">
        <f t="shared" si="4"/>
        <v>0</v>
      </c>
      <c r="P278" s="5"/>
      <c r="Q278" s="5"/>
      <c r="S278" s="56"/>
      <c r="T278" s="5"/>
      <c r="U278" s="5"/>
      <c r="V278" s="5"/>
      <c r="W278" s="5"/>
      <c r="X278" s="5"/>
      <c r="Y278" s="5"/>
      <c r="Z278" s="5"/>
      <c r="AA278" s="5"/>
    </row>
    <row r="279">
      <c r="A279" s="63"/>
      <c r="B279" s="53"/>
      <c r="G279" s="35"/>
      <c r="N279" s="35">
        <f t="shared" si="5"/>
        <v>0</v>
      </c>
      <c r="O279" s="35">
        <f t="shared" si="4"/>
        <v>0</v>
      </c>
      <c r="P279" s="5"/>
      <c r="Q279" s="5"/>
      <c r="S279" s="56"/>
      <c r="T279" s="5"/>
      <c r="U279" s="5"/>
      <c r="V279" s="5"/>
      <c r="W279" s="5"/>
      <c r="X279" s="5"/>
      <c r="Y279" s="5"/>
      <c r="Z279" s="5"/>
      <c r="AA279" s="5"/>
    </row>
    <row r="280">
      <c r="A280" s="63"/>
      <c r="B280" s="53"/>
      <c r="G280" s="35"/>
      <c r="N280" s="35">
        <f t="shared" si="5"/>
        <v>0</v>
      </c>
      <c r="O280" s="35">
        <f t="shared" si="4"/>
        <v>0</v>
      </c>
      <c r="P280" s="5"/>
      <c r="Q280" s="5"/>
      <c r="S280" s="56"/>
      <c r="T280" s="5"/>
      <c r="U280" s="5"/>
      <c r="V280" s="5"/>
      <c r="W280" s="5"/>
      <c r="X280" s="5"/>
      <c r="Y280" s="5"/>
      <c r="Z280" s="5"/>
      <c r="AA280" s="5"/>
    </row>
    <row r="281">
      <c r="A281" s="63"/>
      <c r="B281" s="53"/>
      <c r="G281" s="35"/>
      <c r="N281" s="35">
        <f t="shared" si="5"/>
        <v>0</v>
      </c>
      <c r="O281" s="35">
        <f t="shared" si="4"/>
        <v>0</v>
      </c>
      <c r="P281" s="5"/>
      <c r="Q281" s="5"/>
      <c r="S281" s="56"/>
      <c r="T281" s="5"/>
      <c r="U281" s="5"/>
      <c r="V281" s="5"/>
      <c r="W281" s="5"/>
      <c r="X281" s="5"/>
      <c r="Y281" s="5"/>
      <c r="Z281" s="5"/>
      <c r="AA281" s="5"/>
    </row>
    <row r="282">
      <c r="A282" s="63"/>
      <c r="B282" s="53"/>
      <c r="G282" s="35"/>
      <c r="N282" s="35">
        <f t="shared" si="5"/>
        <v>0</v>
      </c>
      <c r="O282" s="35">
        <f t="shared" si="4"/>
        <v>0</v>
      </c>
      <c r="P282" s="5"/>
      <c r="Q282" s="5"/>
      <c r="S282" s="56"/>
      <c r="T282" s="5"/>
      <c r="U282" s="5"/>
      <c r="V282" s="5"/>
      <c r="W282" s="5"/>
      <c r="X282" s="5"/>
      <c r="Y282" s="5"/>
      <c r="Z282" s="5"/>
      <c r="AA282" s="5"/>
    </row>
    <row r="283">
      <c r="A283" s="63"/>
      <c r="B283" s="53"/>
      <c r="G283" s="35"/>
      <c r="N283" s="35">
        <f t="shared" si="5"/>
        <v>0</v>
      </c>
      <c r="O283" s="35">
        <f t="shared" si="4"/>
        <v>0</v>
      </c>
      <c r="P283" s="5"/>
      <c r="Q283" s="5"/>
      <c r="S283" s="56"/>
      <c r="T283" s="5"/>
      <c r="U283" s="5"/>
      <c r="V283" s="5"/>
      <c r="W283" s="5"/>
      <c r="X283" s="5"/>
      <c r="Y283" s="5"/>
      <c r="Z283" s="5"/>
      <c r="AA283" s="5"/>
    </row>
    <row r="284">
      <c r="A284" s="63"/>
      <c r="B284" s="53"/>
      <c r="G284" s="35"/>
      <c r="N284" s="35">
        <f t="shared" si="5"/>
        <v>0</v>
      </c>
      <c r="O284" s="35">
        <f t="shared" si="4"/>
        <v>0</v>
      </c>
      <c r="P284" s="5"/>
      <c r="Q284" s="5"/>
      <c r="S284" s="56"/>
      <c r="T284" s="5"/>
      <c r="U284" s="5"/>
      <c r="V284" s="5"/>
      <c r="W284" s="5"/>
      <c r="X284" s="5"/>
      <c r="Y284" s="5"/>
      <c r="Z284" s="5"/>
      <c r="AA284" s="5"/>
    </row>
    <row r="285">
      <c r="A285" s="63"/>
      <c r="B285" s="53"/>
      <c r="G285" s="35"/>
      <c r="N285" s="35">
        <f t="shared" si="5"/>
        <v>0</v>
      </c>
      <c r="O285" s="35">
        <f t="shared" si="4"/>
        <v>0</v>
      </c>
      <c r="P285" s="5"/>
      <c r="Q285" s="5"/>
      <c r="S285" s="56"/>
      <c r="T285" s="5"/>
      <c r="U285" s="5"/>
      <c r="V285" s="5"/>
      <c r="W285" s="5"/>
      <c r="X285" s="5"/>
      <c r="Y285" s="5"/>
      <c r="Z285" s="5"/>
      <c r="AA285" s="5"/>
    </row>
    <row r="286">
      <c r="A286" s="63"/>
      <c r="B286" s="53"/>
      <c r="G286" s="35"/>
      <c r="N286" s="35">
        <f t="shared" si="5"/>
        <v>0</v>
      </c>
      <c r="O286" s="35">
        <f t="shared" si="4"/>
        <v>0</v>
      </c>
      <c r="P286" s="5"/>
      <c r="Q286" s="5"/>
      <c r="S286" s="56"/>
      <c r="T286" s="5"/>
      <c r="U286" s="5"/>
      <c r="V286" s="5"/>
      <c r="W286" s="5"/>
      <c r="X286" s="5"/>
      <c r="Y286" s="5"/>
      <c r="Z286" s="5"/>
      <c r="AA286" s="5"/>
    </row>
    <row r="287">
      <c r="A287" s="63"/>
      <c r="B287" s="53"/>
      <c r="G287" s="35"/>
      <c r="N287" s="35">
        <f t="shared" si="5"/>
        <v>0</v>
      </c>
      <c r="O287" s="35">
        <f t="shared" si="4"/>
        <v>0</v>
      </c>
      <c r="P287" s="5"/>
      <c r="Q287" s="5"/>
      <c r="S287" s="56"/>
      <c r="T287" s="5"/>
      <c r="U287" s="5"/>
      <c r="V287" s="5"/>
      <c r="W287" s="5"/>
      <c r="X287" s="5"/>
      <c r="Y287" s="5"/>
      <c r="Z287" s="5"/>
      <c r="AA287" s="5"/>
    </row>
    <row r="288">
      <c r="A288" s="63"/>
      <c r="B288" s="53"/>
      <c r="G288" s="35"/>
      <c r="N288" s="35">
        <f t="shared" si="5"/>
        <v>0</v>
      </c>
      <c r="O288" s="35">
        <f t="shared" si="4"/>
        <v>0</v>
      </c>
      <c r="P288" s="5"/>
      <c r="Q288" s="5"/>
      <c r="S288" s="56"/>
      <c r="T288" s="5"/>
      <c r="U288" s="5"/>
      <c r="V288" s="5"/>
      <c r="W288" s="5"/>
      <c r="X288" s="5"/>
      <c r="Y288" s="5"/>
      <c r="Z288" s="5"/>
      <c r="AA288" s="5"/>
    </row>
    <row r="289">
      <c r="A289" s="63"/>
      <c r="B289" s="53"/>
      <c r="G289" s="35"/>
      <c r="N289" s="35">
        <f t="shared" si="5"/>
        <v>0</v>
      </c>
      <c r="O289" s="35">
        <f t="shared" si="4"/>
        <v>0</v>
      </c>
      <c r="P289" s="5"/>
      <c r="Q289" s="5"/>
      <c r="S289" s="56"/>
      <c r="T289" s="5"/>
      <c r="U289" s="5"/>
      <c r="V289" s="5"/>
      <c r="W289" s="5"/>
      <c r="X289" s="5"/>
      <c r="Y289" s="5"/>
      <c r="Z289" s="5"/>
      <c r="AA289" s="5"/>
    </row>
    <row r="290">
      <c r="A290" s="63"/>
      <c r="B290" s="53"/>
      <c r="G290" s="35"/>
      <c r="N290" s="35">
        <f t="shared" si="5"/>
        <v>0</v>
      </c>
      <c r="O290" s="35">
        <f t="shared" si="4"/>
        <v>0</v>
      </c>
      <c r="P290" s="5"/>
      <c r="Q290" s="5"/>
      <c r="S290" s="56"/>
      <c r="T290" s="5"/>
      <c r="U290" s="5"/>
      <c r="V290" s="5"/>
      <c r="W290" s="5"/>
      <c r="X290" s="5"/>
      <c r="Y290" s="5"/>
      <c r="Z290" s="5"/>
      <c r="AA290" s="5"/>
    </row>
    <row r="291">
      <c r="A291" s="63"/>
      <c r="B291" s="53"/>
      <c r="G291" s="35"/>
      <c r="N291" s="35">
        <f t="shared" si="5"/>
        <v>0</v>
      </c>
      <c r="O291" s="35">
        <f t="shared" si="4"/>
        <v>0</v>
      </c>
      <c r="P291" s="5"/>
      <c r="Q291" s="5"/>
      <c r="S291" s="56"/>
      <c r="T291" s="5"/>
      <c r="U291" s="5"/>
      <c r="V291" s="5"/>
      <c r="W291" s="5"/>
      <c r="X291" s="5"/>
      <c r="Y291" s="5"/>
      <c r="Z291" s="5"/>
      <c r="AA291" s="5"/>
    </row>
    <row r="292">
      <c r="A292" s="63"/>
      <c r="B292" s="53"/>
      <c r="G292" s="35"/>
      <c r="N292" s="35">
        <f t="shared" si="5"/>
        <v>0</v>
      </c>
      <c r="O292" s="35">
        <f t="shared" si="4"/>
        <v>0</v>
      </c>
      <c r="P292" s="5"/>
      <c r="Q292" s="5"/>
      <c r="S292" s="56"/>
      <c r="T292" s="5"/>
      <c r="U292" s="5"/>
      <c r="V292" s="5"/>
      <c r="W292" s="5"/>
      <c r="X292" s="5"/>
      <c r="Y292" s="5"/>
      <c r="Z292" s="5"/>
      <c r="AA292" s="5"/>
    </row>
    <row r="293">
      <c r="A293" s="63"/>
      <c r="B293" s="53"/>
      <c r="G293" s="35"/>
      <c r="N293" s="35">
        <f t="shared" si="5"/>
        <v>0</v>
      </c>
      <c r="O293" s="35">
        <f t="shared" si="4"/>
        <v>0</v>
      </c>
      <c r="P293" s="5"/>
      <c r="Q293" s="5"/>
      <c r="S293" s="56"/>
      <c r="T293" s="5"/>
      <c r="U293" s="5"/>
      <c r="V293" s="5"/>
      <c r="W293" s="5"/>
      <c r="X293" s="5"/>
      <c r="Y293" s="5"/>
      <c r="Z293" s="5"/>
      <c r="AA293" s="5"/>
    </row>
    <row r="294">
      <c r="A294" s="63"/>
      <c r="B294" s="53"/>
      <c r="G294" s="35"/>
      <c r="N294" s="35">
        <f t="shared" si="5"/>
        <v>0</v>
      </c>
      <c r="O294" s="35">
        <f t="shared" si="4"/>
        <v>0</v>
      </c>
      <c r="P294" s="5"/>
      <c r="Q294" s="5"/>
      <c r="S294" s="56"/>
      <c r="T294" s="5"/>
      <c r="U294" s="5"/>
      <c r="V294" s="5"/>
      <c r="W294" s="5"/>
      <c r="X294" s="5"/>
      <c r="Y294" s="5"/>
      <c r="Z294" s="5"/>
      <c r="AA294" s="5"/>
    </row>
    <row r="295">
      <c r="A295" s="63"/>
      <c r="B295" s="53"/>
      <c r="G295" s="35"/>
      <c r="N295" s="35">
        <f t="shared" si="5"/>
        <v>0</v>
      </c>
      <c r="O295" s="35">
        <f t="shared" si="4"/>
        <v>0</v>
      </c>
      <c r="P295" s="5"/>
      <c r="Q295" s="5"/>
      <c r="S295" s="56"/>
      <c r="T295" s="5"/>
      <c r="U295" s="5"/>
      <c r="V295" s="5"/>
      <c r="W295" s="5"/>
      <c r="X295" s="5"/>
      <c r="Y295" s="5"/>
      <c r="Z295" s="5"/>
      <c r="AA295" s="5"/>
    </row>
    <row r="296">
      <c r="A296" s="63"/>
      <c r="B296" s="53"/>
      <c r="G296" s="35"/>
      <c r="N296" s="35">
        <f t="shared" si="5"/>
        <v>0</v>
      </c>
      <c r="O296" s="35">
        <f t="shared" si="4"/>
        <v>0</v>
      </c>
      <c r="P296" s="5"/>
      <c r="Q296" s="5"/>
      <c r="S296" s="56"/>
      <c r="T296" s="5"/>
      <c r="U296" s="5"/>
      <c r="V296" s="5"/>
      <c r="W296" s="5"/>
      <c r="X296" s="5"/>
      <c r="Y296" s="5"/>
      <c r="Z296" s="5"/>
      <c r="AA296" s="5"/>
    </row>
    <row r="297">
      <c r="A297" s="63"/>
      <c r="B297" s="53"/>
      <c r="G297" s="35"/>
      <c r="N297" s="35">
        <f t="shared" si="5"/>
        <v>0</v>
      </c>
      <c r="O297" s="35">
        <f t="shared" si="4"/>
        <v>0</v>
      </c>
      <c r="P297" s="5"/>
      <c r="Q297" s="5"/>
      <c r="S297" s="56"/>
      <c r="T297" s="5"/>
      <c r="U297" s="5"/>
      <c r="V297" s="5"/>
      <c r="W297" s="5"/>
      <c r="X297" s="5"/>
      <c r="Y297" s="5"/>
      <c r="Z297" s="5"/>
      <c r="AA297" s="5"/>
    </row>
    <row r="298">
      <c r="A298" s="63"/>
      <c r="B298" s="53"/>
      <c r="G298" s="35"/>
      <c r="N298" s="35">
        <f t="shared" si="5"/>
        <v>0</v>
      </c>
      <c r="O298" s="35">
        <f t="shared" si="4"/>
        <v>0</v>
      </c>
      <c r="P298" s="5"/>
      <c r="Q298" s="5"/>
      <c r="S298" s="56"/>
      <c r="T298" s="5"/>
      <c r="U298" s="5"/>
      <c r="V298" s="5"/>
      <c r="W298" s="5"/>
      <c r="X298" s="5"/>
      <c r="Y298" s="5"/>
      <c r="Z298" s="5"/>
      <c r="AA298" s="5"/>
    </row>
    <row r="299">
      <c r="A299" s="63"/>
      <c r="B299" s="53"/>
      <c r="G299" s="35"/>
      <c r="N299" s="35">
        <f t="shared" si="5"/>
        <v>0</v>
      </c>
      <c r="O299" s="35">
        <f t="shared" si="4"/>
        <v>0</v>
      </c>
      <c r="P299" s="5"/>
      <c r="Q299" s="5"/>
      <c r="S299" s="56"/>
      <c r="T299" s="5"/>
      <c r="U299" s="5"/>
      <c r="V299" s="5"/>
      <c r="W299" s="5"/>
      <c r="X299" s="5"/>
      <c r="Y299" s="5"/>
      <c r="Z299" s="5"/>
      <c r="AA299" s="5"/>
    </row>
    <row r="300">
      <c r="A300" s="63"/>
      <c r="B300" s="53"/>
      <c r="G300" s="35"/>
      <c r="N300" s="35">
        <f t="shared" si="5"/>
        <v>0</v>
      </c>
      <c r="O300" s="35">
        <f t="shared" si="4"/>
        <v>0</v>
      </c>
      <c r="P300" s="5"/>
      <c r="Q300" s="5"/>
      <c r="S300" s="56"/>
      <c r="T300" s="5"/>
      <c r="U300" s="5"/>
      <c r="V300" s="5"/>
      <c r="W300" s="5"/>
      <c r="X300" s="5"/>
      <c r="Y300" s="5"/>
      <c r="Z300" s="5"/>
      <c r="AA300" s="5"/>
    </row>
    <row r="301">
      <c r="A301" s="63"/>
      <c r="B301" s="53"/>
      <c r="G301" s="35"/>
      <c r="N301" s="35">
        <f t="shared" si="5"/>
        <v>0</v>
      </c>
      <c r="O301" s="35">
        <f t="shared" si="4"/>
        <v>0</v>
      </c>
      <c r="P301" s="5"/>
      <c r="Q301" s="5"/>
      <c r="S301" s="56"/>
      <c r="T301" s="5"/>
      <c r="U301" s="5"/>
      <c r="V301" s="5"/>
      <c r="W301" s="5"/>
      <c r="X301" s="5"/>
      <c r="Y301" s="5"/>
      <c r="Z301" s="5"/>
      <c r="AA301" s="5"/>
    </row>
    <row r="302">
      <c r="A302" s="63"/>
      <c r="B302" s="53"/>
      <c r="G302" s="35"/>
      <c r="N302" s="35">
        <f t="shared" si="5"/>
        <v>0</v>
      </c>
      <c r="O302" s="35">
        <f t="shared" si="4"/>
        <v>0</v>
      </c>
      <c r="P302" s="5"/>
      <c r="Q302" s="5"/>
      <c r="S302" s="56"/>
      <c r="T302" s="5"/>
      <c r="U302" s="5"/>
      <c r="V302" s="5"/>
      <c r="W302" s="5"/>
      <c r="X302" s="5"/>
      <c r="Y302" s="5"/>
      <c r="Z302" s="5"/>
      <c r="AA302" s="5"/>
    </row>
    <row r="303">
      <c r="A303" s="63"/>
      <c r="B303" s="53"/>
      <c r="G303" s="35"/>
      <c r="N303" s="35">
        <f t="shared" si="5"/>
        <v>0</v>
      </c>
      <c r="O303" s="35">
        <f t="shared" si="4"/>
        <v>0</v>
      </c>
      <c r="P303" s="5"/>
      <c r="Q303" s="5"/>
      <c r="S303" s="56"/>
      <c r="T303" s="5"/>
      <c r="U303" s="5"/>
      <c r="V303" s="5"/>
      <c r="W303" s="5"/>
      <c r="X303" s="5"/>
      <c r="Y303" s="5"/>
      <c r="Z303" s="5"/>
      <c r="AA303" s="5"/>
    </row>
    <row r="304">
      <c r="A304" s="63"/>
      <c r="B304" s="53"/>
      <c r="G304" s="35"/>
      <c r="N304" s="35">
        <f t="shared" si="5"/>
        <v>0</v>
      </c>
      <c r="O304" s="35">
        <f t="shared" si="4"/>
        <v>0</v>
      </c>
      <c r="P304" s="5"/>
      <c r="Q304" s="5"/>
      <c r="S304" s="56"/>
      <c r="T304" s="5"/>
      <c r="U304" s="5"/>
      <c r="V304" s="5"/>
      <c r="W304" s="5"/>
      <c r="X304" s="5"/>
      <c r="Y304" s="5"/>
      <c r="Z304" s="5"/>
      <c r="AA304" s="5"/>
    </row>
    <row r="305">
      <c r="A305" s="63"/>
      <c r="B305" s="53"/>
      <c r="G305" s="35"/>
      <c r="N305" s="35">
        <f t="shared" si="5"/>
        <v>0</v>
      </c>
      <c r="O305" s="35">
        <f t="shared" si="4"/>
        <v>0</v>
      </c>
      <c r="P305" s="5"/>
      <c r="Q305" s="5"/>
      <c r="S305" s="56"/>
      <c r="T305" s="5"/>
      <c r="U305" s="5"/>
      <c r="V305" s="5"/>
      <c r="W305" s="5"/>
      <c r="X305" s="5"/>
      <c r="Y305" s="5"/>
      <c r="Z305" s="5"/>
      <c r="AA305" s="5"/>
    </row>
    <row r="306">
      <c r="A306" s="63"/>
      <c r="B306" s="53"/>
      <c r="G306" s="35"/>
      <c r="N306" s="35">
        <f t="shared" si="5"/>
        <v>0</v>
      </c>
      <c r="O306" s="35">
        <f t="shared" si="4"/>
        <v>0</v>
      </c>
      <c r="P306" s="5"/>
      <c r="Q306" s="5"/>
      <c r="S306" s="56"/>
      <c r="T306" s="5"/>
      <c r="U306" s="5"/>
      <c r="V306" s="5"/>
      <c r="W306" s="5"/>
      <c r="X306" s="5"/>
      <c r="Y306" s="5"/>
      <c r="Z306" s="5"/>
      <c r="AA306" s="5"/>
    </row>
    <row r="307">
      <c r="A307" s="63"/>
      <c r="B307" s="53"/>
      <c r="G307" s="35"/>
      <c r="N307" s="35">
        <f t="shared" si="5"/>
        <v>0</v>
      </c>
      <c r="O307" s="35">
        <f t="shared" si="4"/>
        <v>0</v>
      </c>
      <c r="P307" s="5"/>
      <c r="Q307" s="5"/>
      <c r="S307" s="56"/>
      <c r="T307" s="5"/>
      <c r="U307" s="5"/>
      <c r="V307" s="5"/>
      <c r="W307" s="5"/>
      <c r="X307" s="5"/>
      <c r="Y307" s="5"/>
      <c r="Z307" s="5"/>
      <c r="AA307" s="5"/>
    </row>
    <row r="308">
      <c r="A308" s="63"/>
      <c r="B308" s="53"/>
      <c r="G308" s="35"/>
      <c r="N308" s="35">
        <f t="shared" si="5"/>
        <v>0</v>
      </c>
      <c r="O308" s="35">
        <f t="shared" si="4"/>
        <v>0</v>
      </c>
      <c r="P308" s="5"/>
      <c r="Q308" s="5"/>
      <c r="S308" s="56"/>
      <c r="T308" s="5"/>
      <c r="U308" s="5"/>
      <c r="V308" s="5"/>
      <c r="W308" s="5"/>
      <c r="X308" s="5"/>
      <c r="Y308" s="5"/>
      <c r="Z308" s="5"/>
      <c r="AA308" s="5"/>
    </row>
    <row r="309">
      <c r="A309" s="63"/>
      <c r="B309" s="53"/>
      <c r="G309" s="35"/>
      <c r="N309" s="35">
        <f t="shared" si="5"/>
        <v>0</v>
      </c>
      <c r="O309" s="35">
        <f t="shared" si="4"/>
        <v>0</v>
      </c>
      <c r="P309" s="5"/>
      <c r="Q309" s="5"/>
      <c r="S309" s="56"/>
      <c r="T309" s="5"/>
      <c r="U309" s="5"/>
      <c r="V309" s="5"/>
      <c r="W309" s="5"/>
      <c r="X309" s="5"/>
      <c r="Y309" s="5"/>
      <c r="Z309" s="5"/>
      <c r="AA309" s="5"/>
    </row>
    <row r="310">
      <c r="A310" s="63"/>
      <c r="B310" s="53"/>
      <c r="G310" s="35"/>
      <c r="N310" s="35">
        <f t="shared" si="5"/>
        <v>0</v>
      </c>
      <c r="O310" s="35">
        <f t="shared" si="4"/>
        <v>0</v>
      </c>
      <c r="P310" s="5"/>
      <c r="Q310" s="5"/>
      <c r="S310" s="56"/>
      <c r="T310" s="5"/>
      <c r="U310" s="5"/>
      <c r="V310" s="5"/>
      <c r="W310" s="5"/>
      <c r="X310" s="5"/>
      <c r="Y310" s="5"/>
      <c r="Z310" s="5"/>
      <c r="AA310" s="5"/>
    </row>
    <row r="311">
      <c r="A311" s="63"/>
      <c r="B311" s="53"/>
      <c r="G311" s="35"/>
      <c r="N311" s="35">
        <f t="shared" si="5"/>
        <v>0</v>
      </c>
      <c r="O311" s="35">
        <f t="shared" si="4"/>
        <v>0</v>
      </c>
      <c r="P311" s="5"/>
      <c r="Q311" s="5"/>
      <c r="S311" s="56"/>
      <c r="T311" s="5"/>
      <c r="U311" s="5"/>
      <c r="V311" s="5"/>
      <c r="W311" s="5"/>
      <c r="X311" s="5"/>
      <c r="Y311" s="5"/>
      <c r="Z311" s="5"/>
      <c r="AA311" s="5"/>
    </row>
    <row r="312">
      <c r="A312" s="63"/>
      <c r="B312" s="53"/>
      <c r="G312" s="35"/>
      <c r="N312" s="35">
        <f t="shared" si="5"/>
        <v>0</v>
      </c>
      <c r="O312" s="35">
        <f t="shared" si="4"/>
        <v>0</v>
      </c>
      <c r="P312" s="5"/>
      <c r="Q312" s="5"/>
      <c r="S312" s="56"/>
      <c r="T312" s="5"/>
      <c r="U312" s="5"/>
      <c r="V312" s="5"/>
      <c r="W312" s="5"/>
      <c r="X312" s="5"/>
      <c r="Y312" s="5"/>
      <c r="Z312" s="5"/>
      <c r="AA312" s="5"/>
    </row>
    <row r="313">
      <c r="A313" s="63"/>
      <c r="B313" s="53"/>
      <c r="G313" s="35"/>
      <c r="N313" s="35">
        <f t="shared" si="5"/>
        <v>0</v>
      </c>
      <c r="O313" s="35">
        <f t="shared" si="4"/>
        <v>0</v>
      </c>
      <c r="P313" s="5"/>
      <c r="Q313" s="5"/>
      <c r="S313" s="56"/>
      <c r="T313" s="5"/>
      <c r="U313" s="5"/>
      <c r="V313" s="5"/>
      <c r="W313" s="5"/>
      <c r="X313" s="5"/>
      <c r="Y313" s="5"/>
      <c r="Z313" s="5"/>
      <c r="AA313" s="5"/>
    </row>
    <row r="314">
      <c r="A314" s="63"/>
      <c r="B314" s="53"/>
      <c r="G314" s="35"/>
      <c r="N314" s="35">
        <f t="shared" si="5"/>
        <v>0</v>
      </c>
      <c r="O314" s="35">
        <f t="shared" si="4"/>
        <v>0</v>
      </c>
      <c r="P314" s="5"/>
      <c r="Q314" s="5"/>
      <c r="S314" s="56"/>
      <c r="T314" s="5"/>
      <c r="U314" s="5"/>
      <c r="V314" s="5"/>
      <c r="W314" s="5"/>
      <c r="X314" s="5"/>
      <c r="Y314" s="5"/>
      <c r="Z314" s="5"/>
      <c r="AA314" s="5"/>
    </row>
    <row r="315">
      <c r="A315" s="63"/>
      <c r="B315" s="53"/>
      <c r="G315" s="35"/>
      <c r="N315" s="35">
        <f t="shared" si="5"/>
        <v>0</v>
      </c>
      <c r="O315" s="35">
        <f t="shared" si="4"/>
        <v>0</v>
      </c>
      <c r="P315" s="5"/>
      <c r="Q315" s="5"/>
      <c r="S315" s="56"/>
      <c r="T315" s="5"/>
      <c r="U315" s="5"/>
      <c r="V315" s="5"/>
      <c r="W315" s="5"/>
      <c r="X315" s="5"/>
      <c r="Y315" s="5"/>
      <c r="Z315" s="5"/>
      <c r="AA315" s="5"/>
    </row>
    <row r="316">
      <c r="A316" s="63"/>
      <c r="B316" s="53"/>
      <c r="G316" s="35"/>
      <c r="N316" s="35">
        <f t="shared" si="5"/>
        <v>0</v>
      </c>
      <c r="O316" s="35">
        <f t="shared" si="4"/>
        <v>0</v>
      </c>
      <c r="P316" s="5"/>
      <c r="Q316" s="5"/>
      <c r="S316" s="56"/>
      <c r="T316" s="5"/>
      <c r="U316" s="5"/>
      <c r="V316" s="5"/>
      <c r="W316" s="5"/>
      <c r="X316" s="5"/>
      <c r="Y316" s="5"/>
      <c r="Z316" s="5"/>
      <c r="AA316" s="5"/>
    </row>
    <row r="317">
      <c r="A317" s="63"/>
      <c r="B317" s="53"/>
      <c r="G317" s="35"/>
      <c r="N317" s="35">
        <f t="shared" si="5"/>
        <v>0</v>
      </c>
      <c r="O317" s="35">
        <f t="shared" si="4"/>
        <v>0</v>
      </c>
      <c r="P317" s="5"/>
      <c r="Q317" s="5"/>
      <c r="S317" s="56"/>
      <c r="T317" s="5"/>
      <c r="U317" s="5"/>
      <c r="V317" s="5"/>
      <c r="W317" s="5"/>
      <c r="X317" s="5"/>
      <c r="Y317" s="5"/>
      <c r="Z317" s="5"/>
      <c r="AA317" s="5"/>
    </row>
    <row r="318">
      <c r="A318" s="63"/>
      <c r="B318" s="53"/>
      <c r="G318" s="35"/>
      <c r="N318" s="35">
        <f t="shared" si="5"/>
        <v>0</v>
      </c>
      <c r="O318" s="35">
        <f t="shared" si="4"/>
        <v>0</v>
      </c>
      <c r="P318" s="5"/>
      <c r="Q318" s="5"/>
      <c r="S318" s="56"/>
      <c r="T318" s="5"/>
      <c r="U318" s="5"/>
      <c r="V318" s="5"/>
      <c r="W318" s="5"/>
      <c r="X318" s="5"/>
      <c r="Y318" s="5"/>
      <c r="Z318" s="5"/>
      <c r="AA318" s="5"/>
    </row>
    <row r="319">
      <c r="A319" s="63"/>
      <c r="B319" s="53"/>
      <c r="G319" s="35"/>
      <c r="N319" s="35">
        <f t="shared" si="5"/>
        <v>0</v>
      </c>
      <c r="O319" s="35">
        <f t="shared" si="4"/>
        <v>0</v>
      </c>
      <c r="P319" s="5"/>
      <c r="Q319" s="5"/>
      <c r="S319" s="56"/>
      <c r="T319" s="5"/>
      <c r="U319" s="5"/>
      <c r="V319" s="5"/>
      <c r="W319" s="5"/>
      <c r="X319" s="5"/>
      <c r="Y319" s="5"/>
      <c r="Z319" s="5"/>
      <c r="AA319" s="5"/>
    </row>
    <row r="320">
      <c r="A320" s="63"/>
      <c r="B320" s="53"/>
      <c r="G320" s="35"/>
      <c r="N320" s="35">
        <f t="shared" si="5"/>
        <v>0</v>
      </c>
      <c r="O320" s="35">
        <f t="shared" si="4"/>
        <v>0</v>
      </c>
      <c r="P320" s="5"/>
      <c r="Q320" s="5"/>
      <c r="S320" s="56"/>
      <c r="T320" s="5"/>
      <c r="U320" s="5"/>
      <c r="V320" s="5"/>
      <c r="W320" s="5"/>
      <c r="X320" s="5"/>
      <c r="Y320" s="5"/>
      <c r="Z320" s="5"/>
      <c r="AA320" s="5"/>
    </row>
    <row r="321">
      <c r="A321" s="63"/>
      <c r="B321" s="53"/>
      <c r="G321" s="35"/>
      <c r="N321" s="35">
        <f t="shared" si="5"/>
        <v>0</v>
      </c>
      <c r="O321" s="35">
        <f t="shared" si="4"/>
        <v>0</v>
      </c>
      <c r="P321" s="5"/>
      <c r="Q321" s="5"/>
      <c r="S321" s="56"/>
      <c r="T321" s="5"/>
      <c r="U321" s="5"/>
      <c r="V321" s="5"/>
      <c r="W321" s="5"/>
      <c r="X321" s="5"/>
      <c r="Y321" s="5"/>
      <c r="Z321" s="5"/>
      <c r="AA321" s="5"/>
    </row>
    <row r="322">
      <c r="A322" s="63"/>
      <c r="B322" s="53"/>
      <c r="G322" s="35"/>
      <c r="N322" s="35">
        <f t="shared" si="5"/>
        <v>0</v>
      </c>
      <c r="O322" s="35">
        <f t="shared" si="4"/>
        <v>0</v>
      </c>
      <c r="P322" s="5"/>
      <c r="Q322" s="5"/>
      <c r="S322" s="56"/>
      <c r="T322" s="5"/>
      <c r="U322" s="5"/>
      <c r="V322" s="5"/>
      <c r="W322" s="5"/>
      <c r="X322" s="5"/>
      <c r="Y322" s="5"/>
      <c r="Z322" s="5"/>
      <c r="AA322" s="5"/>
    </row>
    <row r="323">
      <c r="A323" s="63"/>
      <c r="B323" s="53"/>
      <c r="G323" s="35"/>
      <c r="N323" s="35">
        <f t="shared" si="5"/>
        <v>0</v>
      </c>
      <c r="O323" s="35">
        <f t="shared" si="4"/>
        <v>0</v>
      </c>
      <c r="P323" s="5"/>
      <c r="Q323" s="5"/>
      <c r="S323" s="56"/>
      <c r="T323" s="5"/>
      <c r="U323" s="5"/>
      <c r="V323" s="5"/>
      <c r="W323" s="5"/>
      <c r="X323" s="5"/>
      <c r="Y323" s="5"/>
      <c r="Z323" s="5"/>
      <c r="AA323" s="5"/>
    </row>
    <row r="324">
      <c r="A324" s="63"/>
      <c r="B324" s="53"/>
      <c r="G324" s="35"/>
      <c r="N324" s="35">
        <f t="shared" si="5"/>
        <v>0</v>
      </c>
      <c r="O324" s="35">
        <f t="shared" si="4"/>
        <v>0</v>
      </c>
      <c r="P324" s="5"/>
      <c r="Q324" s="5"/>
      <c r="S324" s="56"/>
      <c r="T324" s="5"/>
      <c r="U324" s="5"/>
      <c r="V324" s="5"/>
      <c r="W324" s="5"/>
      <c r="X324" s="5"/>
      <c r="Y324" s="5"/>
      <c r="Z324" s="5"/>
      <c r="AA324" s="5"/>
    </row>
    <row r="325">
      <c r="A325" s="63"/>
      <c r="B325" s="53"/>
      <c r="G325" s="35"/>
      <c r="N325" s="35">
        <f t="shared" si="5"/>
        <v>0</v>
      </c>
      <c r="O325" s="35">
        <f t="shared" si="4"/>
        <v>0</v>
      </c>
      <c r="P325" s="5"/>
      <c r="Q325" s="5"/>
      <c r="S325" s="56"/>
      <c r="T325" s="5"/>
      <c r="U325" s="5"/>
      <c r="V325" s="5"/>
      <c r="W325" s="5"/>
      <c r="X325" s="5"/>
      <c r="Y325" s="5"/>
      <c r="Z325" s="5"/>
      <c r="AA325" s="5"/>
    </row>
    <row r="326">
      <c r="A326" s="63"/>
      <c r="B326" s="53"/>
      <c r="G326" s="35"/>
      <c r="N326" s="35">
        <f t="shared" si="5"/>
        <v>0</v>
      </c>
      <c r="O326" s="35">
        <f t="shared" si="4"/>
        <v>0</v>
      </c>
      <c r="P326" s="5"/>
      <c r="Q326" s="5"/>
      <c r="S326" s="56"/>
      <c r="T326" s="5"/>
      <c r="U326" s="5"/>
      <c r="V326" s="5"/>
      <c r="W326" s="5"/>
      <c r="X326" s="5"/>
      <c r="Y326" s="5"/>
      <c r="Z326" s="5"/>
      <c r="AA326" s="5"/>
    </row>
    <row r="327">
      <c r="A327" s="63"/>
      <c r="B327" s="53"/>
      <c r="G327" s="35"/>
      <c r="N327" s="35">
        <f t="shared" si="5"/>
        <v>0</v>
      </c>
      <c r="O327" s="35">
        <f t="shared" si="4"/>
        <v>0</v>
      </c>
      <c r="P327" s="5"/>
      <c r="Q327" s="5"/>
      <c r="S327" s="56"/>
      <c r="T327" s="5"/>
      <c r="U327" s="5"/>
      <c r="V327" s="5"/>
      <c r="W327" s="5"/>
      <c r="X327" s="5"/>
      <c r="Y327" s="5"/>
      <c r="Z327" s="5"/>
      <c r="AA327" s="5"/>
    </row>
    <row r="328">
      <c r="A328" s="63"/>
      <c r="B328" s="53"/>
      <c r="G328" s="35"/>
      <c r="N328" s="35">
        <f t="shared" si="5"/>
        <v>0</v>
      </c>
      <c r="O328" s="35">
        <f t="shared" si="4"/>
        <v>0</v>
      </c>
      <c r="P328" s="5"/>
      <c r="Q328" s="5"/>
      <c r="S328" s="56"/>
      <c r="T328" s="5"/>
      <c r="U328" s="5"/>
      <c r="V328" s="5"/>
      <c r="W328" s="5"/>
      <c r="X328" s="5"/>
      <c r="Y328" s="5"/>
      <c r="Z328" s="5"/>
      <c r="AA328" s="5"/>
    </row>
    <row r="329">
      <c r="A329" s="63"/>
      <c r="B329" s="53"/>
      <c r="G329" s="35"/>
      <c r="N329" s="35">
        <f t="shared" si="5"/>
        <v>0</v>
      </c>
      <c r="O329" s="35">
        <f t="shared" si="4"/>
        <v>0</v>
      </c>
      <c r="P329" s="5"/>
      <c r="Q329" s="5"/>
      <c r="S329" s="56"/>
      <c r="T329" s="5"/>
      <c r="U329" s="5"/>
      <c r="V329" s="5"/>
      <c r="W329" s="5"/>
      <c r="X329" s="5"/>
      <c r="Y329" s="5"/>
      <c r="Z329" s="5"/>
      <c r="AA329" s="5"/>
    </row>
    <row r="330">
      <c r="A330" s="63"/>
      <c r="B330" s="53"/>
      <c r="G330" s="35"/>
      <c r="N330" s="35">
        <f t="shared" si="5"/>
        <v>0</v>
      </c>
      <c r="O330" s="35">
        <f t="shared" si="4"/>
        <v>0</v>
      </c>
      <c r="P330" s="5"/>
      <c r="Q330" s="5"/>
      <c r="S330" s="56"/>
      <c r="T330" s="5"/>
      <c r="U330" s="5"/>
      <c r="V330" s="5"/>
      <c r="W330" s="5"/>
      <c r="X330" s="5"/>
      <c r="Y330" s="5"/>
      <c r="Z330" s="5"/>
      <c r="AA330" s="5"/>
    </row>
    <row r="331">
      <c r="A331" s="63"/>
      <c r="B331" s="53"/>
      <c r="G331" s="35"/>
      <c r="N331" s="35">
        <f t="shared" si="5"/>
        <v>0</v>
      </c>
      <c r="O331" s="35">
        <f t="shared" si="4"/>
        <v>0</v>
      </c>
      <c r="P331" s="5"/>
      <c r="Q331" s="5"/>
      <c r="S331" s="56"/>
      <c r="T331" s="5"/>
      <c r="U331" s="5"/>
      <c r="V331" s="5"/>
      <c r="W331" s="5"/>
      <c r="X331" s="5"/>
      <c r="Y331" s="5"/>
      <c r="Z331" s="5"/>
      <c r="AA331" s="5"/>
    </row>
    <row r="332">
      <c r="A332" s="63"/>
      <c r="B332" s="53"/>
      <c r="G332" s="35"/>
      <c r="N332" s="35">
        <f t="shared" si="5"/>
        <v>0</v>
      </c>
      <c r="O332" s="35">
        <f t="shared" si="4"/>
        <v>0</v>
      </c>
      <c r="P332" s="5"/>
      <c r="Q332" s="5"/>
      <c r="S332" s="56"/>
      <c r="T332" s="5"/>
      <c r="U332" s="5"/>
      <c r="V332" s="5"/>
      <c r="W332" s="5"/>
      <c r="X332" s="5"/>
      <c r="Y332" s="5"/>
      <c r="Z332" s="5"/>
      <c r="AA332" s="5"/>
    </row>
    <row r="333">
      <c r="A333" s="63"/>
      <c r="B333" s="53"/>
      <c r="G333" s="35"/>
      <c r="N333" s="35">
        <f t="shared" si="5"/>
        <v>0</v>
      </c>
      <c r="O333" s="35">
        <f t="shared" si="4"/>
        <v>0</v>
      </c>
      <c r="P333" s="5"/>
      <c r="Q333" s="5"/>
      <c r="S333" s="56"/>
      <c r="T333" s="5"/>
      <c r="U333" s="5"/>
      <c r="V333" s="5"/>
      <c r="W333" s="5"/>
      <c r="X333" s="5"/>
      <c r="Y333" s="5"/>
      <c r="Z333" s="5"/>
      <c r="AA333" s="5"/>
    </row>
    <row r="334">
      <c r="A334" s="63"/>
      <c r="B334" s="53"/>
      <c r="G334" s="35"/>
      <c r="N334" s="35">
        <f t="shared" si="5"/>
        <v>0</v>
      </c>
      <c r="O334" s="35">
        <f t="shared" si="4"/>
        <v>0</v>
      </c>
      <c r="P334" s="5"/>
      <c r="Q334" s="5"/>
      <c r="S334" s="56"/>
      <c r="T334" s="5"/>
      <c r="U334" s="5"/>
      <c r="V334" s="5"/>
      <c r="W334" s="5"/>
      <c r="X334" s="5"/>
      <c r="Y334" s="5"/>
      <c r="Z334" s="5"/>
      <c r="AA334" s="5"/>
    </row>
    <row r="335">
      <c r="A335" s="63"/>
      <c r="B335" s="53"/>
      <c r="G335" s="35"/>
      <c r="N335" s="35">
        <f t="shared" si="5"/>
        <v>0</v>
      </c>
      <c r="O335" s="35">
        <f t="shared" si="4"/>
        <v>0</v>
      </c>
      <c r="P335" s="5"/>
      <c r="Q335" s="5"/>
      <c r="S335" s="56"/>
      <c r="T335" s="5"/>
      <c r="U335" s="5"/>
      <c r="V335" s="5"/>
      <c r="W335" s="5"/>
      <c r="X335" s="5"/>
      <c r="Y335" s="5"/>
      <c r="Z335" s="5"/>
      <c r="AA335" s="5"/>
    </row>
    <row r="336">
      <c r="A336" s="63"/>
      <c r="B336" s="53"/>
      <c r="G336" s="35"/>
      <c r="N336" s="35">
        <f t="shared" si="5"/>
        <v>0</v>
      </c>
      <c r="O336" s="35">
        <f t="shared" si="4"/>
        <v>0</v>
      </c>
      <c r="P336" s="5"/>
      <c r="Q336" s="5"/>
      <c r="S336" s="56"/>
      <c r="T336" s="5"/>
      <c r="U336" s="5"/>
      <c r="V336" s="5"/>
      <c r="W336" s="5"/>
      <c r="X336" s="5"/>
      <c r="Y336" s="5"/>
      <c r="Z336" s="5"/>
      <c r="AA336" s="5"/>
    </row>
    <row r="337">
      <c r="A337" s="63"/>
      <c r="B337" s="53"/>
      <c r="G337" s="35"/>
      <c r="N337" s="35">
        <f t="shared" si="5"/>
        <v>0</v>
      </c>
      <c r="O337" s="35">
        <f t="shared" si="4"/>
        <v>0</v>
      </c>
      <c r="P337" s="5"/>
      <c r="Q337" s="5"/>
      <c r="S337" s="56"/>
      <c r="T337" s="5"/>
      <c r="U337" s="5"/>
      <c r="V337" s="5"/>
      <c r="W337" s="5"/>
      <c r="X337" s="5"/>
      <c r="Y337" s="5"/>
      <c r="Z337" s="5"/>
      <c r="AA337" s="5"/>
    </row>
    <row r="338">
      <c r="A338" s="63"/>
      <c r="B338" s="53"/>
      <c r="G338" s="35"/>
      <c r="N338" s="35">
        <f t="shared" si="5"/>
        <v>0</v>
      </c>
      <c r="O338" s="35">
        <f t="shared" si="4"/>
        <v>0</v>
      </c>
      <c r="P338" s="5"/>
      <c r="Q338" s="5"/>
      <c r="S338" s="56"/>
      <c r="T338" s="5"/>
      <c r="U338" s="5"/>
      <c r="V338" s="5"/>
      <c r="W338" s="5"/>
      <c r="X338" s="5"/>
      <c r="Y338" s="5"/>
      <c r="Z338" s="5"/>
      <c r="AA338" s="5"/>
    </row>
    <row r="339">
      <c r="A339" s="63"/>
      <c r="B339" s="53"/>
      <c r="G339" s="35"/>
      <c r="N339" s="35">
        <f t="shared" si="5"/>
        <v>0</v>
      </c>
      <c r="O339" s="35">
        <f t="shared" si="4"/>
        <v>0</v>
      </c>
      <c r="P339" s="5"/>
      <c r="Q339" s="5"/>
      <c r="S339" s="56"/>
      <c r="T339" s="5"/>
      <c r="U339" s="5"/>
      <c r="V339" s="5"/>
      <c r="W339" s="5"/>
      <c r="X339" s="5"/>
      <c r="Y339" s="5"/>
      <c r="Z339" s="5"/>
      <c r="AA339" s="5"/>
    </row>
    <row r="340">
      <c r="A340" s="63"/>
      <c r="B340" s="53"/>
      <c r="G340" s="35"/>
      <c r="N340" s="35">
        <f t="shared" si="5"/>
        <v>0</v>
      </c>
      <c r="O340" s="35">
        <f t="shared" si="4"/>
        <v>0</v>
      </c>
      <c r="P340" s="5"/>
      <c r="Q340" s="5"/>
      <c r="S340" s="56"/>
      <c r="T340" s="5"/>
      <c r="U340" s="5"/>
      <c r="V340" s="5"/>
      <c r="W340" s="5"/>
      <c r="X340" s="5"/>
      <c r="Y340" s="5"/>
      <c r="Z340" s="5"/>
      <c r="AA340" s="5"/>
    </row>
    <row r="341">
      <c r="A341" s="63"/>
      <c r="B341" s="53"/>
      <c r="G341" s="35"/>
      <c r="N341" s="35">
        <f t="shared" si="5"/>
        <v>0</v>
      </c>
      <c r="O341" s="35">
        <f t="shared" si="4"/>
        <v>0</v>
      </c>
      <c r="P341" s="5"/>
      <c r="Q341" s="5"/>
      <c r="S341" s="56"/>
      <c r="T341" s="5"/>
      <c r="U341" s="5"/>
      <c r="V341" s="5"/>
      <c r="W341" s="5"/>
      <c r="X341" s="5"/>
      <c r="Y341" s="5"/>
      <c r="Z341" s="5"/>
      <c r="AA341" s="5"/>
    </row>
    <row r="342">
      <c r="A342" s="63"/>
      <c r="B342" s="53"/>
      <c r="G342" s="35"/>
      <c r="N342" s="35">
        <f t="shared" si="5"/>
        <v>0</v>
      </c>
      <c r="O342" s="35">
        <f t="shared" si="4"/>
        <v>0</v>
      </c>
      <c r="P342" s="5"/>
      <c r="Q342" s="5"/>
      <c r="S342" s="56"/>
      <c r="T342" s="5"/>
      <c r="U342" s="5"/>
      <c r="V342" s="5"/>
      <c r="W342" s="5"/>
      <c r="X342" s="5"/>
      <c r="Y342" s="5"/>
      <c r="Z342" s="5"/>
      <c r="AA342" s="5"/>
    </row>
    <row r="343">
      <c r="A343" s="63"/>
      <c r="B343" s="53"/>
      <c r="G343" s="35"/>
      <c r="N343" s="35">
        <f t="shared" si="5"/>
        <v>0</v>
      </c>
      <c r="O343" s="35">
        <f t="shared" si="4"/>
        <v>0</v>
      </c>
      <c r="P343" s="5"/>
      <c r="Q343" s="5"/>
      <c r="S343" s="56"/>
      <c r="T343" s="5"/>
      <c r="U343" s="5"/>
      <c r="V343" s="5"/>
      <c r="W343" s="5"/>
      <c r="X343" s="5"/>
      <c r="Y343" s="5"/>
      <c r="Z343" s="5"/>
      <c r="AA343" s="5"/>
    </row>
    <row r="344">
      <c r="A344" s="63"/>
      <c r="B344" s="53"/>
      <c r="G344" s="35"/>
      <c r="N344" s="35">
        <f t="shared" si="5"/>
        <v>0</v>
      </c>
      <c r="O344" s="35">
        <f t="shared" si="4"/>
        <v>0</v>
      </c>
      <c r="P344" s="5"/>
      <c r="Q344" s="5"/>
      <c r="S344" s="56"/>
      <c r="T344" s="5"/>
      <c r="U344" s="5"/>
      <c r="V344" s="5"/>
      <c r="W344" s="5"/>
      <c r="X344" s="5"/>
      <c r="Y344" s="5"/>
      <c r="Z344" s="5"/>
      <c r="AA344" s="5"/>
    </row>
    <row r="345">
      <c r="A345" s="63"/>
      <c r="B345" s="53"/>
      <c r="G345" s="35"/>
      <c r="N345" s="35">
        <f t="shared" si="5"/>
        <v>0</v>
      </c>
      <c r="O345" s="35">
        <f t="shared" si="4"/>
        <v>0</v>
      </c>
      <c r="P345" s="5"/>
      <c r="Q345" s="5"/>
      <c r="S345" s="56"/>
      <c r="T345" s="5"/>
      <c r="U345" s="5"/>
      <c r="V345" s="5"/>
      <c r="W345" s="5"/>
      <c r="X345" s="5"/>
      <c r="Y345" s="5"/>
      <c r="Z345" s="5"/>
      <c r="AA345" s="5"/>
    </row>
    <row r="346">
      <c r="A346" s="63"/>
      <c r="B346" s="53"/>
      <c r="G346" s="35"/>
      <c r="N346" s="35">
        <f t="shared" si="5"/>
        <v>0</v>
      </c>
      <c r="O346" s="35">
        <f t="shared" si="4"/>
        <v>0</v>
      </c>
      <c r="P346" s="5"/>
      <c r="Q346" s="5"/>
      <c r="S346" s="56"/>
      <c r="T346" s="5"/>
      <c r="U346" s="5"/>
      <c r="V346" s="5"/>
      <c r="W346" s="5"/>
      <c r="X346" s="5"/>
      <c r="Y346" s="5"/>
      <c r="Z346" s="5"/>
      <c r="AA346" s="5"/>
    </row>
    <row r="347">
      <c r="A347" s="63"/>
      <c r="B347" s="53"/>
      <c r="G347" s="35"/>
      <c r="N347" s="35">
        <f t="shared" si="5"/>
        <v>0</v>
      </c>
      <c r="O347" s="35">
        <f t="shared" si="4"/>
        <v>0</v>
      </c>
      <c r="P347" s="5"/>
      <c r="Q347" s="5"/>
      <c r="S347" s="56"/>
      <c r="T347" s="5"/>
      <c r="U347" s="5"/>
      <c r="V347" s="5"/>
      <c r="W347" s="5"/>
      <c r="X347" s="5"/>
      <c r="Y347" s="5"/>
      <c r="Z347" s="5"/>
      <c r="AA347" s="5"/>
    </row>
    <row r="348">
      <c r="A348" s="63"/>
      <c r="B348" s="53"/>
      <c r="G348" s="35"/>
      <c r="N348" s="35">
        <f t="shared" si="5"/>
        <v>0</v>
      </c>
      <c r="O348" s="35">
        <f t="shared" si="4"/>
        <v>0</v>
      </c>
      <c r="P348" s="5"/>
      <c r="Q348" s="5"/>
      <c r="S348" s="56"/>
      <c r="T348" s="5"/>
      <c r="U348" s="5"/>
      <c r="V348" s="5"/>
      <c r="W348" s="5"/>
      <c r="X348" s="5"/>
      <c r="Y348" s="5"/>
      <c r="Z348" s="5"/>
      <c r="AA348" s="5"/>
    </row>
    <row r="349">
      <c r="A349" s="63"/>
      <c r="B349" s="53"/>
      <c r="G349" s="35"/>
      <c r="N349" s="35">
        <f t="shared" si="5"/>
        <v>0</v>
      </c>
      <c r="O349" s="35">
        <f t="shared" si="4"/>
        <v>0</v>
      </c>
      <c r="P349" s="5"/>
      <c r="Q349" s="5"/>
      <c r="S349" s="56"/>
      <c r="T349" s="5"/>
      <c r="U349" s="5"/>
      <c r="V349" s="5"/>
      <c r="W349" s="5"/>
      <c r="X349" s="5"/>
      <c r="Y349" s="5"/>
      <c r="Z349" s="5"/>
      <c r="AA349" s="5"/>
    </row>
    <row r="350">
      <c r="A350" s="63"/>
      <c r="B350" s="53"/>
      <c r="G350" s="35"/>
      <c r="N350" s="35">
        <f t="shared" si="5"/>
        <v>0</v>
      </c>
      <c r="O350" s="35">
        <f t="shared" si="4"/>
        <v>0</v>
      </c>
      <c r="P350" s="5"/>
      <c r="Q350" s="5"/>
      <c r="S350" s="56"/>
      <c r="T350" s="5"/>
      <c r="U350" s="5"/>
      <c r="V350" s="5"/>
      <c r="W350" s="5"/>
      <c r="X350" s="5"/>
      <c r="Y350" s="5"/>
      <c r="Z350" s="5"/>
      <c r="AA350" s="5"/>
    </row>
    <row r="351">
      <c r="A351" s="63"/>
      <c r="B351" s="53"/>
      <c r="G351" s="35"/>
      <c r="N351" s="35">
        <f t="shared" si="5"/>
        <v>0</v>
      </c>
      <c r="O351" s="35">
        <f t="shared" si="4"/>
        <v>0</v>
      </c>
      <c r="P351" s="5"/>
      <c r="Q351" s="5"/>
      <c r="S351" s="56"/>
      <c r="T351" s="5"/>
      <c r="U351" s="5"/>
      <c r="V351" s="5"/>
      <c r="W351" s="5"/>
      <c r="X351" s="5"/>
      <c r="Y351" s="5"/>
      <c r="Z351" s="5"/>
      <c r="AA351" s="5"/>
    </row>
    <row r="352">
      <c r="A352" s="63"/>
      <c r="B352" s="53"/>
      <c r="G352" s="35"/>
      <c r="N352" s="35">
        <f t="shared" si="5"/>
        <v>0</v>
      </c>
      <c r="O352" s="35">
        <f t="shared" si="4"/>
        <v>0</v>
      </c>
      <c r="P352" s="5"/>
      <c r="Q352" s="5"/>
      <c r="S352" s="56"/>
      <c r="T352" s="5"/>
      <c r="U352" s="5"/>
      <c r="V352" s="5"/>
      <c r="W352" s="5"/>
      <c r="X352" s="5"/>
      <c r="Y352" s="5"/>
      <c r="Z352" s="5"/>
      <c r="AA352" s="5"/>
    </row>
    <row r="353">
      <c r="A353" s="63"/>
      <c r="B353" s="53"/>
      <c r="G353" s="35"/>
      <c r="N353" s="35">
        <f t="shared" si="5"/>
        <v>0</v>
      </c>
      <c r="O353" s="35">
        <f t="shared" si="4"/>
        <v>0</v>
      </c>
      <c r="P353" s="5"/>
      <c r="Q353" s="5"/>
      <c r="S353" s="56"/>
      <c r="T353" s="5"/>
      <c r="U353" s="5"/>
      <c r="V353" s="5"/>
      <c r="W353" s="5"/>
      <c r="X353" s="5"/>
      <c r="Y353" s="5"/>
      <c r="Z353" s="5"/>
      <c r="AA353" s="5"/>
    </row>
    <row r="354">
      <c r="A354" s="63"/>
      <c r="B354" s="53"/>
      <c r="G354" s="35"/>
      <c r="N354" s="35">
        <f t="shared" si="5"/>
        <v>0</v>
      </c>
      <c r="O354" s="35">
        <f t="shared" si="4"/>
        <v>0</v>
      </c>
      <c r="P354" s="5"/>
      <c r="Q354" s="5"/>
      <c r="S354" s="56"/>
      <c r="T354" s="5"/>
      <c r="U354" s="5"/>
      <c r="V354" s="5"/>
      <c r="W354" s="5"/>
      <c r="X354" s="5"/>
      <c r="Y354" s="5"/>
      <c r="Z354" s="5"/>
      <c r="AA354" s="5"/>
    </row>
    <row r="355">
      <c r="A355" s="63"/>
      <c r="B355" s="53"/>
      <c r="G355" s="35"/>
      <c r="N355" s="35">
        <f t="shared" si="5"/>
        <v>0</v>
      </c>
      <c r="O355" s="35">
        <f t="shared" si="4"/>
        <v>0</v>
      </c>
      <c r="P355" s="5"/>
      <c r="Q355" s="5"/>
      <c r="S355" s="56"/>
      <c r="T355" s="5"/>
      <c r="U355" s="5"/>
      <c r="V355" s="5"/>
      <c r="W355" s="5"/>
      <c r="X355" s="5"/>
      <c r="Y355" s="5"/>
      <c r="Z355" s="5"/>
      <c r="AA355" s="5"/>
    </row>
    <row r="356">
      <c r="A356" s="63"/>
      <c r="B356" s="53"/>
      <c r="G356" s="35"/>
      <c r="N356" s="35">
        <f t="shared" si="5"/>
        <v>0</v>
      </c>
      <c r="O356" s="35">
        <f t="shared" si="4"/>
        <v>0</v>
      </c>
      <c r="P356" s="5"/>
      <c r="Q356" s="5"/>
      <c r="S356" s="56"/>
      <c r="T356" s="5"/>
      <c r="U356" s="5"/>
      <c r="V356" s="5"/>
      <c r="W356" s="5"/>
      <c r="X356" s="5"/>
      <c r="Y356" s="5"/>
      <c r="Z356" s="5"/>
      <c r="AA356" s="5"/>
    </row>
    <row r="357">
      <c r="A357" s="63"/>
      <c r="B357" s="53"/>
      <c r="G357" s="35"/>
      <c r="N357" s="35">
        <f t="shared" si="5"/>
        <v>0</v>
      </c>
      <c r="O357" s="35">
        <f t="shared" si="4"/>
        <v>0</v>
      </c>
      <c r="P357" s="5"/>
      <c r="Q357" s="5"/>
      <c r="S357" s="56"/>
      <c r="T357" s="5"/>
      <c r="U357" s="5"/>
      <c r="V357" s="5"/>
      <c r="W357" s="5"/>
      <c r="X357" s="5"/>
      <c r="Y357" s="5"/>
      <c r="Z357" s="5"/>
      <c r="AA357" s="5"/>
    </row>
    <row r="358">
      <c r="A358" s="63"/>
      <c r="B358" s="53"/>
      <c r="G358" s="35"/>
      <c r="N358" s="35">
        <f t="shared" si="5"/>
        <v>0</v>
      </c>
      <c r="O358" s="35">
        <f t="shared" si="4"/>
        <v>0</v>
      </c>
      <c r="P358" s="5"/>
      <c r="Q358" s="5"/>
      <c r="S358" s="56"/>
      <c r="T358" s="5"/>
      <c r="U358" s="5"/>
      <c r="V358" s="5"/>
      <c r="W358" s="5"/>
      <c r="X358" s="5"/>
      <c r="Y358" s="5"/>
      <c r="Z358" s="5"/>
      <c r="AA358" s="5"/>
    </row>
    <row r="359">
      <c r="A359" s="63"/>
      <c r="B359" s="53"/>
      <c r="G359" s="35"/>
      <c r="N359" s="35">
        <f t="shared" si="5"/>
        <v>0</v>
      </c>
      <c r="O359" s="35">
        <f t="shared" si="4"/>
        <v>0</v>
      </c>
      <c r="P359" s="5"/>
      <c r="Q359" s="5"/>
      <c r="S359" s="56"/>
      <c r="T359" s="5"/>
      <c r="U359" s="5"/>
      <c r="V359" s="5"/>
      <c r="W359" s="5"/>
      <c r="X359" s="5"/>
      <c r="Y359" s="5"/>
      <c r="Z359" s="5"/>
      <c r="AA359" s="5"/>
    </row>
    <row r="360">
      <c r="A360" s="63"/>
      <c r="B360" s="53"/>
      <c r="G360" s="35"/>
      <c r="N360" s="35">
        <f t="shared" si="5"/>
        <v>0</v>
      </c>
      <c r="O360" s="35">
        <f t="shared" si="4"/>
        <v>0</v>
      </c>
      <c r="P360" s="5"/>
      <c r="Q360" s="5"/>
      <c r="S360" s="56"/>
      <c r="T360" s="5"/>
      <c r="U360" s="5"/>
      <c r="V360" s="5"/>
      <c r="W360" s="5"/>
      <c r="X360" s="5"/>
      <c r="Y360" s="5"/>
      <c r="Z360" s="5"/>
      <c r="AA360" s="5"/>
    </row>
    <row r="361">
      <c r="A361" s="63"/>
      <c r="B361" s="53"/>
      <c r="G361" s="35"/>
      <c r="N361" s="35">
        <f t="shared" si="5"/>
        <v>0</v>
      </c>
      <c r="O361" s="35">
        <f t="shared" si="4"/>
        <v>0</v>
      </c>
      <c r="P361" s="5"/>
      <c r="Q361" s="5"/>
      <c r="S361" s="56"/>
      <c r="T361" s="5"/>
      <c r="U361" s="5"/>
      <c r="V361" s="5"/>
      <c r="W361" s="5"/>
      <c r="X361" s="5"/>
      <c r="Y361" s="5"/>
      <c r="Z361" s="5"/>
      <c r="AA361" s="5"/>
    </row>
    <row r="362">
      <c r="A362" s="63"/>
      <c r="B362" s="53"/>
      <c r="G362" s="35"/>
      <c r="N362" s="35">
        <f t="shared" si="5"/>
        <v>0</v>
      </c>
      <c r="O362" s="35">
        <f t="shared" si="4"/>
        <v>0</v>
      </c>
      <c r="P362" s="5"/>
      <c r="Q362" s="5"/>
      <c r="S362" s="56"/>
      <c r="T362" s="5"/>
      <c r="U362" s="5"/>
      <c r="V362" s="5"/>
      <c r="W362" s="5"/>
      <c r="X362" s="5"/>
      <c r="Y362" s="5"/>
      <c r="Z362" s="5"/>
      <c r="AA362" s="5"/>
    </row>
    <row r="363">
      <c r="A363" s="63"/>
      <c r="B363" s="53"/>
      <c r="G363" s="35"/>
      <c r="N363" s="35">
        <f t="shared" si="5"/>
        <v>0</v>
      </c>
      <c r="O363" s="35">
        <f t="shared" si="4"/>
        <v>0</v>
      </c>
      <c r="P363" s="5"/>
      <c r="Q363" s="5"/>
      <c r="S363" s="56"/>
      <c r="T363" s="5"/>
      <c r="U363" s="5"/>
      <c r="V363" s="5"/>
      <c r="W363" s="5"/>
      <c r="X363" s="5"/>
      <c r="Y363" s="5"/>
      <c r="Z363" s="5"/>
      <c r="AA363" s="5"/>
    </row>
    <row r="364">
      <c r="A364" s="63"/>
      <c r="B364" s="53"/>
      <c r="G364" s="35"/>
      <c r="N364" s="35">
        <f t="shared" si="5"/>
        <v>0</v>
      </c>
      <c r="O364" s="35">
        <f t="shared" si="4"/>
        <v>0</v>
      </c>
      <c r="P364" s="5"/>
      <c r="Q364" s="5"/>
      <c r="S364" s="56"/>
      <c r="T364" s="5"/>
      <c r="U364" s="5"/>
      <c r="V364" s="5"/>
      <c r="W364" s="5"/>
      <c r="X364" s="5"/>
      <c r="Y364" s="5"/>
      <c r="Z364" s="5"/>
      <c r="AA364" s="5"/>
    </row>
    <row r="365">
      <c r="A365" s="63"/>
      <c r="B365" s="53"/>
      <c r="G365" s="35"/>
      <c r="N365" s="35">
        <f t="shared" si="5"/>
        <v>0</v>
      </c>
      <c r="O365" s="35">
        <f t="shared" si="4"/>
        <v>0</v>
      </c>
      <c r="P365" s="5"/>
      <c r="Q365" s="5"/>
      <c r="S365" s="56"/>
      <c r="T365" s="5"/>
      <c r="U365" s="5"/>
      <c r="V365" s="5"/>
      <c r="W365" s="5"/>
      <c r="X365" s="5"/>
      <c r="Y365" s="5"/>
      <c r="Z365" s="5"/>
      <c r="AA365" s="5"/>
    </row>
    <row r="366">
      <c r="A366" s="63"/>
      <c r="B366" s="53"/>
      <c r="G366" s="35"/>
      <c r="N366" s="35">
        <f t="shared" si="5"/>
        <v>0</v>
      </c>
      <c r="O366" s="35">
        <f t="shared" si="4"/>
        <v>0</v>
      </c>
      <c r="P366" s="5"/>
      <c r="Q366" s="5"/>
      <c r="S366" s="56"/>
      <c r="T366" s="5"/>
      <c r="U366" s="5"/>
      <c r="V366" s="5"/>
      <c r="W366" s="5"/>
      <c r="X366" s="5"/>
      <c r="Y366" s="5"/>
      <c r="Z366" s="5"/>
      <c r="AA366" s="5"/>
    </row>
    <row r="367">
      <c r="A367" s="63"/>
      <c r="B367" s="53"/>
      <c r="G367" s="35"/>
      <c r="N367" s="35">
        <f t="shared" si="5"/>
        <v>0</v>
      </c>
      <c r="O367" s="35">
        <f t="shared" si="4"/>
        <v>0</v>
      </c>
      <c r="P367" s="5"/>
      <c r="Q367" s="5"/>
      <c r="S367" s="56"/>
      <c r="T367" s="5"/>
      <c r="U367" s="5"/>
      <c r="V367" s="5"/>
      <c r="W367" s="5"/>
      <c r="X367" s="5"/>
      <c r="Y367" s="5"/>
      <c r="Z367" s="5"/>
      <c r="AA367" s="5"/>
    </row>
    <row r="368">
      <c r="A368" s="63"/>
      <c r="B368" s="53"/>
      <c r="G368" s="35"/>
      <c r="N368" s="35">
        <f t="shared" si="5"/>
        <v>0</v>
      </c>
      <c r="O368" s="35">
        <f t="shared" si="4"/>
        <v>0</v>
      </c>
      <c r="P368" s="5"/>
      <c r="Q368" s="5"/>
      <c r="S368" s="56"/>
      <c r="T368" s="5"/>
      <c r="U368" s="5"/>
      <c r="V368" s="5"/>
      <c r="W368" s="5"/>
      <c r="X368" s="5"/>
      <c r="Y368" s="5"/>
      <c r="Z368" s="5"/>
      <c r="AA368" s="5"/>
    </row>
    <row r="369">
      <c r="A369" s="63"/>
      <c r="B369" s="53"/>
      <c r="G369" s="35"/>
      <c r="N369" s="35">
        <f t="shared" si="5"/>
        <v>0</v>
      </c>
      <c r="O369" s="35">
        <f t="shared" si="4"/>
        <v>0</v>
      </c>
      <c r="P369" s="5"/>
      <c r="Q369" s="5"/>
      <c r="S369" s="56"/>
      <c r="T369" s="5"/>
      <c r="U369" s="5"/>
      <c r="V369" s="5"/>
      <c r="W369" s="5"/>
      <c r="X369" s="5"/>
      <c r="Y369" s="5"/>
      <c r="Z369" s="5"/>
      <c r="AA369" s="5"/>
    </row>
    <row r="370">
      <c r="A370" s="63"/>
      <c r="B370" s="53"/>
      <c r="G370" s="35"/>
      <c r="N370" s="35">
        <f t="shared" si="5"/>
        <v>0</v>
      </c>
      <c r="O370" s="35">
        <f t="shared" si="4"/>
        <v>0</v>
      </c>
      <c r="P370" s="5"/>
      <c r="Q370" s="5"/>
      <c r="S370" s="56"/>
      <c r="T370" s="5"/>
      <c r="U370" s="5"/>
      <c r="V370" s="5"/>
      <c r="W370" s="5"/>
      <c r="X370" s="5"/>
      <c r="Y370" s="5"/>
      <c r="Z370" s="5"/>
      <c r="AA370" s="5"/>
    </row>
    <row r="371">
      <c r="A371" s="63"/>
      <c r="B371" s="53"/>
      <c r="G371" s="35"/>
      <c r="N371" s="35">
        <f t="shared" si="5"/>
        <v>0</v>
      </c>
      <c r="O371" s="35">
        <f t="shared" si="4"/>
        <v>0</v>
      </c>
      <c r="P371" s="5"/>
      <c r="Q371" s="5"/>
      <c r="S371" s="56"/>
      <c r="T371" s="5"/>
      <c r="U371" s="5"/>
      <c r="V371" s="5"/>
      <c r="W371" s="5"/>
      <c r="X371" s="5"/>
      <c r="Y371" s="5"/>
      <c r="Z371" s="5"/>
      <c r="AA371" s="5"/>
    </row>
    <row r="372">
      <c r="A372" s="63"/>
      <c r="B372" s="53"/>
      <c r="G372" s="35"/>
      <c r="N372" s="35">
        <f t="shared" si="5"/>
        <v>0</v>
      </c>
      <c r="O372" s="35">
        <f t="shared" si="4"/>
        <v>0</v>
      </c>
      <c r="P372" s="5"/>
      <c r="Q372" s="5"/>
      <c r="S372" s="56"/>
      <c r="T372" s="5"/>
      <c r="U372" s="5"/>
      <c r="V372" s="5"/>
      <c r="W372" s="5"/>
      <c r="X372" s="5"/>
      <c r="Y372" s="5"/>
      <c r="Z372" s="5"/>
      <c r="AA372" s="5"/>
    </row>
    <row r="373">
      <c r="A373" s="63"/>
      <c r="B373" s="53"/>
      <c r="G373" s="35"/>
      <c r="N373" s="35">
        <f t="shared" si="5"/>
        <v>0</v>
      </c>
      <c r="O373" s="35">
        <f t="shared" si="4"/>
        <v>0</v>
      </c>
      <c r="P373" s="5"/>
      <c r="Q373" s="5"/>
      <c r="S373" s="56"/>
      <c r="T373" s="5"/>
      <c r="U373" s="5"/>
      <c r="V373" s="5"/>
      <c r="W373" s="5"/>
      <c r="X373" s="5"/>
      <c r="Y373" s="5"/>
      <c r="Z373" s="5"/>
      <c r="AA373" s="5"/>
    </row>
    <row r="374">
      <c r="A374" s="63"/>
      <c r="B374" s="53"/>
      <c r="G374" s="35"/>
      <c r="N374" s="35">
        <f t="shared" si="5"/>
        <v>0</v>
      </c>
      <c r="O374" s="35">
        <f t="shared" si="4"/>
        <v>0</v>
      </c>
      <c r="P374" s="5"/>
      <c r="Q374" s="5"/>
      <c r="S374" s="56"/>
      <c r="T374" s="5"/>
      <c r="U374" s="5"/>
      <c r="V374" s="5"/>
      <c r="W374" s="5"/>
      <c r="X374" s="5"/>
      <c r="Y374" s="5"/>
      <c r="Z374" s="5"/>
      <c r="AA374" s="5"/>
    </row>
    <row r="375">
      <c r="A375" s="63"/>
      <c r="B375" s="53"/>
      <c r="G375" s="35"/>
      <c r="N375" s="35">
        <f t="shared" si="5"/>
        <v>0</v>
      </c>
      <c r="O375" s="35">
        <f t="shared" si="4"/>
        <v>0</v>
      </c>
      <c r="P375" s="5"/>
      <c r="Q375" s="5"/>
      <c r="S375" s="56"/>
      <c r="T375" s="5"/>
      <c r="U375" s="5"/>
      <c r="V375" s="5"/>
      <c r="W375" s="5"/>
      <c r="X375" s="5"/>
      <c r="Y375" s="5"/>
      <c r="Z375" s="5"/>
      <c r="AA375" s="5"/>
    </row>
    <row r="376">
      <c r="A376" s="63"/>
      <c r="B376" s="53"/>
      <c r="G376" s="35"/>
      <c r="N376" s="35">
        <f t="shared" si="5"/>
        <v>0</v>
      </c>
      <c r="O376" s="35">
        <f t="shared" si="4"/>
        <v>0</v>
      </c>
      <c r="P376" s="5"/>
      <c r="Q376" s="5"/>
      <c r="S376" s="56"/>
      <c r="T376" s="5"/>
      <c r="U376" s="5"/>
      <c r="V376" s="5"/>
      <c r="W376" s="5"/>
      <c r="X376" s="5"/>
      <c r="Y376" s="5"/>
      <c r="Z376" s="5"/>
      <c r="AA376" s="5"/>
    </row>
    <row r="377">
      <c r="A377" s="63"/>
      <c r="B377" s="53"/>
      <c r="G377" s="35"/>
      <c r="N377" s="35">
        <f t="shared" si="5"/>
        <v>0</v>
      </c>
      <c r="O377" s="35">
        <f t="shared" si="4"/>
        <v>0</v>
      </c>
      <c r="P377" s="5"/>
      <c r="Q377" s="5"/>
      <c r="S377" s="56"/>
      <c r="T377" s="5"/>
      <c r="U377" s="5"/>
      <c r="V377" s="5"/>
      <c r="W377" s="5"/>
      <c r="X377" s="5"/>
      <c r="Y377" s="5"/>
      <c r="Z377" s="5"/>
      <c r="AA377" s="5"/>
    </row>
    <row r="378">
      <c r="A378" s="63"/>
      <c r="B378" s="53"/>
      <c r="G378" s="35"/>
      <c r="N378" s="35">
        <f t="shared" si="5"/>
        <v>0</v>
      </c>
      <c r="O378" s="35">
        <f t="shared" si="4"/>
        <v>0</v>
      </c>
      <c r="P378" s="5"/>
      <c r="Q378" s="5"/>
      <c r="S378" s="56"/>
      <c r="T378" s="5"/>
      <c r="U378" s="5"/>
      <c r="V378" s="5"/>
      <c r="W378" s="5"/>
      <c r="X378" s="5"/>
      <c r="Y378" s="5"/>
      <c r="Z378" s="5"/>
      <c r="AA378" s="5"/>
    </row>
    <row r="379">
      <c r="A379" s="63"/>
      <c r="B379" s="53"/>
      <c r="G379" s="35"/>
      <c r="N379" s="35">
        <f t="shared" si="5"/>
        <v>0</v>
      </c>
      <c r="O379" s="35">
        <f t="shared" si="4"/>
        <v>0</v>
      </c>
      <c r="P379" s="5"/>
      <c r="Q379" s="5"/>
      <c r="S379" s="56"/>
      <c r="T379" s="5"/>
      <c r="U379" s="5"/>
      <c r="V379" s="5"/>
      <c r="W379" s="5"/>
      <c r="X379" s="5"/>
      <c r="Y379" s="5"/>
      <c r="Z379" s="5"/>
      <c r="AA379" s="5"/>
    </row>
    <row r="380">
      <c r="A380" s="63"/>
      <c r="B380" s="53"/>
      <c r="G380" s="35"/>
      <c r="N380" s="35">
        <f t="shared" si="5"/>
        <v>0</v>
      </c>
      <c r="O380" s="35">
        <f t="shared" si="4"/>
        <v>0</v>
      </c>
      <c r="P380" s="5"/>
      <c r="Q380" s="5"/>
      <c r="S380" s="56"/>
      <c r="T380" s="5"/>
      <c r="U380" s="5"/>
      <c r="V380" s="5"/>
      <c r="W380" s="5"/>
      <c r="X380" s="5"/>
      <c r="Y380" s="5"/>
      <c r="Z380" s="5"/>
      <c r="AA380" s="5"/>
    </row>
    <row r="381">
      <c r="A381" s="63"/>
      <c r="B381" s="53"/>
      <c r="G381" s="35"/>
      <c r="N381" s="35">
        <f t="shared" si="5"/>
        <v>0</v>
      </c>
      <c r="O381" s="35">
        <f t="shared" si="4"/>
        <v>0</v>
      </c>
      <c r="P381" s="5"/>
      <c r="Q381" s="5"/>
      <c r="S381" s="56"/>
      <c r="T381" s="5"/>
      <c r="U381" s="5"/>
      <c r="V381" s="5"/>
      <c r="W381" s="5"/>
      <c r="X381" s="5"/>
      <c r="Y381" s="5"/>
      <c r="Z381" s="5"/>
      <c r="AA381" s="5"/>
    </row>
    <row r="382">
      <c r="A382" s="63"/>
      <c r="B382" s="53"/>
      <c r="G382" s="35"/>
      <c r="N382" s="35">
        <f t="shared" si="5"/>
        <v>0</v>
      </c>
      <c r="O382" s="35">
        <f t="shared" si="4"/>
        <v>0</v>
      </c>
      <c r="P382" s="5"/>
      <c r="Q382" s="5"/>
      <c r="S382" s="56"/>
      <c r="T382" s="5"/>
      <c r="U382" s="5"/>
      <c r="V382" s="5"/>
      <c r="W382" s="5"/>
      <c r="X382" s="5"/>
      <c r="Y382" s="5"/>
      <c r="Z382" s="5"/>
      <c r="AA382" s="5"/>
    </row>
    <row r="383">
      <c r="A383" s="63"/>
      <c r="B383" s="53"/>
      <c r="G383" s="35"/>
      <c r="N383" s="35">
        <f t="shared" si="5"/>
        <v>0</v>
      </c>
      <c r="O383" s="35">
        <f t="shared" si="4"/>
        <v>0</v>
      </c>
      <c r="P383" s="5"/>
      <c r="Q383" s="5"/>
      <c r="S383" s="56"/>
      <c r="T383" s="5"/>
      <c r="U383" s="5"/>
      <c r="V383" s="5"/>
      <c r="W383" s="5"/>
      <c r="X383" s="5"/>
      <c r="Y383" s="5"/>
      <c r="Z383" s="5"/>
      <c r="AA383" s="5"/>
    </row>
    <row r="384">
      <c r="A384" s="63"/>
      <c r="B384" s="53"/>
      <c r="G384" s="35"/>
      <c r="N384" s="35">
        <f t="shared" si="5"/>
        <v>0</v>
      </c>
      <c r="O384" s="35">
        <f t="shared" si="4"/>
        <v>0</v>
      </c>
      <c r="P384" s="5"/>
      <c r="Q384" s="5"/>
      <c r="S384" s="56"/>
      <c r="T384" s="5"/>
      <c r="U384" s="5"/>
      <c r="V384" s="5"/>
      <c r="W384" s="5"/>
      <c r="X384" s="5"/>
      <c r="Y384" s="5"/>
      <c r="Z384" s="5"/>
      <c r="AA384" s="5"/>
    </row>
    <row r="385">
      <c r="A385" s="63"/>
      <c r="B385" s="53"/>
      <c r="G385" s="35"/>
      <c r="N385" s="35">
        <f t="shared" si="5"/>
        <v>0</v>
      </c>
      <c r="O385" s="35">
        <f t="shared" si="4"/>
        <v>0</v>
      </c>
      <c r="P385" s="5"/>
      <c r="Q385" s="5"/>
      <c r="S385" s="56"/>
      <c r="T385" s="5"/>
      <c r="U385" s="5"/>
      <c r="V385" s="5"/>
      <c r="W385" s="5"/>
      <c r="X385" s="5"/>
      <c r="Y385" s="5"/>
      <c r="Z385" s="5"/>
      <c r="AA385" s="5"/>
    </row>
    <row r="386">
      <c r="A386" s="63"/>
      <c r="B386" s="53"/>
      <c r="G386" s="35"/>
      <c r="N386" s="35">
        <f t="shared" si="5"/>
        <v>0</v>
      </c>
      <c r="O386" s="35">
        <f t="shared" si="4"/>
        <v>0</v>
      </c>
      <c r="P386" s="5"/>
      <c r="Q386" s="5"/>
      <c r="S386" s="56"/>
      <c r="T386" s="5"/>
      <c r="U386" s="5"/>
      <c r="V386" s="5"/>
      <c r="W386" s="5"/>
      <c r="X386" s="5"/>
      <c r="Y386" s="5"/>
      <c r="Z386" s="5"/>
      <c r="AA386" s="5"/>
    </row>
    <row r="387">
      <c r="A387" s="63"/>
      <c r="B387" s="53"/>
      <c r="G387" s="35"/>
      <c r="N387" s="35">
        <f t="shared" si="5"/>
        <v>0</v>
      </c>
      <c r="O387" s="35">
        <f t="shared" si="4"/>
        <v>0</v>
      </c>
      <c r="P387" s="5"/>
      <c r="Q387" s="5"/>
      <c r="S387" s="56"/>
      <c r="T387" s="5"/>
      <c r="U387" s="5"/>
      <c r="V387" s="5"/>
      <c r="W387" s="5"/>
      <c r="X387" s="5"/>
      <c r="Y387" s="5"/>
      <c r="Z387" s="5"/>
      <c r="AA387" s="5"/>
    </row>
    <row r="388">
      <c r="A388" s="63"/>
      <c r="B388" s="53"/>
      <c r="G388" s="35"/>
      <c r="N388" s="35">
        <f t="shared" si="5"/>
        <v>0</v>
      </c>
      <c r="O388" s="35">
        <f t="shared" si="4"/>
        <v>0</v>
      </c>
      <c r="P388" s="5"/>
      <c r="Q388" s="5"/>
      <c r="S388" s="56"/>
      <c r="T388" s="5"/>
      <c r="U388" s="5"/>
      <c r="V388" s="5"/>
      <c r="W388" s="5"/>
      <c r="X388" s="5"/>
      <c r="Y388" s="5"/>
      <c r="Z388" s="5"/>
      <c r="AA388" s="5"/>
    </row>
    <row r="389">
      <c r="A389" s="63"/>
      <c r="B389" s="53"/>
      <c r="G389" s="35"/>
      <c r="N389" s="35">
        <f t="shared" si="5"/>
        <v>0</v>
      </c>
      <c r="O389" s="35">
        <f t="shared" si="4"/>
        <v>0</v>
      </c>
      <c r="P389" s="5"/>
      <c r="Q389" s="5"/>
      <c r="S389" s="56"/>
      <c r="T389" s="5"/>
      <c r="U389" s="5"/>
      <c r="V389" s="5"/>
      <c r="W389" s="5"/>
      <c r="X389" s="5"/>
      <c r="Y389" s="5"/>
      <c r="Z389" s="5"/>
      <c r="AA389" s="5"/>
    </row>
    <row r="390">
      <c r="A390" s="63"/>
      <c r="B390" s="53"/>
      <c r="G390" s="35"/>
      <c r="N390" s="35">
        <f t="shared" si="5"/>
        <v>0</v>
      </c>
      <c r="O390" s="35">
        <f t="shared" si="4"/>
        <v>0</v>
      </c>
      <c r="P390" s="5"/>
      <c r="Q390" s="5"/>
      <c r="S390" s="56"/>
      <c r="T390" s="5"/>
      <c r="U390" s="5"/>
      <c r="V390" s="5"/>
      <c r="W390" s="5"/>
      <c r="X390" s="5"/>
      <c r="Y390" s="5"/>
      <c r="Z390" s="5"/>
      <c r="AA390" s="5"/>
    </row>
    <row r="391">
      <c r="A391" s="63"/>
      <c r="B391" s="53"/>
      <c r="G391" s="35"/>
      <c r="N391" s="35">
        <f t="shared" si="5"/>
        <v>0</v>
      </c>
      <c r="O391" s="35">
        <f t="shared" si="4"/>
        <v>0</v>
      </c>
      <c r="P391" s="5"/>
      <c r="Q391" s="5"/>
      <c r="S391" s="56"/>
      <c r="T391" s="5"/>
      <c r="U391" s="5"/>
      <c r="V391" s="5"/>
      <c r="W391" s="5"/>
      <c r="X391" s="5"/>
      <c r="Y391" s="5"/>
      <c r="Z391" s="5"/>
      <c r="AA391" s="5"/>
    </row>
    <row r="392">
      <c r="A392" s="63"/>
      <c r="B392" s="53"/>
      <c r="G392" s="35"/>
      <c r="N392" s="35">
        <f t="shared" si="5"/>
        <v>0</v>
      </c>
      <c r="O392" s="35">
        <f t="shared" si="4"/>
        <v>0</v>
      </c>
      <c r="P392" s="5"/>
      <c r="Q392" s="5"/>
      <c r="S392" s="56"/>
      <c r="T392" s="5"/>
      <c r="U392" s="5"/>
      <c r="V392" s="5"/>
      <c r="W392" s="5"/>
      <c r="X392" s="5"/>
      <c r="Y392" s="5"/>
      <c r="Z392" s="5"/>
      <c r="AA392" s="5"/>
    </row>
    <row r="393">
      <c r="A393" s="63"/>
      <c r="B393" s="53"/>
      <c r="G393" s="35"/>
      <c r="N393" s="35">
        <f t="shared" si="5"/>
        <v>0</v>
      </c>
      <c r="O393" s="35">
        <f t="shared" si="4"/>
        <v>0</v>
      </c>
      <c r="P393" s="5"/>
      <c r="Q393" s="5"/>
      <c r="S393" s="56"/>
      <c r="T393" s="5"/>
      <c r="U393" s="5"/>
      <c r="V393" s="5"/>
      <c r="W393" s="5"/>
      <c r="X393" s="5"/>
      <c r="Y393" s="5"/>
      <c r="Z393" s="5"/>
      <c r="AA393" s="5"/>
    </row>
    <row r="394">
      <c r="A394" s="63"/>
      <c r="B394" s="53"/>
      <c r="G394" s="35"/>
      <c r="N394" s="35">
        <f t="shared" si="5"/>
        <v>0</v>
      </c>
      <c r="O394" s="35">
        <f t="shared" si="4"/>
        <v>0</v>
      </c>
      <c r="P394" s="5"/>
      <c r="Q394" s="5"/>
      <c r="S394" s="56"/>
      <c r="T394" s="5"/>
      <c r="U394" s="5"/>
      <c r="V394" s="5"/>
      <c r="W394" s="5"/>
      <c r="X394" s="5"/>
      <c r="Y394" s="5"/>
      <c r="Z394" s="5"/>
      <c r="AA394" s="5"/>
    </row>
    <row r="395">
      <c r="A395" s="63"/>
      <c r="B395" s="53"/>
      <c r="G395" s="35"/>
      <c r="N395" s="35">
        <f t="shared" si="5"/>
        <v>0</v>
      </c>
      <c r="O395" s="35">
        <f t="shared" si="4"/>
        <v>0</v>
      </c>
      <c r="P395" s="5"/>
      <c r="Q395" s="5"/>
      <c r="S395" s="56"/>
      <c r="T395" s="5"/>
      <c r="U395" s="5"/>
      <c r="V395" s="5"/>
      <c r="W395" s="5"/>
      <c r="X395" s="5"/>
      <c r="Y395" s="5"/>
      <c r="Z395" s="5"/>
      <c r="AA395" s="5"/>
    </row>
    <row r="396">
      <c r="A396" s="63"/>
      <c r="B396" s="53"/>
      <c r="G396" s="35"/>
      <c r="N396" s="35">
        <f t="shared" si="5"/>
        <v>0</v>
      </c>
      <c r="O396" s="35">
        <f t="shared" si="4"/>
        <v>0</v>
      </c>
      <c r="P396" s="5"/>
      <c r="Q396" s="5"/>
      <c r="S396" s="56"/>
      <c r="T396" s="5"/>
      <c r="U396" s="5"/>
      <c r="V396" s="5"/>
      <c r="W396" s="5"/>
      <c r="X396" s="5"/>
      <c r="Y396" s="5"/>
      <c r="Z396" s="5"/>
      <c r="AA396" s="5"/>
    </row>
    <row r="397">
      <c r="A397" s="63"/>
      <c r="B397" s="53"/>
      <c r="G397" s="35"/>
      <c r="N397" s="35">
        <f t="shared" si="5"/>
        <v>0</v>
      </c>
      <c r="O397" s="35">
        <f t="shared" si="4"/>
        <v>0</v>
      </c>
      <c r="P397" s="5"/>
      <c r="Q397" s="5"/>
      <c r="S397" s="56"/>
      <c r="T397" s="5"/>
      <c r="U397" s="5"/>
      <c r="V397" s="5"/>
      <c r="W397" s="5"/>
      <c r="X397" s="5"/>
      <c r="Y397" s="5"/>
      <c r="Z397" s="5"/>
      <c r="AA397" s="5"/>
    </row>
    <row r="398">
      <c r="A398" s="63"/>
      <c r="B398" s="53"/>
      <c r="G398" s="35"/>
      <c r="N398" s="35">
        <f t="shared" si="5"/>
        <v>0</v>
      </c>
      <c r="O398" s="35">
        <f t="shared" si="4"/>
        <v>0</v>
      </c>
      <c r="P398" s="5"/>
      <c r="Q398" s="5"/>
      <c r="S398" s="56"/>
      <c r="T398" s="5"/>
      <c r="U398" s="5"/>
      <c r="V398" s="5"/>
      <c r="W398" s="5"/>
      <c r="X398" s="5"/>
      <c r="Y398" s="5"/>
      <c r="Z398" s="5"/>
      <c r="AA398" s="5"/>
    </row>
    <row r="399">
      <c r="A399" s="63"/>
      <c r="B399" s="53"/>
      <c r="G399" s="35"/>
      <c r="N399" s="35">
        <f t="shared" si="5"/>
        <v>0</v>
      </c>
      <c r="O399" s="35">
        <f t="shared" si="4"/>
        <v>0</v>
      </c>
      <c r="P399" s="5"/>
      <c r="Q399" s="5"/>
      <c r="S399" s="56"/>
      <c r="T399" s="5"/>
      <c r="U399" s="5"/>
      <c r="V399" s="5"/>
      <c r="W399" s="5"/>
      <c r="X399" s="5"/>
      <c r="Y399" s="5"/>
      <c r="Z399" s="5"/>
      <c r="AA399" s="5"/>
    </row>
    <row r="400">
      <c r="A400" s="63"/>
      <c r="B400" s="53"/>
      <c r="G400" s="35"/>
      <c r="N400" s="35">
        <f t="shared" si="5"/>
        <v>0</v>
      </c>
      <c r="O400" s="35">
        <f t="shared" si="4"/>
        <v>0</v>
      </c>
      <c r="P400" s="5"/>
      <c r="Q400" s="5"/>
      <c r="S400" s="56"/>
      <c r="T400" s="5"/>
      <c r="U400" s="5"/>
      <c r="V400" s="5"/>
      <c r="W400" s="5"/>
      <c r="X400" s="5"/>
      <c r="Y400" s="5"/>
      <c r="Z400" s="5"/>
      <c r="AA400" s="5"/>
    </row>
    <row r="401">
      <c r="A401" s="63"/>
      <c r="B401" s="53"/>
      <c r="G401" s="35"/>
      <c r="N401" s="35">
        <f t="shared" si="5"/>
        <v>0</v>
      </c>
      <c r="O401" s="35">
        <f t="shared" si="4"/>
        <v>0</v>
      </c>
      <c r="P401" s="5"/>
      <c r="Q401" s="5"/>
      <c r="S401" s="56"/>
      <c r="T401" s="5"/>
      <c r="U401" s="5"/>
      <c r="V401" s="5"/>
      <c r="W401" s="5"/>
      <c r="X401" s="5"/>
      <c r="Y401" s="5"/>
      <c r="Z401" s="5"/>
      <c r="AA401" s="5"/>
    </row>
    <row r="402">
      <c r="A402" s="63"/>
      <c r="B402" s="53"/>
      <c r="G402" s="35"/>
      <c r="N402" s="35">
        <f t="shared" si="5"/>
        <v>0</v>
      </c>
      <c r="O402" s="35">
        <f t="shared" si="4"/>
        <v>0</v>
      </c>
      <c r="P402" s="5"/>
      <c r="Q402" s="5"/>
      <c r="S402" s="56"/>
      <c r="T402" s="5"/>
      <c r="U402" s="5"/>
      <c r="V402" s="5"/>
      <c r="W402" s="5"/>
      <c r="X402" s="5"/>
      <c r="Y402" s="5"/>
      <c r="Z402" s="5"/>
      <c r="AA402" s="5"/>
    </row>
    <row r="403">
      <c r="A403" s="63"/>
      <c r="B403" s="53"/>
      <c r="G403" s="35"/>
      <c r="N403" s="35">
        <f t="shared" si="5"/>
        <v>0</v>
      </c>
      <c r="O403" s="35">
        <f t="shared" si="4"/>
        <v>0</v>
      </c>
      <c r="P403" s="5"/>
      <c r="Q403" s="5"/>
      <c r="S403" s="56"/>
      <c r="T403" s="5"/>
      <c r="U403" s="5"/>
      <c r="V403" s="5"/>
      <c r="W403" s="5"/>
      <c r="X403" s="5"/>
      <c r="Y403" s="5"/>
      <c r="Z403" s="5"/>
      <c r="AA403" s="5"/>
    </row>
    <row r="404">
      <c r="A404" s="63"/>
      <c r="B404" s="53"/>
      <c r="G404" s="35"/>
      <c r="N404" s="35">
        <f t="shared" si="5"/>
        <v>0</v>
      </c>
      <c r="O404" s="35">
        <f t="shared" si="4"/>
        <v>0</v>
      </c>
      <c r="P404" s="5"/>
      <c r="Q404" s="5"/>
      <c r="S404" s="56"/>
      <c r="T404" s="5"/>
      <c r="U404" s="5"/>
      <c r="V404" s="5"/>
      <c r="W404" s="5"/>
      <c r="X404" s="5"/>
      <c r="Y404" s="5"/>
      <c r="Z404" s="5"/>
      <c r="AA404" s="5"/>
    </row>
    <row r="405">
      <c r="A405" s="63"/>
      <c r="B405" s="53"/>
      <c r="G405" s="35"/>
      <c r="N405" s="35">
        <f t="shared" si="5"/>
        <v>0</v>
      </c>
      <c r="O405" s="35">
        <f t="shared" si="4"/>
        <v>0</v>
      </c>
      <c r="P405" s="5"/>
      <c r="Q405" s="5"/>
      <c r="S405" s="56"/>
      <c r="T405" s="5"/>
      <c r="U405" s="5"/>
      <c r="V405" s="5"/>
      <c r="W405" s="5"/>
      <c r="X405" s="5"/>
      <c r="Y405" s="5"/>
      <c r="Z405" s="5"/>
      <c r="AA405" s="5"/>
    </row>
    <row r="406">
      <c r="A406" s="63"/>
      <c r="B406" s="53"/>
      <c r="G406" s="35"/>
      <c r="N406" s="35">
        <f t="shared" si="5"/>
        <v>0</v>
      </c>
      <c r="O406" s="35">
        <f t="shared" si="4"/>
        <v>0</v>
      </c>
      <c r="P406" s="5"/>
      <c r="Q406" s="5"/>
      <c r="S406" s="56"/>
      <c r="T406" s="5"/>
      <c r="U406" s="5"/>
      <c r="V406" s="5"/>
      <c r="W406" s="5"/>
      <c r="X406" s="5"/>
      <c r="Y406" s="5"/>
      <c r="Z406" s="5"/>
      <c r="AA406" s="5"/>
    </row>
    <row r="407">
      <c r="A407" s="63"/>
      <c r="B407" s="53"/>
      <c r="G407" s="35"/>
      <c r="N407" s="35">
        <f t="shared" si="5"/>
        <v>0</v>
      </c>
      <c r="O407" s="35">
        <f t="shared" si="4"/>
        <v>0</v>
      </c>
      <c r="P407" s="5"/>
      <c r="Q407" s="5"/>
      <c r="S407" s="56"/>
      <c r="T407" s="5"/>
      <c r="U407" s="5"/>
      <c r="V407" s="5"/>
      <c r="W407" s="5"/>
      <c r="X407" s="5"/>
      <c r="Y407" s="5"/>
      <c r="Z407" s="5"/>
      <c r="AA407" s="5"/>
    </row>
    <row r="408">
      <c r="A408" s="63"/>
      <c r="B408" s="53"/>
      <c r="G408" s="35"/>
      <c r="N408" s="35">
        <f t="shared" si="5"/>
        <v>0</v>
      </c>
      <c r="O408" s="35">
        <f t="shared" si="4"/>
        <v>0</v>
      </c>
      <c r="P408" s="5"/>
      <c r="Q408" s="5"/>
      <c r="S408" s="56"/>
      <c r="T408" s="5"/>
      <c r="U408" s="5"/>
      <c r="V408" s="5"/>
      <c r="W408" s="5"/>
      <c r="X408" s="5"/>
      <c r="Y408" s="5"/>
      <c r="Z408" s="5"/>
      <c r="AA408" s="5"/>
    </row>
    <row r="409">
      <c r="A409" s="63"/>
      <c r="B409" s="53"/>
      <c r="G409" s="35"/>
      <c r="N409" s="35">
        <f t="shared" si="5"/>
        <v>0</v>
      </c>
      <c r="O409" s="35">
        <f t="shared" si="4"/>
        <v>0</v>
      </c>
      <c r="P409" s="5"/>
      <c r="Q409" s="5"/>
      <c r="S409" s="56"/>
      <c r="T409" s="5"/>
      <c r="U409" s="5"/>
      <c r="V409" s="5"/>
      <c r="W409" s="5"/>
      <c r="X409" s="5"/>
      <c r="Y409" s="5"/>
      <c r="Z409" s="5"/>
      <c r="AA409" s="5"/>
    </row>
    <row r="410">
      <c r="A410" s="63"/>
      <c r="B410" s="53"/>
      <c r="G410" s="35"/>
      <c r="N410" s="35">
        <f t="shared" si="5"/>
        <v>0</v>
      </c>
      <c r="O410" s="35">
        <f t="shared" si="4"/>
        <v>0</v>
      </c>
      <c r="P410" s="5"/>
      <c r="Q410" s="5"/>
      <c r="S410" s="56"/>
      <c r="T410" s="5"/>
      <c r="U410" s="5"/>
      <c r="V410" s="5"/>
      <c r="W410" s="5"/>
      <c r="X410" s="5"/>
      <c r="Y410" s="5"/>
      <c r="Z410" s="5"/>
      <c r="AA410" s="5"/>
    </row>
    <row r="411">
      <c r="A411" s="63"/>
      <c r="B411" s="53"/>
      <c r="G411" s="35"/>
      <c r="N411" s="35">
        <f t="shared" si="5"/>
        <v>0</v>
      </c>
      <c r="O411" s="35">
        <f t="shared" si="4"/>
        <v>0</v>
      </c>
      <c r="P411" s="5"/>
      <c r="Q411" s="5"/>
      <c r="S411" s="56"/>
      <c r="T411" s="5"/>
      <c r="U411" s="5"/>
      <c r="V411" s="5"/>
      <c r="W411" s="5"/>
      <c r="X411" s="5"/>
      <c r="Y411" s="5"/>
      <c r="Z411" s="5"/>
      <c r="AA411" s="5"/>
    </row>
    <row r="412">
      <c r="A412" s="63"/>
      <c r="B412" s="53"/>
      <c r="G412" s="35"/>
      <c r="N412" s="35">
        <f t="shared" si="5"/>
        <v>0</v>
      </c>
      <c r="O412" s="35">
        <f t="shared" si="4"/>
        <v>0</v>
      </c>
      <c r="P412" s="5"/>
      <c r="Q412" s="5"/>
      <c r="S412" s="56"/>
      <c r="T412" s="5"/>
      <c r="U412" s="5"/>
      <c r="V412" s="5"/>
      <c r="W412" s="5"/>
      <c r="X412" s="5"/>
      <c r="Y412" s="5"/>
      <c r="Z412" s="5"/>
      <c r="AA412" s="5"/>
    </row>
    <row r="413">
      <c r="A413" s="63"/>
      <c r="B413" s="53"/>
      <c r="G413" s="35"/>
      <c r="N413" s="35">
        <f t="shared" si="5"/>
        <v>0</v>
      </c>
      <c r="O413" s="35">
        <f t="shared" si="4"/>
        <v>0</v>
      </c>
      <c r="P413" s="5"/>
      <c r="Q413" s="5"/>
      <c r="S413" s="56"/>
      <c r="T413" s="5"/>
      <c r="U413" s="5"/>
      <c r="V413" s="5"/>
      <c r="W413" s="5"/>
      <c r="X413" s="5"/>
      <c r="Y413" s="5"/>
      <c r="Z413" s="5"/>
      <c r="AA413" s="5"/>
    </row>
    <row r="414">
      <c r="A414" s="63"/>
      <c r="B414" s="53"/>
      <c r="G414" s="35"/>
      <c r="N414" s="35">
        <f t="shared" si="5"/>
        <v>0</v>
      </c>
      <c r="O414" s="35">
        <f t="shared" si="4"/>
        <v>0</v>
      </c>
      <c r="P414" s="5"/>
      <c r="Q414" s="5"/>
      <c r="S414" s="56"/>
      <c r="T414" s="5"/>
      <c r="U414" s="5"/>
      <c r="V414" s="5"/>
      <c r="W414" s="5"/>
      <c r="X414" s="5"/>
      <c r="Y414" s="5"/>
      <c r="Z414" s="5"/>
      <c r="AA414" s="5"/>
    </row>
    <row r="415">
      <c r="A415" s="63"/>
      <c r="B415" s="53"/>
      <c r="G415" s="35"/>
      <c r="N415" s="35">
        <f t="shared" si="5"/>
        <v>0</v>
      </c>
      <c r="O415" s="35">
        <f t="shared" si="4"/>
        <v>0</v>
      </c>
      <c r="P415" s="5"/>
      <c r="Q415" s="5"/>
      <c r="S415" s="56"/>
      <c r="T415" s="5"/>
      <c r="U415" s="5"/>
      <c r="V415" s="5"/>
      <c r="W415" s="5"/>
      <c r="X415" s="5"/>
      <c r="Y415" s="5"/>
      <c r="Z415" s="5"/>
      <c r="AA415" s="5"/>
    </row>
    <row r="416">
      <c r="A416" s="63"/>
      <c r="B416" s="53"/>
      <c r="G416" s="35"/>
      <c r="N416" s="35">
        <f t="shared" si="5"/>
        <v>0</v>
      </c>
      <c r="O416" s="35">
        <f t="shared" si="4"/>
        <v>0</v>
      </c>
      <c r="P416" s="5"/>
      <c r="Q416" s="5"/>
      <c r="S416" s="56"/>
      <c r="T416" s="5"/>
      <c r="U416" s="5"/>
      <c r="V416" s="5"/>
      <c r="W416" s="5"/>
      <c r="X416" s="5"/>
      <c r="Y416" s="5"/>
      <c r="Z416" s="5"/>
      <c r="AA416" s="5"/>
    </row>
    <row r="417">
      <c r="A417" s="63"/>
      <c r="B417" s="53"/>
      <c r="G417" s="35"/>
      <c r="N417" s="35">
        <f t="shared" si="5"/>
        <v>0</v>
      </c>
      <c r="O417" s="35">
        <f t="shared" si="4"/>
        <v>0</v>
      </c>
      <c r="P417" s="5"/>
      <c r="Q417" s="5"/>
      <c r="S417" s="56"/>
      <c r="T417" s="5"/>
      <c r="U417" s="5"/>
      <c r="V417" s="5"/>
      <c r="W417" s="5"/>
      <c r="X417" s="5"/>
      <c r="Y417" s="5"/>
      <c r="Z417" s="5"/>
      <c r="AA417" s="5"/>
    </row>
    <row r="418">
      <c r="A418" s="63"/>
      <c r="B418" s="53"/>
      <c r="G418" s="35"/>
      <c r="N418" s="35">
        <f t="shared" si="5"/>
        <v>0</v>
      </c>
      <c r="O418" s="35">
        <f t="shared" si="4"/>
        <v>0</v>
      </c>
      <c r="P418" s="5"/>
      <c r="Q418" s="5"/>
      <c r="S418" s="56"/>
      <c r="T418" s="5"/>
      <c r="U418" s="5"/>
      <c r="V418" s="5"/>
      <c r="W418" s="5"/>
      <c r="X418" s="5"/>
      <c r="Y418" s="5"/>
      <c r="Z418" s="5"/>
      <c r="AA418" s="5"/>
    </row>
    <row r="419">
      <c r="A419" s="63"/>
      <c r="B419" s="53"/>
      <c r="G419" s="35"/>
      <c r="N419" s="35">
        <f t="shared" si="5"/>
        <v>0</v>
      </c>
      <c r="O419" s="35">
        <f t="shared" si="4"/>
        <v>0</v>
      </c>
      <c r="P419" s="5"/>
      <c r="Q419" s="5"/>
      <c r="S419" s="56"/>
      <c r="T419" s="5"/>
      <c r="U419" s="5"/>
      <c r="V419" s="5"/>
      <c r="W419" s="5"/>
      <c r="X419" s="5"/>
      <c r="Y419" s="5"/>
      <c r="Z419" s="5"/>
      <c r="AA419" s="5"/>
    </row>
    <row r="420">
      <c r="A420" s="63"/>
      <c r="B420" s="53"/>
      <c r="G420" s="35"/>
      <c r="N420" s="35">
        <f t="shared" si="5"/>
        <v>0</v>
      </c>
      <c r="O420" s="35">
        <f t="shared" si="4"/>
        <v>0</v>
      </c>
      <c r="P420" s="5"/>
      <c r="Q420" s="5"/>
      <c r="S420" s="56"/>
      <c r="T420" s="5"/>
      <c r="U420" s="5"/>
      <c r="V420" s="5"/>
      <c r="W420" s="5"/>
      <c r="X420" s="5"/>
      <c r="Y420" s="5"/>
      <c r="Z420" s="5"/>
      <c r="AA420" s="5"/>
    </row>
    <row r="421">
      <c r="A421" s="63"/>
      <c r="B421" s="53"/>
      <c r="G421" s="35"/>
      <c r="N421" s="35">
        <f t="shared" si="5"/>
        <v>0</v>
      </c>
      <c r="O421" s="35">
        <f t="shared" si="4"/>
        <v>0</v>
      </c>
      <c r="P421" s="5"/>
      <c r="Q421" s="5"/>
      <c r="S421" s="56"/>
      <c r="T421" s="5"/>
      <c r="U421" s="5"/>
      <c r="V421" s="5"/>
      <c r="W421" s="5"/>
      <c r="X421" s="5"/>
      <c r="Y421" s="5"/>
      <c r="Z421" s="5"/>
      <c r="AA421" s="5"/>
    </row>
    <row r="422">
      <c r="A422" s="63"/>
      <c r="B422" s="53"/>
      <c r="G422" s="35"/>
      <c r="N422" s="35">
        <f t="shared" si="5"/>
        <v>0</v>
      </c>
      <c r="O422" s="35">
        <f t="shared" si="4"/>
        <v>0</v>
      </c>
      <c r="P422" s="5"/>
      <c r="Q422" s="5"/>
      <c r="S422" s="56"/>
      <c r="T422" s="5"/>
      <c r="U422" s="5"/>
      <c r="V422" s="5"/>
      <c r="W422" s="5"/>
      <c r="X422" s="5"/>
      <c r="Y422" s="5"/>
      <c r="Z422" s="5"/>
      <c r="AA422" s="5"/>
    </row>
    <row r="423">
      <c r="A423" s="63"/>
      <c r="B423" s="53"/>
      <c r="G423" s="35"/>
      <c r="N423" s="35">
        <f t="shared" si="5"/>
        <v>0</v>
      </c>
      <c r="O423" s="35">
        <f t="shared" si="4"/>
        <v>0</v>
      </c>
      <c r="P423" s="5"/>
      <c r="Q423" s="5"/>
      <c r="S423" s="56"/>
      <c r="T423" s="5"/>
      <c r="U423" s="5"/>
      <c r="V423" s="5"/>
      <c r="W423" s="5"/>
      <c r="X423" s="5"/>
      <c r="Y423" s="5"/>
      <c r="Z423" s="5"/>
      <c r="AA423" s="5"/>
    </row>
    <row r="424">
      <c r="A424" s="63"/>
      <c r="B424" s="53"/>
      <c r="G424" s="35"/>
      <c r="N424" s="35">
        <f t="shared" si="5"/>
        <v>0</v>
      </c>
      <c r="O424" s="35">
        <f t="shared" si="4"/>
        <v>0</v>
      </c>
      <c r="P424" s="5"/>
      <c r="Q424" s="5"/>
      <c r="S424" s="56"/>
      <c r="T424" s="5"/>
      <c r="U424" s="5"/>
      <c r="V424" s="5"/>
      <c r="W424" s="5"/>
      <c r="X424" s="5"/>
      <c r="Y424" s="5"/>
      <c r="Z424" s="5"/>
      <c r="AA424" s="5"/>
    </row>
    <row r="425">
      <c r="A425" s="63"/>
      <c r="B425" s="53"/>
      <c r="G425" s="35"/>
      <c r="N425" s="35">
        <f t="shared" si="5"/>
        <v>0</v>
      </c>
      <c r="O425" s="35">
        <f t="shared" si="4"/>
        <v>0</v>
      </c>
      <c r="P425" s="5"/>
      <c r="Q425" s="5"/>
      <c r="S425" s="56"/>
      <c r="T425" s="5"/>
      <c r="U425" s="5"/>
      <c r="V425" s="5"/>
      <c r="W425" s="5"/>
      <c r="X425" s="5"/>
      <c r="Y425" s="5"/>
      <c r="Z425" s="5"/>
      <c r="AA425" s="5"/>
    </row>
    <row r="426">
      <c r="A426" s="63"/>
      <c r="B426" s="53"/>
      <c r="G426" s="35"/>
      <c r="N426" s="35">
        <f t="shared" si="5"/>
        <v>0</v>
      </c>
      <c r="O426" s="35">
        <f t="shared" si="4"/>
        <v>0</v>
      </c>
      <c r="P426" s="5"/>
      <c r="Q426" s="5"/>
      <c r="S426" s="56"/>
      <c r="T426" s="5"/>
      <c r="U426" s="5"/>
      <c r="V426" s="5"/>
      <c r="W426" s="5"/>
      <c r="X426" s="5"/>
      <c r="Y426" s="5"/>
      <c r="Z426" s="5"/>
      <c r="AA426" s="5"/>
    </row>
    <row r="427">
      <c r="A427" s="63"/>
      <c r="B427" s="53"/>
      <c r="G427" s="35"/>
      <c r="N427" s="35">
        <f t="shared" si="5"/>
        <v>0</v>
      </c>
      <c r="O427" s="35">
        <f t="shared" si="4"/>
        <v>0</v>
      </c>
      <c r="P427" s="5"/>
      <c r="Q427" s="5"/>
      <c r="S427" s="56"/>
      <c r="T427" s="5"/>
      <c r="U427" s="5"/>
      <c r="V427" s="5"/>
      <c r="W427" s="5"/>
      <c r="X427" s="5"/>
      <c r="Y427" s="5"/>
      <c r="Z427" s="5"/>
      <c r="AA427" s="5"/>
    </row>
    <row r="428">
      <c r="A428" s="63"/>
      <c r="B428" s="53"/>
      <c r="G428" s="35"/>
      <c r="N428" s="35">
        <f t="shared" si="5"/>
        <v>0</v>
      </c>
      <c r="O428" s="35">
        <f t="shared" si="4"/>
        <v>0</v>
      </c>
      <c r="P428" s="5"/>
      <c r="Q428" s="5"/>
      <c r="S428" s="56"/>
      <c r="T428" s="5"/>
      <c r="U428" s="5"/>
      <c r="V428" s="5"/>
      <c r="W428" s="5"/>
      <c r="X428" s="5"/>
      <c r="Y428" s="5"/>
      <c r="Z428" s="5"/>
      <c r="AA428" s="5"/>
    </row>
    <row r="429">
      <c r="A429" s="63"/>
      <c r="B429" s="53"/>
      <c r="G429" s="35"/>
      <c r="N429" s="35">
        <f t="shared" si="5"/>
        <v>0</v>
      </c>
      <c r="O429" s="35">
        <f t="shared" si="4"/>
        <v>0</v>
      </c>
      <c r="P429" s="5"/>
      <c r="Q429" s="5"/>
      <c r="S429" s="56"/>
      <c r="T429" s="5"/>
      <c r="U429" s="5"/>
      <c r="V429" s="5"/>
      <c r="W429" s="5"/>
      <c r="X429" s="5"/>
      <c r="Y429" s="5"/>
      <c r="Z429" s="5"/>
      <c r="AA429" s="5"/>
    </row>
    <row r="430">
      <c r="A430" s="63"/>
      <c r="B430" s="53"/>
      <c r="G430" s="35"/>
      <c r="N430" s="35">
        <f t="shared" si="5"/>
        <v>0</v>
      </c>
      <c r="O430" s="35">
        <f t="shared" si="4"/>
        <v>0</v>
      </c>
      <c r="P430" s="5"/>
      <c r="Q430" s="5"/>
      <c r="S430" s="56"/>
      <c r="T430" s="5"/>
      <c r="U430" s="5"/>
      <c r="V430" s="5"/>
      <c r="W430" s="5"/>
      <c r="X430" s="5"/>
      <c r="Y430" s="5"/>
      <c r="Z430" s="5"/>
      <c r="AA430" s="5"/>
    </row>
    <row r="431">
      <c r="A431" s="63"/>
      <c r="B431" s="53"/>
      <c r="G431" s="35"/>
      <c r="N431" s="35">
        <f t="shared" si="5"/>
        <v>0</v>
      </c>
      <c r="O431" s="35">
        <f t="shared" si="4"/>
        <v>0</v>
      </c>
      <c r="P431" s="5"/>
      <c r="Q431" s="5"/>
      <c r="S431" s="56"/>
      <c r="T431" s="5"/>
      <c r="U431" s="5"/>
      <c r="V431" s="5"/>
      <c r="W431" s="5"/>
      <c r="X431" s="5"/>
      <c r="Y431" s="5"/>
      <c r="Z431" s="5"/>
      <c r="AA431" s="5"/>
    </row>
    <row r="432">
      <c r="A432" s="63"/>
      <c r="B432" s="53"/>
      <c r="G432" s="35"/>
      <c r="N432" s="35">
        <f t="shared" si="5"/>
        <v>0</v>
      </c>
      <c r="O432" s="35">
        <f t="shared" si="4"/>
        <v>0</v>
      </c>
      <c r="P432" s="5"/>
      <c r="Q432" s="5"/>
      <c r="S432" s="56"/>
      <c r="T432" s="5"/>
      <c r="U432" s="5"/>
      <c r="V432" s="5"/>
      <c r="W432" s="5"/>
      <c r="X432" s="5"/>
      <c r="Y432" s="5"/>
      <c r="Z432" s="5"/>
      <c r="AA432" s="5"/>
    </row>
    <row r="433">
      <c r="A433" s="63"/>
      <c r="B433" s="53"/>
      <c r="G433" s="35"/>
      <c r="N433" s="35">
        <f t="shared" si="5"/>
        <v>0</v>
      </c>
      <c r="O433" s="35">
        <f t="shared" si="4"/>
        <v>0</v>
      </c>
      <c r="P433" s="5"/>
      <c r="Q433" s="5"/>
      <c r="S433" s="56"/>
      <c r="T433" s="5"/>
      <c r="U433" s="5"/>
      <c r="V433" s="5"/>
      <c r="W433" s="5"/>
      <c r="X433" s="5"/>
      <c r="Y433" s="5"/>
      <c r="Z433" s="5"/>
      <c r="AA433" s="5"/>
    </row>
    <row r="434">
      <c r="A434" s="63"/>
      <c r="B434" s="53"/>
      <c r="G434" s="35"/>
      <c r="N434" s="35">
        <f t="shared" si="5"/>
        <v>0</v>
      </c>
      <c r="O434" s="35">
        <f t="shared" si="4"/>
        <v>0</v>
      </c>
      <c r="P434" s="5"/>
      <c r="Q434" s="5"/>
      <c r="S434" s="56"/>
      <c r="T434" s="5"/>
      <c r="U434" s="5"/>
      <c r="V434" s="5"/>
      <c r="W434" s="5"/>
      <c r="X434" s="5"/>
      <c r="Y434" s="5"/>
      <c r="Z434" s="5"/>
      <c r="AA434" s="5"/>
    </row>
    <row r="435">
      <c r="A435" s="63"/>
      <c r="B435" s="53"/>
      <c r="G435" s="35"/>
      <c r="N435" s="35">
        <f t="shared" si="5"/>
        <v>0</v>
      </c>
      <c r="O435" s="35">
        <f t="shared" si="4"/>
        <v>0</v>
      </c>
      <c r="P435" s="5"/>
      <c r="Q435" s="5"/>
      <c r="S435" s="56"/>
      <c r="T435" s="5"/>
      <c r="U435" s="5"/>
      <c r="V435" s="5"/>
      <c r="W435" s="5"/>
      <c r="X435" s="5"/>
      <c r="Y435" s="5"/>
      <c r="Z435" s="5"/>
      <c r="AA435" s="5"/>
    </row>
    <row r="436">
      <c r="A436" s="63"/>
      <c r="B436" s="53"/>
      <c r="G436" s="35"/>
      <c r="N436" s="35">
        <f t="shared" si="5"/>
        <v>0</v>
      </c>
      <c r="O436" s="35">
        <f t="shared" si="4"/>
        <v>0</v>
      </c>
      <c r="P436" s="5"/>
      <c r="Q436" s="5"/>
      <c r="S436" s="56"/>
      <c r="T436" s="5"/>
      <c r="U436" s="5"/>
      <c r="V436" s="5"/>
      <c r="W436" s="5"/>
      <c r="X436" s="5"/>
      <c r="Y436" s="5"/>
      <c r="Z436" s="5"/>
      <c r="AA436" s="5"/>
    </row>
    <row r="437">
      <c r="A437" s="63"/>
      <c r="B437" s="53"/>
      <c r="G437" s="35"/>
      <c r="N437" s="35">
        <f t="shared" si="5"/>
        <v>0</v>
      </c>
      <c r="O437" s="35">
        <f t="shared" si="4"/>
        <v>0</v>
      </c>
      <c r="P437" s="5"/>
      <c r="Q437" s="5"/>
      <c r="S437" s="56"/>
      <c r="T437" s="5"/>
      <c r="U437" s="5"/>
      <c r="V437" s="5"/>
      <c r="W437" s="5"/>
      <c r="X437" s="5"/>
      <c r="Y437" s="5"/>
      <c r="Z437" s="5"/>
      <c r="AA437" s="5"/>
    </row>
    <row r="438">
      <c r="A438" s="63"/>
      <c r="B438" s="53"/>
      <c r="G438" s="35"/>
      <c r="N438" s="35">
        <f t="shared" si="5"/>
        <v>0</v>
      </c>
      <c r="O438" s="35">
        <f t="shared" si="4"/>
        <v>0</v>
      </c>
      <c r="P438" s="5"/>
      <c r="Q438" s="5"/>
      <c r="S438" s="56"/>
      <c r="T438" s="5"/>
      <c r="U438" s="5"/>
      <c r="V438" s="5"/>
      <c r="W438" s="5"/>
      <c r="X438" s="5"/>
      <c r="Y438" s="5"/>
      <c r="Z438" s="5"/>
      <c r="AA438" s="5"/>
    </row>
    <row r="439">
      <c r="A439" s="63"/>
      <c r="B439" s="53"/>
      <c r="G439" s="35"/>
      <c r="N439" s="35">
        <f t="shared" si="5"/>
        <v>0</v>
      </c>
      <c r="O439" s="35">
        <f t="shared" si="4"/>
        <v>0</v>
      </c>
      <c r="P439" s="5"/>
      <c r="Q439" s="5"/>
      <c r="S439" s="56"/>
      <c r="T439" s="5"/>
      <c r="U439" s="5"/>
      <c r="V439" s="5"/>
      <c r="W439" s="5"/>
      <c r="X439" s="5"/>
      <c r="Y439" s="5"/>
      <c r="Z439" s="5"/>
      <c r="AA439" s="5"/>
    </row>
    <row r="440">
      <c r="A440" s="63"/>
      <c r="B440" s="53"/>
      <c r="G440" s="35"/>
      <c r="N440" s="35">
        <f t="shared" si="5"/>
        <v>0</v>
      </c>
      <c r="O440" s="35">
        <f t="shared" si="4"/>
        <v>0</v>
      </c>
      <c r="P440" s="5"/>
      <c r="Q440" s="5"/>
      <c r="S440" s="56"/>
      <c r="T440" s="5"/>
      <c r="U440" s="5"/>
      <c r="V440" s="5"/>
      <c r="W440" s="5"/>
      <c r="X440" s="5"/>
      <c r="Y440" s="5"/>
      <c r="Z440" s="5"/>
      <c r="AA440" s="5"/>
    </row>
    <row r="441">
      <c r="A441" s="63"/>
      <c r="B441" s="53"/>
      <c r="G441" s="35"/>
      <c r="N441" s="35">
        <f t="shared" si="5"/>
        <v>0</v>
      </c>
      <c r="O441" s="35">
        <f t="shared" si="4"/>
        <v>0</v>
      </c>
      <c r="P441" s="5"/>
      <c r="Q441" s="5"/>
      <c r="S441" s="56"/>
      <c r="T441" s="5"/>
      <c r="U441" s="5"/>
      <c r="V441" s="5"/>
      <c r="W441" s="5"/>
      <c r="X441" s="5"/>
      <c r="Y441" s="5"/>
      <c r="Z441" s="5"/>
      <c r="AA441" s="5"/>
    </row>
    <row r="442">
      <c r="A442" s="63"/>
      <c r="B442" s="53"/>
      <c r="G442" s="35"/>
      <c r="N442" s="35">
        <f t="shared" si="5"/>
        <v>0</v>
      </c>
      <c r="O442" s="35">
        <f t="shared" si="4"/>
        <v>0</v>
      </c>
      <c r="P442" s="5"/>
      <c r="Q442" s="5"/>
      <c r="S442" s="56"/>
      <c r="T442" s="5"/>
      <c r="U442" s="5"/>
      <c r="V442" s="5"/>
      <c r="W442" s="5"/>
      <c r="X442" s="5"/>
      <c r="Y442" s="5"/>
      <c r="Z442" s="5"/>
      <c r="AA442" s="5"/>
    </row>
    <row r="443">
      <c r="A443" s="63"/>
      <c r="B443" s="53"/>
      <c r="G443" s="35"/>
      <c r="N443" s="35">
        <f t="shared" si="5"/>
        <v>0</v>
      </c>
      <c r="O443" s="35">
        <f t="shared" si="4"/>
        <v>0</v>
      </c>
      <c r="P443" s="5"/>
      <c r="Q443" s="5"/>
      <c r="S443" s="56"/>
      <c r="T443" s="5"/>
      <c r="U443" s="5"/>
      <c r="V443" s="5"/>
      <c r="W443" s="5"/>
      <c r="X443" s="5"/>
      <c r="Y443" s="5"/>
      <c r="Z443" s="5"/>
      <c r="AA443" s="5"/>
    </row>
    <row r="444">
      <c r="A444" s="63"/>
      <c r="B444" s="53"/>
      <c r="G444" s="35"/>
      <c r="N444" s="35">
        <f t="shared" si="5"/>
        <v>0</v>
      </c>
      <c r="O444" s="35">
        <f t="shared" si="4"/>
        <v>0</v>
      </c>
      <c r="P444" s="5"/>
      <c r="Q444" s="5"/>
      <c r="S444" s="56"/>
      <c r="T444" s="5"/>
      <c r="U444" s="5"/>
      <c r="V444" s="5"/>
      <c r="W444" s="5"/>
      <c r="X444" s="5"/>
      <c r="Y444" s="5"/>
      <c r="Z444" s="5"/>
      <c r="AA444" s="5"/>
    </row>
    <row r="445">
      <c r="A445" s="63"/>
      <c r="B445" s="53"/>
      <c r="G445" s="35"/>
      <c r="N445" s="35">
        <f t="shared" si="5"/>
        <v>0</v>
      </c>
      <c r="O445" s="35">
        <f t="shared" si="4"/>
        <v>0</v>
      </c>
      <c r="P445" s="5"/>
      <c r="Q445" s="5"/>
      <c r="S445" s="56"/>
      <c r="T445" s="5"/>
      <c r="U445" s="5"/>
      <c r="V445" s="5"/>
      <c r="W445" s="5"/>
      <c r="X445" s="5"/>
      <c r="Y445" s="5"/>
      <c r="Z445" s="5"/>
      <c r="AA445" s="5"/>
    </row>
    <row r="446">
      <c r="A446" s="63"/>
      <c r="B446" s="53"/>
      <c r="G446" s="35"/>
      <c r="N446" s="35">
        <f t="shared" si="5"/>
        <v>0</v>
      </c>
      <c r="O446" s="35">
        <f t="shared" si="4"/>
        <v>0</v>
      </c>
      <c r="P446" s="5"/>
      <c r="Q446" s="5"/>
      <c r="S446" s="56"/>
      <c r="T446" s="5"/>
      <c r="U446" s="5"/>
      <c r="V446" s="5"/>
      <c r="W446" s="5"/>
      <c r="X446" s="5"/>
      <c r="Y446" s="5"/>
      <c r="Z446" s="5"/>
      <c r="AA446" s="5"/>
    </row>
    <row r="447">
      <c r="A447" s="63"/>
      <c r="B447" s="53"/>
      <c r="G447" s="35"/>
      <c r="N447" s="35">
        <f t="shared" si="5"/>
        <v>0</v>
      </c>
      <c r="O447" s="35">
        <f t="shared" si="4"/>
        <v>0</v>
      </c>
      <c r="P447" s="5"/>
      <c r="Q447" s="5"/>
      <c r="S447" s="56"/>
      <c r="T447" s="5"/>
      <c r="U447" s="5"/>
      <c r="V447" s="5"/>
      <c r="W447" s="5"/>
      <c r="X447" s="5"/>
      <c r="Y447" s="5"/>
      <c r="Z447" s="5"/>
      <c r="AA447" s="5"/>
    </row>
    <row r="448">
      <c r="A448" s="63"/>
      <c r="B448" s="53"/>
      <c r="G448" s="35"/>
      <c r="N448" s="35">
        <f t="shared" si="5"/>
        <v>0</v>
      </c>
      <c r="O448" s="35">
        <f t="shared" si="4"/>
        <v>0</v>
      </c>
      <c r="P448" s="5"/>
      <c r="Q448" s="5"/>
      <c r="S448" s="56"/>
      <c r="T448" s="5"/>
      <c r="U448" s="5"/>
      <c r="V448" s="5"/>
      <c r="W448" s="5"/>
      <c r="X448" s="5"/>
      <c r="Y448" s="5"/>
      <c r="Z448" s="5"/>
      <c r="AA448" s="5"/>
    </row>
    <row r="449">
      <c r="A449" s="63"/>
      <c r="B449" s="53"/>
      <c r="G449" s="35"/>
      <c r="N449" s="35">
        <f t="shared" si="5"/>
        <v>0</v>
      </c>
      <c r="O449" s="35">
        <f t="shared" si="4"/>
        <v>0</v>
      </c>
      <c r="P449" s="5"/>
      <c r="Q449" s="5"/>
      <c r="S449" s="56"/>
      <c r="T449" s="5"/>
      <c r="U449" s="5"/>
      <c r="V449" s="5"/>
      <c r="W449" s="5"/>
      <c r="X449" s="5"/>
      <c r="Y449" s="5"/>
      <c r="Z449" s="5"/>
      <c r="AA449" s="5"/>
    </row>
    <row r="450">
      <c r="A450" s="63"/>
      <c r="B450" s="53"/>
      <c r="G450" s="35"/>
      <c r="N450" s="35">
        <f t="shared" si="5"/>
        <v>0</v>
      </c>
      <c r="O450" s="35">
        <f t="shared" si="4"/>
        <v>0</v>
      </c>
      <c r="P450" s="5"/>
      <c r="Q450" s="5"/>
      <c r="S450" s="56"/>
      <c r="T450" s="5"/>
      <c r="U450" s="5"/>
      <c r="V450" s="5"/>
      <c r="W450" s="5"/>
      <c r="X450" s="5"/>
      <c r="Y450" s="5"/>
      <c r="Z450" s="5"/>
      <c r="AA450" s="5"/>
    </row>
    <row r="451">
      <c r="A451" s="63"/>
      <c r="B451" s="53"/>
      <c r="G451" s="35"/>
      <c r="N451" s="35">
        <f t="shared" si="5"/>
        <v>0</v>
      </c>
      <c r="O451" s="35">
        <f t="shared" si="4"/>
        <v>0</v>
      </c>
      <c r="P451" s="5"/>
      <c r="Q451" s="5"/>
      <c r="S451" s="56"/>
      <c r="T451" s="5"/>
      <c r="U451" s="5"/>
      <c r="V451" s="5"/>
      <c r="W451" s="5"/>
      <c r="X451" s="5"/>
      <c r="Y451" s="5"/>
      <c r="Z451" s="5"/>
      <c r="AA451" s="5"/>
    </row>
    <row r="452">
      <c r="A452" s="63"/>
      <c r="B452" s="53"/>
      <c r="G452" s="35"/>
      <c r="N452" s="35">
        <f t="shared" si="5"/>
        <v>0</v>
      </c>
      <c r="O452" s="35">
        <f t="shared" si="4"/>
        <v>0</v>
      </c>
      <c r="P452" s="5"/>
      <c r="Q452" s="5"/>
      <c r="S452" s="56"/>
      <c r="T452" s="5"/>
      <c r="U452" s="5"/>
      <c r="V452" s="5"/>
      <c r="W452" s="5"/>
      <c r="X452" s="5"/>
      <c r="Y452" s="5"/>
      <c r="Z452" s="5"/>
      <c r="AA452" s="5"/>
    </row>
    <row r="453">
      <c r="A453" s="63"/>
      <c r="B453" s="53"/>
      <c r="G453" s="35"/>
      <c r="N453" s="35">
        <f t="shared" si="5"/>
        <v>0</v>
      </c>
      <c r="O453" s="35">
        <f t="shared" si="4"/>
        <v>0</v>
      </c>
      <c r="P453" s="5"/>
      <c r="Q453" s="5"/>
      <c r="S453" s="56"/>
      <c r="T453" s="5"/>
      <c r="U453" s="5"/>
      <c r="V453" s="5"/>
      <c r="W453" s="5"/>
      <c r="X453" s="5"/>
      <c r="Y453" s="5"/>
      <c r="Z453" s="5"/>
      <c r="AA453" s="5"/>
    </row>
    <row r="454">
      <c r="A454" s="63"/>
      <c r="B454" s="53"/>
      <c r="G454" s="35"/>
      <c r="N454" s="35">
        <f t="shared" si="5"/>
        <v>0</v>
      </c>
      <c r="O454" s="35">
        <f t="shared" si="4"/>
        <v>0</v>
      </c>
      <c r="P454" s="5"/>
      <c r="Q454" s="5"/>
      <c r="S454" s="56"/>
      <c r="T454" s="5"/>
      <c r="U454" s="5"/>
      <c r="V454" s="5"/>
      <c r="W454" s="5"/>
      <c r="X454" s="5"/>
      <c r="Y454" s="5"/>
      <c r="Z454" s="5"/>
      <c r="AA454" s="5"/>
    </row>
    <row r="455">
      <c r="A455" s="63"/>
      <c r="B455" s="53"/>
      <c r="G455" s="35"/>
      <c r="N455" s="35">
        <f t="shared" si="5"/>
        <v>0</v>
      </c>
      <c r="O455" s="35">
        <f t="shared" si="4"/>
        <v>0</v>
      </c>
      <c r="P455" s="5"/>
      <c r="Q455" s="5"/>
      <c r="S455" s="56"/>
      <c r="T455" s="5"/>
      <c r="U455" s="5"/>
      <c r="V455" s="5"/>
      <c r="W455" s="5"/>
      <c r="X455" s="5"/>
      <c r="Y455" s="5"/>
      <c r="Z455" s="5"/>
      <c r="AA455" s="5"/>
    </row>
    <row r="456">
      <c r="A456" s="63"/>
      <c r="B456" s="53"/>
      <c r="G456" s="35"/>
      <c r="N456" s="35">
        <f t="shared" si="5"/>
        <v>0</v>
      </c>
      <c r="O456" s="35">
        <f t="shared" si="4"/>
        <v>0</v>
      </c>
      <c r="P456" s="5"/>
      <c r="Q456" s="5"/>
      <c r="S456" s="56"/>
      <c r="T456" s="5"/>
      <c r="U456" s="5"/>
      <c r="V456" s="5"/>
      <c r="W456" s="5"/>
      <c r="X456" s="5"/>
      <c r="Y456" s="5"/>
      <c r="Z456" s="5"/>
      <c r="AA456" s="5"/>
    </row>
    <row r="457">
      <c r="A457" s="63"/>
      <c r="B457" s="53"/>
      <c r="G457" s="35"/>
      <c r="N457" s="35">
        <f t="shared" si="5"/>
        <v>0</v>
      </c>
      <c r="O457" s="35">
        <f t="shared" si="4"/>
        <v>0</v>
      </c>
      <c r="P457" s="5"/>
      <c r="Q457" s="5"/>
      <c r="S457" s="56"/>
      <c r="T457" s="5"/>
      <c r="U457" s="5"/>
      <c r="V457" s="5"/>
      <c r="W457" s="5"/>
      <c r="X457" s="5"/>
      <c r="Y457" s="5"/>
      <c r="Z457" s="5"/>
      <c r="AA457" s="5"/>
    </row>
    <row r="458">
      <c r="A458" s="63"/>
      <c r="B458" s="53"/>
      <c r="G458" s="35"/>
      <c r="N458" s="35">
        <f t="shared" si="5"/>
        <v>0</v>
      </c>
      <c r="O458" s="35">
        <f t="shared" si="4"/>
        <v>0</v>
      </c>
      <c r="P458" s="5"/>
      <c r="Q458" s="5"/>
      <c r="S458" s="56"/>
      <c r="T458" s="5"/>
      <c r="U458" s="5"/>
      <c r="V458" s="5"/>
      <c r="W458" s="5"/>
      <c r="X458" s="5"/>
      <c r="Y458" s="5"/>
      <c r="Z458" s="5"/>
      <c r="AA458" s="5"/>
    </row>
    <row r="459">
      <c r="A459" s="63"/>
      <c r="B459" s="53"/>
      <c r="G459" s="35"/>
      <c r="N459" s="35">
        <f t="shared" si="5"/>
        <v>0</v>
      </c>
      <c r="O459" s="35">
        <f t="shared" si="4"/>
        <v>0</v>
      </c>
      <c r="P459" s="5"/>
      <c r="Q459" s="5"/>
      <c r="S459" s="56"/>
      <c r="T459" s="5"/>
      <c r="U459" s="5"/>
      <c r="V459" s="5"/>
      <c r="W459" s="5"/>
      <c r="X459" s="5"/>
      <c r="Y459" s="5"/>
      <c r="Z459" s="5"/>
      <c r="AA459" s="5"/>
    </row>
    <row r="460">
      <c r="A460" s="63"/>
      <c r="B460" s="53"/>
      <c r="G460" s="35"/>
      <c r="N460" s="35">
        <f t="shared" si="5"/>
        <v>0</v>
      </c>
      <c r="O460" s="35">
        <f t="shared" si="4"/>
        <v>0</v>
      </c>
      <c r="P460" s="5"/>
      <c r="Q460" s="5"/>
      <c r="S460" s="56"/>
      <c r="T460" s="5"/>
      <c r="U460" s="5"/>
      <c r="V460" s="5"/>
      <c r="W460" s="5"/>
      <c r="X460" s="5"/>
      <c r="Y460" s="5"/>
      <c r="Z460" s="5"/>
      <c r="AA460" s="5"/>
    </row>
    <row r="461">
      <c r="A461" s="63"/>
      <c r="B461" s="53"/>
      <c r="G461" s="35"/>
      <c r="N461" s="35">
        <f t="shared" si="5"/>
        <v>0</v>
      </c>
      <c r="O461" s="35">
        <f t="shared" si="4"/>
        <v>0</v>
      </c>
      <c r="P461" s="5"/>
      <c r="Q461" s="5"/>
      <c r="S461" s="56"/>
      <c r="T461" s="5"/>
      <c r="U461" s="5"/>
      <c r="V461" s="5"/>
      <c r="W461" s="5"/>
      <c r="X461" s="5"/>
      <c r="Y461" s="5"/>
      <c r="Z461" s="5"/>
      <c r="AA461" s="5"/>
    </row>
    <row r="462">
      <c r="A462" s="63"/>
      <c r="B462" s="53"/>
      <c r="G462" s="35"/>
      <c r="N462" s="35">
        <f t="shared" si="5"/>
        <v>0</v>
      </c>
      <c r="O462" s="35">
        <f t="shared" si="4"/>
        <v>0</v>
      </c>
      <c r="P462" s="5"/>
      <c r="Q462" s="5"/>
      <c r="S462" s="56"/>
      <c r="T462" s="5"/>
      <c r="U462" s="5"/>
      <c r="V462" s="5"/>
      <c r="W462" s="5"/>
      <c r="X462" s="5"/>
      <c r="Y462" s="5"/>
      <c r="Z462" s="5"/>
      <c r="AA462" s="5"/>
    </row>
    <row r="463">
      <c r="A463" s="63"/>
      <c r="B463" s="53"/>
      <c r="G463" s="35"/>
      <c r="N463" s="35">
        <f t="shared" si="5"/>
        <v>0</v>
      </c>
      <c r="O463" s="35">
        <f t="shared" si="4"/>
        <v>0</v>
      </c>
      <c r="P463" s="5"/>
      <c r="Q463" s="5"/>
      <c r="S463" s="56"/>
      <c r="T463" s="5"/>
      <c r="U463" s="5"/>
      <c r="V463" s="5"/>
      <c r="W463" s="5"/>
      <c r="X463" s="5"/>
      <c r="Y463" s="5"/>
      <c r="Z463" s="5"/>
      <c r="AA463" s="5"/>
    </row>
    <row r="464">
      <c r="A464" s="63"/>
      <c r="B464" s="53"/>
      <c r="G464" s="35"/>
      <c r="N464" s="35">
        <f t="shared" si="5"/>
        <v>0</v>
      </c>
      <c r="O464" s="35">
        <f t="shared" si="4"/>
        <v>0</v>
      </c>
      <c r="P464" s="5"/>
      <c r="Q464" s="5"/>
      <c r="S464" s="56"/>
      <c r="T464" s="5"/>
      <c r="U464" s="5"/>
      <c r="V464" s="5"/>
      <c r="W464" s="5"/>
      <c r="X464" s="5"/>
      <c r="Y464" s="5"/>
      <c r="Z464" s="5"/>
      <c r="AA464" s="5"/>
    </row>
    <row r="465">
      <c r="A465" s="63"/>
      <c r="B465" s="53"/>
      <c r="G465" s="35"/>
      <c r="N465" s="35">
        <f t="shared" si="5"/>
        <v>0</v>
      </c>
      <c r="O465" s="35">
        <f t="shared" si="4"/>
        <v>0</v>
      </c>
      <c r="P465" s="5"/>
      <c r="Q465" s="5"/>
      <c r="S465" s="56"/>
      <c r="T465" s="5"/>
      <c r="U465" s="5"/>
      <c r="V465" s="5"/>
      <c r="W465" s="5"/>
      <c r="X465" s="5"/>
      <c r="Y465" s="5"/>
      <c r="Z465" s="5"/>
      <c r="AA465" s="5"/>
    </row>
    <row r="466">
      <c r="A466" s="63"/>
      <c r="B466" s="53"/>
      <c r="G466" s="35"/>
      <c r="N466" s="35">
        <f t="shared" si="5"/>
        <v>0</v>
      </c>
      <c r="O466" s="35">
        <f t="shared" si="4"/>
        <v>0</v>
      </c>
      <c r="P466" s="5"/>
      <c r="Q466" s="5"/>
      <c r="S466" s="56"/>
      <c r="T466" s="5"/>
      <c r="U466" s="5"/>
      <c r="V466" s="5"/>
      <c r="W466" s="5"/>
      <c r="X466" s="5"/>
      <c r="Y466" s="5"/>
      <c r="Z466" s="5"/>
      <c r="AA466" s="5"/>
    </row>
    <row r="467">
      <c r="A467" s="63"/>
      <c r="B467" s="53"/>
      <c r="G467" s="35"/>
      <c r="N467" s="35">
        <f t="shared" si="5"/>
        <v>0</v>
      </c>
      <c r="O467" s="35">
        <f t="shared" si="4"/>
        <v>0</v>
      </c>
      <c r="P467" s="5"/>
      <c r="Q467" s="5"/>
      <c r="S467" s="56"/>
      <c r="T467" s="5"/>
      <c r="U467" s="5"/>
      <c r="V467" s="5"/>
      <c r="W467" s="5"/>
      <c r="X467" s="5"/>
      <c r="Y467" s="5"/>
      <c r="Z467" s="5"/>
      <c r="AA467" s="5"/>
    </row>
    <row r="468">
      <c r="A468" s="63"/>
      <c r="B468" s="53"/>
      <c r="G468" s="35"/>
      <c r="N468" s="35">
        <f t="shared" si="5"/>
        <v>0</v>
      </c>
      <c r="O468" s="35">
        <f t="shared" si="4"/>
        <v>0</v>
      </c>
      <c r="P468" s="5"/>
      <c r="Q468" s="5"/>
      <c r="S468" s="56"/>
      <c r="T468" s="5"/>
      <c r="U468" s="5"/>
      <c r="V468" s="5"/>
      <c r="W468" s="5"/>
      <c r="X468" s="5"/>
      <c r="Y468" s="5"/>
      <c r="Z468" s="5"/>
      <c r="AA468" s="5"/>
    </row>
    <row r="469">
      <c r="A469" s="63"/>
      <c r="B469" s="53"/>
      <c r="G469" s="35"/>
      <c r="N469" s="35">
        <f t="shared" si="5"/>
        <v>0</v>
      </c>
      <c r="O469" s="35">
        <f t="shared" si="4"/>
        <v>0</v>
      </c>
      <c r="P469" s="5"/>
      <c r="Q469" s="5"/>
      <c r="S469" s="56"/>
      <c r="T469" s="5"/>
      <c r="U469" s="5"/>
      <c r="V469" s="5"/>
      <c r="W469" s="5"/>
      <c r="X469" s="5"/>
      <c r="Y469" s="5"/>
      <c r="Z469" s="5"/>
      <c r="AA469" s="5"/>
    </row>
    <row r="470">
      <c r="A470" s="63"/>
      <c r="B470" s="53"/>
      <c r="G470" s="35"/>
      <c r="N470" s="35">
        <f t="shared" si="5"/>
        <v>0</v>
      </c>
      <c r="O470" s="35">
        <f t="shared" si="4"/>
        <v>0</v>
      </c>
      <c r="P470" s="5"/>
      <c r="Q470" s="5"/>
      <c r="S470" s="56"/>
      <c r="T470" s="5"/>
      <c r="U470" s="5"/>
      <c r="V470" s="5"/>
      <c r="W470" s="5"/>
      <c r="X470" s="5"/>
      <c r="Y470" s="5"/>
      <c r="Z470" s="5"/>
      <c r="AA470" s="5"/>
    </row>
    <row r="471">
      <c r="A471" s="63"/>
      <c r="B471" s="53"/>
      <c r="G471" s="35"/>
      <c r="N471" s="35">
        <f t="shared" si="5"/>
        <v>0</v>
      </c>
      <c r="O471" s="35">
        <f t="shared" si="4"/>
        <v>0</v>
      </c>
      <c r="P471" s="5"/>
      <c r="Q471" s="5"/>
      <c r="S471" s="56"/>
      <c r="T471" s="5"/>
      <c r="U471" s="5"/>
      <c r="V471" s="5"/>
      <c r="W471" s="5"/>
      <c r="X471" s="5"/>
      <c r="Y471" s="5"/>
      <c r="Z471" s="5"/>
      <c r="AA471" s="5"/>
    </row>
    <row r="472">
      <c r="A472" s="63"/>
      <c r="B472" s="53"/>
      <c r="G472" s="35"/>
      <c r="N472" s="35">
        <f t="shared" si="5"/>
        <v>0</v>
      </c>
      <c r="O472" s="35">
        <f t="shared" si="4"/>
        <v>0</v>
      </c>
      <c r="P472" s="5"/>
      <c r="Q472" s="5"/>
      <c r="S472" s="56"/>
      <c r="T472" s="5"/>
      <c r="U472" s="5"/>
      <c r="V472" s="5"/>
      <c r="W472" s="5"/>
      <c r="X472" s="5"/>
      <c r="Y472" s="5"/>
      <c r="Z472" s="5"/>
      <c r="AA472" s="5"/>
    </row>
    <row r="473">
      <c r="A473" s="63"/>
      <c r="B473" s="53"/>
      <c r="G473" s="35"/>
      <c r="N473" s="35">
        <f t="shared" si="5"/>
        <v>0</v>
      </c>
      <c r="O473" s="35">
        <f t="shared" si="4"/>
        <v>0</v>
      </c>
      <c r="P473" s="5"/>
      <c r="Q473" s="5"/>
      <c r="S473" s="56"/>
      <c r="T473" s="5"/>
      <c r="U473" s="5"/>
      <c r="V473" s="5"/>
      <c r="W473" s="5"/>
      <c r="X473" s="5"/>
      <c r="Y473" s="5"/>
      <c r="Z473" s="5"/>
      <c r="AA473" s="5"/>
    </row>
    <row r="474">
      <c r="A474" s="63"/>
      <c r="B474" s="53"/>
      <c r="G474" s="35"/>
      <c r="N474" s="35">
        <f t="shared" si="5"/>
        <v>0</v>
      </c>
      <c r="O474" s="35">
        <f t="shared" si="4"/>
        <v>0</v>
      </c>
      <c r="P474" s="5"/>
      <c r="Q474" s="5"/>
      <c r="S474" s="56"/>
      <c r="T474" s="5"/>
      <c r="U474" s="5"/>
      <c r="V474" s="5"/>
      <c r="W474" s="5"/>
      <c r="X474" s="5"/>
      <c r="Y474" s="5"/>
      <c r="Z474" s="5"/>
      <c r="AA474" s="5"/>
    </row>
    <row r="475">
      <c r="A475" s="63"/>
      <c r="B475" s="53"/>
      <c r="G475" s="35"/>
      <c r="N475" s="35">
        <f t="shared" si="5"/>
        <v>0</v>
      </c>
      <c r="O475" s="35">
        <f t="shared" si="4"/>
        <v>0</v>
      </c>
      <c r="P475" s="5"/>
      <c r="Q475" s="5"/>
      <c r="S475" s="56"/>
      <c r="T475" s="5"/>
      <c r="U475" s="5"/>
      <c r="V475" s="5"/>
      <c r="W475" s="5"/>
      <c r="X475" s="5"/>
      <c r="Y475" s="5"/>
      <c r="Z475" s="5"/>
      <c r="AA475" s="5"/>
    </row>
    <row r="476">
      <c r="A476" s="63"/>
      <c r="B476" s="53"/>
      <c r="G476" s="35"/>
      <c r="N476" s="35">
        <f t="shared" si="5"/>
        <v>0</v>
      </c>
      <c r="O476" s="35">
        <f t="shared" si="4"/>
        <v>0</v>
      </c>
      <c r="P476" s="5"/>
      <c r="Q476" s="5"/>
      <c r="S476" s="56"/>
      <c r="T476" s="5"/>
      <c r="U476" s="5"/>
      <c r="V476" s="5"/>
      <c r="W476" s="5"/>
      <c r="X476" s="5"/>
      <c r="Y476" s="5"/>
      <c r="Z476" s="5"/>
      <c r="AA476" s="5"/>
    </row>
    <row r="477">
      <c r="A477" s="63"/>
      <c r="B477" s="53"/>
      <c r="G477" s="35"/>
      <c r="N477" s="35">
        <f t="shared" si="5"/>
        <v>0</v>
      </c>
      <c r="O477" s="35">
        <f t="shared" si="4"/>
        <v>0</v>
      </c>
      <c r="P477" s="5"/>
      <c r="Q477" s="5"/>
      <c r="S477" s="56"/>
      <c r="T477" s="5"/>
      <c r="U477" s="5"/>
      <c r="V477" s="5"/>
      <c r="W477" s="5"/>
      <c r="X477" s="5"/>
      <c r="Y477" s="5"/>
      <c r="Z477" s="5"/>
      <c r="AA477" s="5"/>
    </row>
    <row r="478">
      <c r="A478" s="63"/>
      <c r="B478" s="53"/>
      <c r="G478" s="35"/>
      <c r="N478" s="35">
        <f t="shared" si="5"/>
        <v>0</v>
      </c>
      <c r="O478" s="35">
        <f t="shared" si="4"/>
        <v>0</v>
      </c>
      <c r="P478" s="5"/>
      <c r="Q478" s="5"/>
      <c r="S478" s="56"/>
      <c r="T478" s="5"/>
      <c r="U478" s="5"/>
      <c r="V478" s="5"/>
      <c r="W478" s="5"/>
      <c r="X478" s="5"/>
      <c r="Y478" s="5"/>
      <c r="Z478" s="5"/>
      <c r="AA478" s="5"/>
    </row>
    <row r="479">
      <c r="A479" s="63"/>
      <c r="B479" s="53"/>
      <c r="G479" s="35"/>
      <c r="N479" s="35">
        <f t="shared" si="5"/>
        <v>0</v>
      </c>
      <c r="O479" s="35">
        <f t="shared" si="4"/>
        <v>0</v>
      </c>
      <c r="P479" s="5"/>
      <c r="Q479" s="5"/>
      <c r="S479" s="56"/>
      <c r="T479" s="5"/>
      <c r="U479" s="5"/>
      <c r="V479" s="5"/>
      <c r="W479" s="5"/>
      <c r="X479" s="5"/>
      <c r="Y479" s="5"/>
      <c r="Z479" s="5"/>
      <c r="AA479" s="5"/>
    </row>
    <row r="480">
      <c r="A480" s="63"/>
      <c r="B480" s="53"/>
      <c r="G480" s="35"/>
      <c r="N480" s="35">
        <f t="shared" si="5"/>
        <v>0</v>
      </c>
      <c r="O480" s="35">
        <f t="shared" si="4"/>
        <v>0</v>
      </c>
      <c r="P480" s="5"/>
      <c r="Q480" s="5"/>
      <c r="S480" s="56"/>
      <c r="T480" s="5"/>
      <c r="U480" s="5"/>
      <c r="V480" s="5"/>
      <c r="W480" s="5"/>
      <c r="X480" s="5"/>
      <c r="Y480" s="5"/>
      <c r="Z480" s="5"/>
      <c r="AA480" s="5"/>
    </row>
    <row r="481">
      <c r="A481" s="63"/>
      <c r="B481" s="53"/>
      <c r="G481" s="35"/>
      <c r="N481" s="35">
        <f t="shared" si="5"/>
        <v>0</v>
      </c>
      <c r="O481" s="35">
        <f t="shared" si="4"/>
        <v>0</v>
      </c>
      <c r="P481" s="5"/>
      <c r="Q481" s="5"/>
      <c r="S481" s="56"/>
      <c r="T481" s="5"/>
      <c r="U481" s="5"/>
      <c r="V481" s="5"/>
      <c r="W481" s="5"/>
      <c r="X481" s="5"/>
      <c r="Y481" s="5"/>
      <c r="Z481" s="5"/>
      <c r="AA481" s="5"/>
    </row>
    <row r="482">
      <c r="A482" s="63"/>
      <c r="B482" s="53"/>
      <c r="G482" s="35"/>
      <c r="N482" s="35">
        <f t="shared" si="5"/>
        <v>0</v>
      </c>
      <c r="O482" s="35">
        <f t="shared" si="4"/>
        <v>0</v>
      </c>
      <c r="P482" s="5"/>
      <c r="Q482" s="5"/>
      <c r="S482" s="56"/>
      <c r="T482" s="5"/>
      <c r="U482" s="5"/>
      <c r="V482" s="5"/>
      <c r="W482" s="5"/>
      <c r="X482" s="5"/>
      <c r="Y482" s="5"/>
      <c r="Z482" s="5"/>
      <c r="AA482" s="5"/>
    </row>
    <row r="483">
      <c r="A483" s="63"/>
      <c r="B483" s="53"/>
      <c r="G483" s="35"/>
      <c r="N483" s="35">
        <f t="shared" si="5"/>
        <v>0</v>
      </c>
      <c r="O483" s="35">
        <f t="shared" si="4"/>
        <v>0</v>
      </c>
      <c r="P483" s="5"/>
      <c r="Q483" s="5"/>
      <c r="S483" s="56"/>
      <c r="T483" s="5"/>
      <c r="U483" s="5"/>
      <c r="V483" s="5"/>
      <c r="W483" s="5"/>
      <c r="X483" s="5"/>
      <c r="Y483" s="5"/>
      <c r="Z483" s="5"/>
      <c r="AA483" s="5"/>
    </row>
    <row r="484">
      <c r="A484" s="63"/>
      <c r="B484" s="53"/>
      <c r="G484" s="35"/>
      <c r="N484" s="35">
        <f t="shared" si="5"/>
        <v>0</v>
      </c>
      <c r="O484" s="35">
        <f t="shared" si="4"/>
        <v>0</v>
      </c>
      <c r="P484" s="5"/>
      <c r="Q484" s="5"/>
      <c r="S484" s="56"/>
      <c r="T484" s="5"/>
      <c r="U484" s="5"/>
      <c r="V484" s="5"/>
      <c r="W484" s="5"/>
      <c r="X484" s="5"/>
      <c r="Y484" s="5"/>
      <c r="Z484" s="5"/>
      <c r="AA484" s="5"/>
    </row>
    <row r="485">
      <c r="A485" s="63"/>
      <c r="B485" s="53"/>
      <c r="G485" s="35"/>
      <c r="N485" s="35">
        <f t="shared" si="5"/>
        <v>0</v>
      </c>
      <c r="O485" s="35">
        <f t="shared" si="4"/>
        <v>0</v>
      </c>
      <c r="P485" s="5"/>
      <c r="Q485" s="5"/>
      <c r="S485" s="56"/>
      <c r="T485" s="5"/>
      <c r="U485" s="5"/>
      <c r="V485" s="5"/>
      <c r="W485" s="5"/>
      <c r="X485" s="5"/>
      <c r="Y485" s="5"/>
      <c r="Z485" s="5"/>
      <c r="AA485" s="5"/>
    </row>
    <row r="486">
      <c r="A486" s="63"/>
      <c r="B486" s="53"/>
      <c r="G486" s="35"/>
      <c r="N486" s="35">
        <f t="shared" si="5"/>
        <v>0</v>
      </c>
      <c r="O486" s="35">
        <f t="shared" si="4"/>
        <v>0</v>
      </c>
      <c r="P486" s="5"/>
      <c r="Q486" s="5"/>
      <c r="S486" s="56"/>
      <c r="T486" s="5"/>
      <c r="U486" s="5"/>
      <c r="V486" s="5"/>
      <c r="W486" s="5"/>
      <c r="X486" s="5"/>
      <c r="Y486" s="5"/>
      <c r="Z486" s="5"/>
      <c r="AA486" s="5"/>
    </row>
    <row r="487">
      <c r="A487" s="63"/>
      <c r="B487" s="53"/>
      <c r="G487" s="35"/>
      <c r="N487" s="35">
        <f t="shared" si="5"/>
        <v>0</v>
      </c>
      <c r="O487" s="35">
        <f t="shared" si="4"/>
        <v>0</v>
      </c>
      <c r="P487" s="5"/>
      <c r="Q487" s="5"/>
      <c r="S487" s="56"/>
      <c r="T487" s="5"/>
      <c r="U487" s="5"/>
      <c r="V487" s="5"/>
      <c r="W487" s="5"/>
      <c r="X487" s="5"/>
      <c r="Y487" s="5"/>
      <c r="Z487" s="5"/>
      <c r="AA487" s="5"/>
    </row>
    <row r="488">
      <c r="A488" s="63"/>
      <c r="B488" s="53"/>
      <c r="G488" s="35"/>
      <c r="N488" s="35">
        <f t="shared" si="5"/>
        <v>0</v>
      </c>
      <c r="O488" s="35">
        <f t="shared" si="4"/>
        <v>0</v>
      </c>
      <c r="P488" s="5"/>
      <c r="Q488" s="5"/>
      <c r="S488" s="56"/>
      <c r="T488" s="5"/>
      <c r="U488" s="5"/>
      <c r="V488" s="5"/>
      <c r="W488" s="5"/>
      <c r="X488" s="5"/>
      <c r="Y488" s="5"/>
      <c r="Z488" s="5"/>
      <c r="AA488" s="5"/>
    </row>
    <row r="489">
      <c r="A489" s="63"/>
      <c r="B489" s="53"/>
      <c r="G489" s="35"/>
      <c r="N489" s="35">
        <f t="shared" si="5"/>
        <v>0</v>
      </c>
      <c r="O489" s="35">
        <f t="shared" si="4"/>
        <v>0</v>
      </c>
      <c r="P489" s="5"/>
      <c r="Q489" s="5"/>
      <c r="S489" s="56"/>
      <c r="T489" s="5"/>
      <c r="U489" s="5"/>
      <c r="V489" s="5"/>
      <c r="W489" s="5"/>
      <c r="X489" s="5"/>
      <c r="Y489" s="5"/>
      <c r="Z489" s="5"/>
      <c r="AA489" s="5"/>
    </row>
    <row r="490">
      <c r="A490" s="63"/>
      <c r="B490" s="53"/>
      <c r="G490" s="35"/>
      <c r="N490" s="35">
        <f t="shared" si="5"/>
        <v>0</v>
      </c>
      <c r="O490" s="35">
        <f t="shared" si="4"/>
        <v>0</v>
      </c>
      <c r="P490" s="5"/>
      <c r="Q490" s="5"/>
      <c r="S490" s="56"/>
      <c r="T490" s="5"/>
      <c r="U490" s="5"/>
      <c r="V490" s="5"/>
      <c r="W490" s="5"/>
      <c r="X490" s="5"/>
      <c r="Y490" s="5"/>
      <c r="Z490" s="5"/>
      <c r="AA490" s="5"/>
    </row>
    <row r="491">
      <c r="A491" s="63"/>
      <c r="B491" s="53"/>
      <c r="G491" s="35"/>
      <c r="N491" s="35">
        <f t="shared" si="5"/>
        <v>0</v>
      </c>
      <c r="O491" s="35">
        <f t="shared" si="4"/>
        <v>0</v>
      </c>
      <c r="P491" s="5"/>
      <c r="Q491" s="5"/>
      <c r="S491" s="56"/>
      <c r="T491" s="5"/>
      <c r="U491" s="5"/>
      <c r="V491" s="5"/>
      <c r="W491" s="5"/>
      <c r="X491" s="5"/>
      <c r="Y491" s="5"/>
      <c r="Z491" s="5"/>
      <c r="AA491" s="5"/>
    </row>
    <row r="492">
      <c r="A492" s="63"/>
      <c r="B492" s="53"/>
      <c r="G492" s="35"/>
      <c r="N492" s="35">
        <f t="shared" si="5"/>
        <v>0</v>
      </c>
      <c r="O492" s="35">
        <f t="shared" si="4"/>
        <v>0</v>
      </c>
      <c r="P492" s="5"/>
      <c r="Q492" s="5"/>
      <c r="S492" s="56"/>
      <c r="T492" s="5"/>
      <c r="U492" s="5"/>
      <c r="V492" s="5"/>
      <c r="W492" s="5"/>
      <c r="X492" s="5"/>
      <c r="Y492" s="5"/>
      <c r="Z492" s="5"/>
      <c r="AA492" s="5"/>
    </row>
    <row r="493">
      <c r="A493" s="63"/>
      <c r="B493" s="53"/>
      <c r="G493" s="35"/>
      <c r="N493" s="35">
        <f t="shared" si="5"/>
        <v>0</v>
      </c>
      <c r="O493" s="35">
        <f t="shared" si="4"/>
        <v>0</v>
      </c>
      <c r="P493" s="5"/>
      <c r="Q493" s="5"/>
      <c r="S493" s="56"/>
      <c r="T493" s="5"/>
      <c r="U493" s="5"/>
      <c r="V493" s="5"/>
      <c r="W493" s="5"/>
      <c r="X493" s="5"/>
      <c r="Y493" s="5"/>
      <c r="Z493" s="5"/>
      <c r="AA493" s="5"/>
    </row>
    <row r="494">
      <c r="A494" s="63"/>
      <c r="B494" s="53"/>
      <c r="G494" s="35"/>
      <c r="N494" s="35">
        <f t="shared" si="5"/>
        <v>0</v>
      </c>
      <c r="O494" s="35">
        <f t="shared" si="4"/>
        <v>0</v>
      </c>
      <c r="P494" s="5"/>
      <c r="Q494" s="5"/>
      <c r="S494" s="56"/>
      <c r="T494" s="5"/>
      <c r="U494" s="5"/>
      <c r="V494" s="5"/>
      <c r="W494" s="5"/>
      <c r="X494" s="5"/>
      <c r="Y494" s="5"/>
      <c r="Z494" s="5"/>
      <c r="AA494" s="5"/>
    </row>
    <row r="495">
      <c r="A495" s="63"/>
      <c r="B495" s="53"/>
      <c r="G495" s="35"/>
      <c r="N495" s="35">
        <f t="shared" si="5"/>
        <v>0</v>
      </c>
      <c r="O495" s="35">
        <f t="shared" si="4"/>
        <v>0</v>
      </c>
      <c r="P495" s="5"/>
      <c r="Q495" s="5"/>
      <c r="S495" s="56"/>
      <c r="T495" s="5"/>
      <c r="U495" s="5"/>
      <c r="V495" s="5"/>
      <c r="W495" s="5"/>
      <c r="X495" s="5"/>
      <c r="Y495" s="5"/>
      <c r="Z495" s="5"/>
      <c r="AA495" s="5"/>
    </row>
    <row r="496">
      <c r="A496" s="63"/>
      <c r="B496" s="53"/>
      <c r="G496" s="35"/>
      <c r="N496" s="35">
        <f t="shared" si="5"/>
        <v>0</v>
      </c>
      <c r="O496" s="35">
        <f t="shared" si="4"/>
        <v>0</v>
      </c>
      <c r="P496" s="5"/>
      <c r="Q496" s="5"/>
      <c r="S496" s="56"/>
      <c r="T496" s="5"/>
      <c r="U496" s="5"/>
      <c r="V496" s="5"/>
      <c r="W496" s="5"/>
      <c r="X496" s="5"/>
      <c r="Y496" s="5"/>
      <c r="Z496" s="5"/>
      <c r="AA496" s="5"/>
    </row>
    <row r="497">
      <c r="A497" s="63"/>
      <c r="B497" s="53"/>
      <c r="G497" s="35"/>
      <c r="N497" s="35">
        <f t="shared" si="5"/>
        <v>0</v>
      </c>
      <c r="O497" s="35">
        <f t="shared" si="4"/>
        <v>0</v>
      </c>
      <c r="P497" s="5"/>
      <c r="Q497" s="5"/>
      <c r="S497" s="56"/>
      <c r="T497" s="5"/>
      <c r="U497" s="5"/>
      <c r="V497" s="5"/>
      <c r="W497" s="5"/>
      <c r="X497" s="5"/>
      <c r="Y497" s="5"/>
      <c r="Z497" s="5"/>
      <c r="AA497" s="5"/>
    </row>
    <row r="498">
      <c r="A498" s="63"/>
      <c r="B498" s="53"/>
      <c r="G498" s="35"/>
      <c r="N498" s="35">
        <f t="shared" si="5"/>
        <v>0</v>
      </c>
      <c r="O498" s="35">
        <f t="shared" si="4"/>
        <v>0</v>
      </c>
      <c r="P498" s="5"/>
      <c r="Q498" s="5"/>
      <c r="S498" s="56"/>
      <c r="T498" s="5"/>
      <c r="U498" s="5"/>
      <c r="V498" s="5"/>
      <c r="W498" s="5"/>
      <c r="X498" s="5"/>
      <c r="Y498" s="5"/>
      <c r="Z498" s="5"/>
      <c r="AA498" s="5"/>
    </row>
    <row r="499">
      <c r="A499" s="63"/>
      <c r="B499" s="53"/>
      <c r="G499" s="35"/>
      <c r="N499" s="35">
        <f t="shared" si="5"/>
        <v>0</v>
      </c>
      <c r="O499" s="35">
        <f t="shared" si="4"/>
        <v>0</v>
      </c>
      <c r="P499" s="5"/>
      <c r="Q499" s="5"/>
      <c r="S499" s="56"/>
      <c r="T499" s="5"/>
      <c r="U499" s="5"/>
      <c r="V499" s="5"/>
      <c r="W499" s="5"/>
      <c r="X499" s="5"/>
      <c r="Y499" s="5"/>
      <c r="Z499" s="5"/>
      <c r="AA499" s="5"/>
    </row>
    <row r="500">
      <c r="A500" s="63"/>
      <c r="B500" s="53"/>
      <c r="G500" s="35"/>
      <c r="N500" s="35">
        <f t="shared" si="5"/>
        <v>0</v>
      </c>
      <c r="O500" s="35">
        <f t="shared" si="4"/>
        <v>0</v>
      </c>
      <c r="P500" s="5"/>
      <c r="Q500" s="5"/>
      <c r="S500" s="56"/>
      <c r="T500" s="5"/>
      <c r="U500" s="5"/>
      <c r="V500" s="5"/>
      <c r="W500" s="5"/>
      <c r="X500" s="5"/>
      <c r="Y500" s="5"/>
      <c r="Z500" s="5"/>
      <c r="AA500" s="5"/>
    </row>
    <row r="501">
      <c r="A501" s="63"/>
      <c r="B501" s="53"/>
      <c r="G501" s="35"/>
      <c r="N501" s="35">
        <f t="shared" si="5"/>
        <v>0</v>
      </c>
      <c r="O501" s="35">
        <f t="shared" si="4"/>
        <v>0</v>
      </c>
      <c r="P501" s="5"/>
      <c r="Q501" s="5"/>
      <c r="S501" s="56"/>
      <c r="T501" s="5"/>
      <c r="U501" s="5"/>
      <c r="V501" s="5"/>
      <c r="W501" s="5"/>
      <c r="X501" s="5"/>
      <c r="Y501" s="5"/>
      <c r="Z501" s="5"/>
      <c r="AA501" s="5"/>
    </row>
    <row r="502">
      <c r="A502" s="63"/>
      <c r="B502" s="53"/>
      <c r="G502" s="35"/>
      <c r="N502" s="35">
        <f t="shared" si="5"/>
        <v>0</v>
      </c>
      <c r="O502" s="35">
        <f t="shared" si="4"/>
        <v>0</v>
      </c>
      <c r="P502" s="5"/>
      <c r="Q502" s="5"/>
      <c r="S502" s="56"/>
      <c r="T502" s="5"/>
      <c r="U502" s="5"/>
      <c r="V502" s="5"/>
      <c r="W502" s="5"/>
      <c r="X502" s="5"/>
      <c r="Y502" s="5"/>
      <c r="Z502" s="5"/>
      <c r="AA502" s="5"/>
    </row>
    <row r="503">
      <c r="A503" s="63"/>
      <c r="B503" s="53"/>
      <c r="G503" s="35"/>
      <c r="N503" s="35">
        <f t="shared" si="5"/>
        <v>0</v>
      </c>
      <c r="O503" s="35">
        <f t="shared" si="4"/>
        <v>0</v>
      </c>
      <c r="P503" s="5"/>
      <c r="Q503" s="5"/>
      <c r="S503" s="56"/>
      <c r="T503" s="5"/>
      <c r="U503" s="5"/>
      <c r="V503" s="5"/>
      <c r="W503" s="5"/>
      <c r="X503" s="5"/>
      <c r="Y503" s="5"/>
      <c r="Z503" s="5"/>
      <c r="AA503" s="5"/>
    </row>
    <row r="504">
      <c r="A504" s="63"/>
      <c r="B504" s="53"/>
      <c r="G504" s="35"/>
      <c r="N504" s="35">
        <f t="shared" si="5"/>
        <v>0</v>
      </c>
      <c r="O504" s="35">
        <f t="shared" si="4"/>
        <v>0</v>
      </c>
      <c r="P504" s="5"/>
      <c r="Q504" s="5"/>
      <c r="S504" s="56"/>
      <c r="T504" s="5"/>
      <c r="U504" s="5"/>
      <c r="V504" s="5"/>
      <c r="W504" s="5"/>
      <c r="X504" s="5"/>
      <c r="Y504" s="5"/>
      <c r="Z504" s="5"/>
      <c r="AA504" s="5"/>
    </row>
    <row r="505">
      <c r="A505" s="63"/>
      <c r="B505" s="53"/>
      <c r="G505" s="35"/>
      <c r="N505" s="35">
        <f t="shared" si="5"/>
        <v>0</v>
      </c>
      <c r="O505" s="35">
        <f t="shared" si="4"/>
        <v>0</v>
      </c>
      <c r="P505" s="5"/>
      <c r="Q505" s="5"/>
      <c r="S505" s="56"/>
      <c r="T505" s="5"/>
      <c r="U505" s="5"/>
      <c r="V505" s="5"/>
      <c r="W505" s="5"/>
      <c r="X505" s="5"/>
      <c r="Y505" s="5"/>
      <c r="Z505" s="5"/>
      <c r="AA505" s="5"/>
    </row>
    <row r="506">
      <c r="A506" s="63"/>
      <c r="B506" s="53"/>
      <c r="G506" s="35"/>
      <c r="N506" s="35">
        <f t="shared" si="5"/>
        <v>0</v>
      </c>
      <c r="O506" s="35">
        <f t="shared" si="4"/>
        <v>0</v>
      </c>
      <c r="P506" s="5"/>
      <c r="Q506" s="5"/>
      <c r="S506" s="56"/>
      <c r="T506" s="5"/>
      <c r="U506" s="5"/>
      <c r="V506" s="5"/>
      <c r="W506" s="5"/>
      <c r="X506" s="5"/>
      <c r="Y506" s="5"/>
      <c r="Z506" s="5"/>
      <c r="AA506" s="5"/>
    </row>
    <row r="507">
      <c r="A507" s="63"/>
      <c r="B507" s="53"/>
      <c r="G507" s="35"/>
      <c r="N507" s="35">
        <f t="shared" si="5"/>
        <v>0</v>
      </c>
      <c r="O507" s="35">
        <f t="shared" si="4"/>
        <v>0</v>
      </c>
      <c r="P507" s="5"/>
      <c r="Q507" s="5"/>
      <c r="S507" s="56"/>
      <c r="T507" s="5"/>
      <c r="U507" s="5"/>
      <c r="V507" s="5"/>
      <c r="W507" s="5"/>
      <c r="X507" s="5"/>
      <c r="Y507" s="5"/>
      <c r="Z507" s="5"/>
      <c r="AA507" s="5"/>
    </row>
    <row r="508">
      <c r="A508" s="63"/>
      <c r="B508" s="53"/>
      <c r="G508" s="35"/>
      <c r="N508" s="35">
        <f t="shared" si="5"/>
        <v>0</v>
      </c>
      <c r="O508" s="35">
        <f t="shared" si="4"/>
        <v>0</v>
      </c>
      <c r="P508" s="5"/>
      <c r="Q508" s="5"/>
      <c r="S508" s="56"/>
      <c r="T508" s="5"/>
      <c r="U508" s="5"/>
      <c r="V508" s="5"/>
      <c r="W508" s="5"/>
      <c r="X508" s="5"/>
      <c r="Y508" s="5"/>
      <c r="Z508" s="5"/>
      <c r="AA508" s="5"/>
    </row>
    <row r="509">
      <c r="A509" s="63"/>
      <c r="B509" s="53"/>
      <c r="G509" s="35"/>
      <c r="N509" s="35">
        <f t="shared" si="5"/>
        <v>0</v>
      </c>
      <c r="O509" s="35">
        <f t="shared" si="4"/>
        <v>0</v>
      </c>
      <c r="P509" s="5"/>
      <c r="Q509" s="5"/>
      <c r="S509" s="56"/>
      <c r="T509" s="5"/>
      <c r="U509" s="5"/>
      <c r="V509" s="5"/>
      <c r="W509" s="5"/>
      <c r="X509" s="5"/>
      <c r="Y509" s="5"/>
      <c r="Z509" s="5"/>
      <c r="AA509" s="5"/>
    </row>
    <row r="510">
      <c r="A510" s="63"/>
      <c r="B510" s="53"/>
      <c r="G510" s="35"/>
      <c r="N510" s="35">
        <f t="shared" si="5"/>
        <v>0</v>
      </c>
      <c r="O510" s="35">
        <f t="shared" si="4"/>
        <v>0</v>
      </c>
      <c r="P510" s="5"/>
      <c r="Q510" s="5"/>
      <c r="S510" s="56"/>
      <c r="T510" s="5"/>
      <c r="U510" s="5"/>
      <c r="V510" s="5"/>
      <c r="W510" s="5"/>
      <c r="X510" s="5"/>
      <c r="Y510" s="5"/>
      <c r="Z510" s="5"/>
      <c r="AA510" s="5"/>
    </row>
    <row r="511">
      <c r="A511" s="63"/>
      <c r="B511" s="53"/>
      <c r="G511" s="35"/>
      <c r="N511" s="35">
        <f t="shared" si="5"/>
        <v>0</v>
      </c>
      <c r="O511" s="35">
        <f t="shared" si="4"/>
        <v>0</v>
      </c>
      <c r="P511" s="5"/>
      <c r="Q511" s="5"/>
      <c r="S511" s="56"/>
      <c r="T511" s="5"/>
      <c r="U511" s="5"/>
      <c r="V511" s="5"/>
      <c r="W511" s="5"/>
      <c r="X511" s="5"/>
      <c r="Y511" s="5"/>
      <c r="Z511" s="5"/>
      <c r="AA511" s="5"/>
    </row>
    <row r="512">
      <c r="A512" s="63"/>
      <c r="B512" s="53"/>
      <c r="G512" s="35"/>
      <c r="N512" s="35">
        <f t="shared" si="5"/>
        <v>0</v>
      </c>
      <c r="O512" s="35">
        <f t="shared" si="4"/>
        <v>0</v>
      </c>
      <c r="P512" s="5"/>
      <c r="Q512" s="5"/>
      <c r="S512" s="56"/>
      <c r="T512" s="5"/>
      <c r="U512" s="5"/>
      <c r="V512" s="5"/>
      <c r="W512" s="5"/>
      <c r="X512" s="5"/>
      <c r="Y512" s="5"/>
      <c r="Z512" s="5"/>
      <c r="AA512" s="5"/>
    </row>
    <row r="513">
      <c r="A513" s="63"/>
      <c r="B513" s="53"/>
      <c r="G513" s="35"/>
      <c r="N513" s="35">
        <f t="shared" si="5"/>
        <v>0</v>
      </c>
      <c r="O513" s="35">
        <f t="shared" si="4"/>
        <v>0</v>
      </c>
      <c r="P513" s="5"/>
      <c r="Q513" s="5"/>
      <c r="S513" s="56"/>
      <c r="T513" s="5"/>
      <c r="U513" s="5"/>
      <c r="V513" s="5"/>
      <c r="W513" s="5"/>
      <c r="X513" s="5"/>
      <c r="Y513" s="5"/>
      <c r="Z513" s="5"/>
      <c r="AA513" s="5"/>
    </row>
    <row r="514">
      <c r="A514" s="63"/>
      <c r="B514" s="53"/>
      <c r="G514" s="35"/>
      <c r="N514" s="35">
        <f t="shared" si="5"/>
        <v>0</v>
      </c>
      <c r="O514" s="35">
        <f t="shared" si="4"/>
        <v>0</v>
      </c>
      <c r="P514" s="5"/>
      <c r="Q514" s="5"/>
      <c r="S514" s="56"/>
      <c r="T514" s="5"/>
      <c r="U514" s="5"/>
      <c r="V514" s="5"/>
      <c r="W514" s="5"/>
      <c r="X514" s="5"/>
      <c r="Y514" s="5"/>
      <c r="Z514" s="5"/>
      <c r="AA514" s="5"/>
    </row>
    <row r="515">
      <c r="A515" s="63"/>
      <c r="B515" s="53"/>
      <c r="G515" s="35"/>
      <c r="N515" s="35">
        <f t="shared" si="5"/>
        <v>0</v>
      </c>
      <c r="O515" s="35">
        <f t="shared" si="4"/>
        <v>0</v>
      </c>
      <c r="P515" s="5"/>
      <c r="Q515" s="5"/>
      <c r="S515" s="56"/>
      <c r="T515" s="5"/>
      <c r="U515" s="5"/>
      <c r="V515" s="5"/>
      <c r="W515" s="5"/>
      <c r="X515" s="5"/>
      <c r="Y515" s="5"/>
      <c r="Z515" s="5"/>
      <c r="AA515" s="5"/>
    </row>
    <row r="516">
      <c r="A516" s="63"/>
      <c r="B516" s="53"/>
      <c r="G516" s="35"/>
      <c r="N516" s="35">
        <f t="shared" si="5"/>
        <v>0</v>
      </c>
      <c r="O516" s="35">
        <f t="shared" si="4"/>
        <v>0</v>
      </c>
      <c r="P516" s="5"/>
      <c r="Q516" s="5"/>
      <c r="S516" s="56"/>
      <c r="T516" s="5"/>
      <c r="U516" s="5"/>
      <c r="V516" s="5"/>
      <c r="W516" s="5"/>
      <c r="X516" s="5"/>
      <c r="Y516" s="5"/>
      <c r="Z516" s="5"/>
      <c r="AA516" s="5"/>
    </row>
    <row r="517">
      <c r="A517" s="63"/>
      <c r="B517" s="53"/>
      <c r="G517" s="35"/>
      <c r="N517" s="35">
        <f t="shared" si="5"/>
        <v>0</v>
      </c>
      <c r="O517" s="35">
        <f t="shared" si="4"/>
        <v>0</v>
      </c>
      <c r="P517" s="5"/>
      <c r="Q517" s="5"/>
      <c r="S517" s="56"/>
      <c r="T517" s="5"/>
      <c r="U517" s="5"/>
      <c r="V517" s="5"/>
      <c r="W517" s="5"/>
      <c r="X517" s="5"/>
      <c r="Y517" s="5"/>
      <c r="Z517" s="5"/>
      <c r="AA517" s="5"/>
    </row>
    <row r="518">
      <c r="A518" s="63"/>
      <c r="B518" s="53"/>
      <c r="G518" s="35"/>
      <c r="N518" s="35">
        <f t="shared" si="5"/>
        <v>0</v>
      </c>
      <c r="O518" s="35">
        <f t="shared" si="4"/>
        <v>0</v>
      </c>
      <c r="P518" s="5"/>
      <c r="Q518" s="5"/>
      <c r="S518" s="56"/>
      <c r="T518" s="5"/>
      <c r="U518" s="5"/>
      <c r="V518" s="5"/>
      <c r="W518" s="5"/>
      <c r="X518" s="5"/>
      <c r="Y518" s="5"/>
      <c r="Z518" s="5"/>
      <c r="AA518" s="5"/>
    </row>
    <row r="519">
      <c r="A519" s="63"/>
      <c r="B519" s="53"/>
      <c r="G519" s="35"/>
      <c r="N519" s="35">
        <f t="shared" si="5"/>
        <v>0</v>
      </c>
      <c r="O519" s="35">
        <f t="shared" si="4"/>
        <v>0</v>
      </c>
      <c r="P519" s="5"/>
      <c r="Q519" s="5"/>
      <c r="S519" s="56"/>
      <c r="T519" s="5"/>
      <c r="U519" s="5"/>
      <c r="V519" s="5"/>
      <c r="W519" s="5"/>
      <c r="X519" s="5"/>
      <c r="Y519" s="5"/>
      <c r="Z519" s="5"/>
      <c r="AA519" s="5"/>
    </row>
    <row r="520">
      <c r="A520" s="63"/>
      <c r="B520" s="53"/>
      <c r="G520" s="35"/>
      <c r="N520" s="35">
        <f t="shared" si="5"/>
        <v>0</v>
      </c>
      <c r="O520" s="35">
        <f t="shared" si="4"/>
        <v>0</v>
      </c>
      <c r="P520" s="5"/>
      <c r="Q520" s="5"/>
      <c r="S520" s="56"/>
      <c r="T520" s="5"/>
      <c r="U520" s="5"/>
      <c r="V520" s="5"/>
      <c r="W520" s="5"/>
      <c r="X520" s="5"/>
      <c r="Y520" s="5"/>
      <c r="Z520" s="5"/>
      <c r="AA520" s="5"/>
    </row>
    <row r="521">
      <c r="A521" s="63"/>
      <c r="B521" s="53"/>
      <c r="G521" s="35"/>
      <c r="N521" s="35">
        <f t="shared" si="5"/>
        <v>0</v>
      </c>
      <c r="O521" s="35">
        <f t="shared" si="4"/>
        <v>0</v>
      </c>
      <c r="P521" s="5"/>
      <c r="Q521" s="5"/>
      <c r="S521" s="56"/>
      <c r="T521" s="5"/>
      <c r="U521" s="5"/>
      <c r="V521" s="5"/>
      <c r="W521" s="5"/>
      <c r="X521" s="5"/>
      <c r="Y521" s="5"/>
      <c r="Z521" s="5"/>
      <c r="AA521" s="5"/>
    </row>
    <row r="522">
      <c r="A522" s="63"/>
      <c r="B522" s="53"/>
      <c r="G522" s="35"/>
      <c r="N522" s="35">
        <f t="shared" si="5"/>
        <v>0</v>
      </c>
      <c r="O522" s="35">
        <f t="shared" si="4"/>
        <v>0</v>
      </c>
      <c r="P522" s="5"/>
      <c r="Q522" s="5"/>
      <c r="S522" s="56"/>
      <c r="T522" s="5"/>
      <c r="U522" s="5"/>
      <c r="V522" s="5"/>
      <c r="W522" s="5"/>
      <c r="X522" s="5"/>
      <c r="Y522" s="5"/>
      <c r="Z522" s="5"/>
      <c r="AA522" s="5"/>
    </row>
    <row r="523">
      <c r="A523" s="63"/>
      <c r="B523" s="53"/>
      <c r="G523" s="35"/>
      <c r="N523" s="35">
        <f t="shared" si="5"/>
        <v>0</v>
      </c>
      <c r="O523" s="35">
        <f t="shared" si="4"/>
        <v>0</v>
      </c>
      <c r="P523" s="5"/>
      <c r="Q523" s="5"/>
      <c r="S523" s="56"/>
      <c r="T523" s="5"/>
      <c r="U523" s="5"/>
      <c r="V523" s="5"/>
      <c r="W523" s="5"/>
      <c r="X523" s="5"/>
      <c r="Y523" s="5"/>
      <c r="Z523" s="5"/>
      <c r="AA523" s="5"/>
    </row>
    <row r="524">
      <c r="A524" s="63"/>
      <c r="B524" s="53"/>
      <c r="G524" s="35"/>
      <c r="N524" s="35">
        <f t="shared" si="5"/>
        <v>0</v>
      </c>
      <c r="O524" s="35">
        <f t="shared" si="4"/>
        <v>0</v>
      </c>
      <c r="P524" s="5"/>
      <c r="Q524" s="5"/>
      <c r="S524" s="56"/>
      <c r="T524" s="5"/>
      <c r="U524" s="5"/>
      <c r="V524" s="5"/>
      <c r="W524" s="5"/>
      <c r="X524" s="5"/>
      <c r="Y524" s="5"/>
      <c r="Z524" s="5"/>
      <c r="AA524" s="5"/>
    </row>
    <row r="525">
      <c r="A525" s="63"/>
      <c r="B525" s="53"/>
      <c r="G525" s="35"/>
      <c r="N525" s="35">
        <f t="shared" si="5"/>
        <v>0</v>
      </c>
      <c r="O525" s="35">
        <f t="shared" si="4"/>
        <v>0</v>
      </c>
      <c r="P525" s="5"/>
      <c r="Q525" s="5"/>
      <c r="S525" s="56"/>
      <c r="T525" s="5"/>
      <c r="U525" s="5"/>
      <c r="V525" s="5"/>
      <c r="W525" s="5"/>
      <c r="X525" s="5"/>
      <c r="Y525" s="5"/>
      <c r="Z525" s="5"/>
      <c r="AA525" s="5"/>
    </row>
    <row r="526">
      <c r="A526" s="63"/>
      <c r="B526" s="53"/>
      <c r="G526" s="35"/>
      <c r="N526" s="35">
        <f t="shared" si="5"/>
        <v>0</v>
      </c>
      <c r="O526" s="35">
        <f t="shared" si="4"/>
        <v>0</v>
      </c>
      <c r="P526" s="5"/>
      <c r="Q526" s="5"/>
      <c r="S526" s="56"/>
      <c r="T526" s="5"/>
      <c r="U526" s="5"/>
      <c r="V526" s="5"/>
      <c r="W526" s="5"/>
      <c r="X526" s="5"/>
      <c r="Y526" s="5"/>
      <c r="Z526" s="5"/>
      <c r="AA526" s="5"/>
    </row>
    <row r="527">
      <c r="A527" s="63"/>
      <c r="B527" s="53"/>
      <c r="G527" s="35"/>
      <c r="N527" s="35">
        <f t="shared" si="5"/>
        <v>0</v>
      </c>
      <c r="O527" s="35">
        <f t="shared" si="4"/>
        <v>0</v>
      </c>
      <c r="P527" s="5"/>
      <c r="Q527" s="5"/>
      <c r="S527" s="56"/>
      <c r="T527" s="5"/>
      <c r="U527" s="5"/>
      <c r="V527" s="5"/>
      <c r="W527" s="5"/>
      <c r="X527" s="5"/>
      <c r="Y527" s="5"/>
      <c r="Z527" s="5"/>
      <c r="AA527" s="5"/>
    </row>
    <row r="528">
      <c r="A528" s="63"/>
      <c r="B528" s="53"/>
      <c r="G528" s="35"/>
      <c r="N528" s="35">
        <f t="shared" si="5"/>
        <v>0</v>
      </c>
      <c r="O528" s="35">
        <f t="shared" si="4"/>
        <v>0</v>
      </c>
      <c r="P528" s="5"/>
      <c r="Q528" s="5"/>
      <c r="S528" s="56"/>
      <c r="T528" s="5"/>
      <c r="U528" s="5"/>
      <c r="V528" s="5"/>
      <c r="W528" s="5"/>
      <c r="X528" s="5"/>
      <c r="Y528" s="5"/>
      <c r="Z528" s="5"/>
      <c r="AA528" s="5"/>
    </row>
    <row r="529">
      <c r="A529" s="63"/>
      <c r="B529" s="53"/>
      <c r="G529" s="35"/>
      <c r="N529" s="35">
        <f t="shared" si="5"/>
        <v>0</v>
      </c>
      <c r="O529" s="35">
        <f t="shared" si="4"/>
        <v>0</v>
      </c>
      <c r="P529" s="5"/>
      <c r="Q529" s="5"/>
      <c r="S529" s="56"/>
      <c r="T529" s="5"/>
      <c r="U529" s="5"/>
      <c r="V529" s="5"/>
      <c r="W529" s="5"/>
      <c r="X529" s="5"/>
      <c r="Y529" s="5"/>
      <c r="Z529" s="5"/>
      <c r="AA529" s="5"/>
    </row>
    <row r="530">
      <c r="A530" s="63"/>
      <c r="B530" s="53"/>
      <c r="G530" s="35"/>
      <c r="N530" s="35">
        <f t="shared" si="5"/>
        <v>0</v>
      </c>
      <c r="O530" s="35">
        <f t="shared" si="4"/>
        <v>0</v>
      </c>
      <c r="P530" s="5"/>
      <c r="Q530" s="5"/>
      <c r="S530" s="56"/>
      <c r="T530" s="5"/>
      <c r="U530" s="5"/>
      <c r="V530" s="5"/>
      <c r="W530" s="5"/>
      <c r="X530" s="5"/>
      <c r="Y530" s="5"/>
      <c r="Z530" s="5"/>
      <c r="AA530" s="5"/>
    </row>
    <row r="531">
      <c r="A531" s="63"/>
      <c r="B531" s="53"/>
      <c r="G531" s="35"/>
      <c r="N531" s="35">
        <f t="shared" si="5"/>
        <v>0</v>
      </c>
      <c r="O531" s="35">
        <f t="shared" si="4"/>
        <v>0</v>
      </c>
      <c r="P531" s="5"/>
      <c r="Q531" s="5"/>
      <c r="S531" s="56"/>
      <c r="T531" s="5"/>
      <c r="U531" s="5"/>
      <c r="V531" s="5"/>
      <c r="W531" s="5"/>
      <c r="X531" s="5"/>
      <c r="Y531" s="5"/>
      <c r="Z531" s="5"/>
      <c r="AA531" s="5"/>
    </row>
    <row r="532">
      <c r="A532" s="63"/>
      <c r="B532" s="53"/>
      <c r="G532" s="35"/>
      <c r="N532" s="35">
        <f t="shared" si="5"/>
        <v>0</v>
      </c>
      <c r="O532" s="35">
        <f t="shared" si="4"/>
        <v>0</v>
      </c>
      <c r="P532" s="5"/>
      <c r="Q532" s="5"/>
      <c r="S532" s="56"/>
      <c r="T532" s="5"/>
      <c r="U532" s="5"/>
      <c r="V532" s="5"/>
      <c r="W532" s="5"/>
      <c r="X532" s="5"/>
      <c r="Y532" s="5"/>
      <c r="Z532" s="5"/>
      <c r="AA532" s="5"/>
    </row>
    <row r="533">
      <c r="A533" s="63"/>
      <c r="B533" s="53"/>
      <c r="G533" s="35"/>
      <c r="N533" s="35">
        <f t="shared" si="5"/>
        <v>0</v>
      </c>
      <c r="O533" s="35">
        <f t="shared" si="4"/>
        <v>0</v>
      </c>
      <c r="P533" s="5"/>
      <c r="Q533" s="5"/>
      <c r="S533" s="56"/>
      <c r="T533" s="5"/>
      <c r="U533" s="5"/>
      <c r="V533" s="5"/>
      <c r="W533" s="5"/>
      <c r="X533" s="5"/>
      <c r="Y533" s="5"/>
      <c r="Z533" s="5"/>
      <c r="AA533" s="5"/>
    </row>
    <row r="534">
      <c r="A534" s="63"/>
      <c r="B534" s="53"/>
      <c r="G534" s="35"/>
      <c r="N534" s="35">
        <f t="shared" si="5"/>
        <v>0</v>
      </c>
      <c r="O534" s="35">
        <f t="shared" si="4"/>
        <v>0</v>
      </c>
      <c r="P534" s="5"/>
      <c r="Q534" s="5"/>
      <c r="S534" s="56"/>
      <c r="T534" s="5"/>
      <c r="U534" s="5"/>
      <c r="V534" s="5"/>
      <c r="W534" s="5"/>
      <c r="X534" s="5"/>
      <c r="Y534" s="5"/>
      <c r="Z534" s="5"/>
      <c r="AA534" s="5"/>
    </row>
    <row r="535">
      <c r="A535" s="63"/>
      <c r="B535" s="53"/>
      <c r="G535" s="35"/>
      <c r="N535" s="35">
        <f t="shared" si="5"/>
        <v>0</v>
      </c>
      <c r="O535" s="35">
        <f t="shared" si="4"/>
        <v>0</v>
      </c>
      <c r="P535" s="5"/>
      <c r="Q535" s="5"/>
      <c r="S535" s="56"/>
      <c r="T535" s="5"/>
      <c r="U535" s="5"/>
      <c r="V535" s="5"/>
      <c r="W535" s="5"/>
      <c r="X535" s="5"/>
      <c r="Y535" s="5"/>
      <c r="Z535" s="5"/>
      <c r="AA535" s="5"/>
    </row>
    <row r="536">
      <c r="A536" s="63"/>
      <c r="B536" s="53"/>
      <c r="G536" s="35"/>
      <c r="N536" s="35">
        <f t="shared" si="5"/>
        <v>0</v>
      </c>
      <c r="O536" s="35">
        <f t="shared" si="4"/>
        <v>0</v>
      </c>
      <c r="P536" s="5"/>
      <c r="Q536" s="5"/>
      <c r="S536" s="56"/>
      <c r="T536" s="5"/>
      <c r="U536" s="5"/>
      <c r="V536" s="5"/>
      <c r="W536" s="5"/>
      <c r="X536" s="5"/>
      <c r="Y536" s="5"/>
      <c r="Z536" s="5"/>
      <c r="AA536" s="5"/>
    </row>
    <row r="537">
      <c r="A537" s="63"/>
      <c r="B537" s="53"/>
      <c r="G537" s="35"/>
      <c r="N537" s="35">
        <f t="shared" si="5"/>
        <v>0</v>
      </c>
      <c r="O537" s="35">
        <f t="shared" si="4"/>
        <v>0</v>
      </c>
      <c r="P537" s="5"/>
      <c r="Q537" s="5"/>
      <c r="S537" s="56"/>
      <c r="T537" s="5"/>
      <c r="U537" s="5"/>
      <c r="V537" s="5"/>
      <c r="W537" s="5"/>
      <c r="X537" s="5"/>
      <c r="Y537" s="5"/>
      <c r="Z537" s="5"/>
      <c r="AA537" s="5"/>
    </row>
    <row r="538">
      <c r="A538" s="63"/>
      <c r="B538" s="53"/>
      <c r="G538" s="35"/>
      <c r="N538" s="35">
        <f t="shared" si="5"/>
        <v>0</v>
      </c>
      <c r="O538" s="35">
        <f t="shared" si="4"/>
        <v>0</v>
      </c>
      <c r="P538" s="5"/>
      <c r="Q538" s="5"/>
      <c r="S538" s="56"/>
      <c r="T538" s="5"/>
      <c r="U538" s="5"/>
      <c r="V538" s="5"/>
      <c r="W538" s="5"/>
      <c r="X538" s="5"/>
      <c r="Y538" s="5"/>
      <c r="Z538" s="5"/>
      <c r="AA538" s="5"/>
    </row>
    <row r="539">
      <c r="A539" s="63"/>
      <c r="B539" s="53"/>
      <c r="G539" s="35"/>
      <c r="N539" s="35">
        <f t="shared" si="5"/>
        <v>0</v>
      </c>
      <c r="O539" s="35">
        <f t="shared" si="4"/>
        <v>0</v>
      </c>
      <c r="P539" s="5"/>
      <c r="Q539" s="5"/>
      <c r="S539" s="56"/>
      <c r="T539" s="5"/>
      <c r="U539" s="5"/>
      <c r="V539" s="5"/>
      <c r="W539" s="5"/>
      <c r="X539" s="5"/>
      <c r="Y539" s="5"/>
      <c r="Z539" s="5"/>
      <c r="AA539" s="5"/>
    </row>
    <row r="540">
      <c r="A540" s="63"/>
      <c r="B540" s="53"/>
      <c r="G540" s="35"/>
      <c r="N540" s="35">
        <f t="shared" si="5"/>
        <v>0</v>
      </c>
      <c r="O540" s="35">
        <f t="shared" si="4"/>
        <v>0</v>
      </c>
      <c r="P540" s="5"/>
      <c r="Q540" s="5"/>
      <c r="S540" s="56"/>
      <c r="T540" s="5"/>
      <c r="U540" s="5"/>
      <c r="V540" s="5"/>
      <c r="W540" s="5"/>
      <c r="X540" s="5"/>
      <c r="Y540" s="5"/>
      <c r="Z540" s="5"/>
      <c r="AA540" s="5"/>
    </row>
    <row r="541">
      <c r="A541" s="63"/>
      <c r="B541" s="53"/>
      <c r="G541" s="35"/>
      <c r="N541" s="35">
        <f t="shared" si="5"/>
        <v>0</v>
      </c>
      <c r="O541" s="35">
        <f t="shared" si="4"/>
        <v>0</v>
      </c>
      <c r="P541" s="5"/>
      <c r="Q541" s="5"/>
      <c r="S541" s="56"/>
      <c r="T541" s="5"/>
      <c r="U541" s="5"/>
      <c r="V541" s="5"/>
      <c r="W541" s="5"/>
      <c r="X541" s="5"/>
      <c r="Y541" s="5"/>
      <c r="Z541" s="5"/>
      <c r="AA541" s="5"/>
    </row>
    <row r="542">
      <c r="A542" s="63"/>
      <c r="B542" s="53"/>
      <c r="G542" s="35"/>
      <c r="N542" s="35">
        <f t="shared" si="5"/>
        <v>0</v>
      </c>
      <c r="O542" s="35">
        <f t="shared" si="4"/>
        <v>0</v>
      </c>
      <c r="P542" s="5"/>
      <c r="Q542" s="5"/>
      <c r="S542" s="56"/>
      <c r="T542" s="5"/>
      <c r="U542" s="5"/>
      <c r="V542" s="5"/>
      <c r="W542" s="5"/>
      <c r="X542" s="5"/>
      <c r="Y542" s="5"/>
      <c r="Z542" s="5"/>
      <c r="AA542" s="5"/>
    </row>
    <row r="543">
      <c r="A543" s="63"/>
      <c r="B543" s="53"/>
      <c r="G543" s="35"/>
      <c r="N543" s="35">
        <f t="shared" si="5"/>
        <v>0</v>
      </c>
      <c r="O543" s="35">
        <f t="shared" si="4"/>
        <v>0</v>
      </c>
      <c r="P543" s="5"/>
      <c r="Q543" s="5"/>
      <c r="S543" s="56"/>
      <c r="T543" s="5"/>
      <c r="U543" s="5"/>
      <c r="V543" s="5"/>
      <c r="W543" s="5"/>
      <c r="X543" s="5"/>
      <c r="Y543" s="5"/>
      <c r="Z543" s="5"/>
      <c r="AA543" s="5"/>
    </row>
    <row r="544">
      <c r="A544" s="63"/>
      <c r="B544" s="53"/>
      <c r="G544" s="35"/>
      <c r="N544" s="35">
        <f t="shared" si="5"/>
        <v>0</v>
      </c>
      <c r="O544" s="35">
        <f t="shared" si="4"/>
        <v>0</v>
      </c>
      <c r="P544" s="5"/>
      <c r="Q544" s="5"/>
      <c r="S544" s="56"/>
      <c r="T544" s="5"/>
      <c r="U544" s="5"/>
      <c r="V544" s="5"/>
      <c r="W544" s="5"/>
      <c r="X544" s="5"/>
      <c r="Y544" s="5"/>
      <c r="Z544" s="5"/>
      <c r="AA544" s="5"/>
    </row>
    <row r="545">
      <c r="A545" s="63"/>
      <c r="B545" s="53"/>
      <c r="G545" s="35"/>
      <c r="N545" s="35">
        <f t="shared" si="5"/>
        <v>0</v>
      </c>
      <c r="O545" s="35">
        <f t="shared" si="4"/>
        <v>0</v>
      </c>
      <c r="P545" s="5"/>
      <c r="Q545" s="5"/>
      <c r="S545" s="56"/>
      <c r="T545" s="5"/>
      <c r="U545" s="5"/>
      <c r="V545" s="5"/>
      <c r="W545" s="5"/>
      <c r="X545" s="5"/>
      <c r="Y545" s="5"/>
      <c r="Z545" s="5"/>
      <c r="AA545" s="5"/>
    </row>
    <row r="546">
      <c r="A546" s="63"/>
      <c r="B546" s="53"/>
      <c r="G546" s="35"/>
      <c r="N546" s="35">
        <f t="shared" si="5"/>
        <v>0</v>
      </c>
      <c r="O546" s="35">
        <f t="shared" si="4"/>
        <v>0</v>
      </c>
      <c r="P546" s="5"/>
      <c r="Q546" s="5"/>
      <c r="S546" s="56"/>
      <c r="T546" s="5"/>
      <c r="U546" s="5"/>
      <c r="V546" s="5"/>
      <c r="W546" s="5"/>
      <c r="X546" s="5"/>
      <c r="Y546" s="5"/>
      <c r="Z546" s="5"/>
      <c r="AA546" s="5"/>
    </row>
    <row r="547">
      <c r="A547" s="63"/>
      <c r="B547" s="53"/>
      <c r="G547" s="35"/>
      <c r="N547" s="35">
        <f t="shared" si="5"/>
        <v>0</v>
      </c>
      <c r="O547" s="35">
        <f t="shared" si="4"/>
        <v>0</v>
      </c>
      <c r="P547" s="5"/>
      <c r="Q547" s="5"/>
      <c r="S547" s="56"/>
      <c r="T547" s="5"/>
      <c r="U547" s="5"/>
      <c r="V547" s="5"/>
      <c r="W547" s="5"/>
      <c r="X547" s="5"/>
      <c r="Y547" s="5"/>
      <c r="Z547" s="5"/>
      <c r="AA547" s="5"/>
    </row>
    <row r="548">
      <c r="A548" s="63"/>
      <c r="B548" s="53"/>
      <c r="G548" s="35"/>
      <c r="N548" s="35">
        <f t="shared" si="5"/>
        <v>0</v>
      </c>
      <c r="O548" s="35">
        <f t="shared" si="4"/>
        <v>0</v>
      </c>
      <c r="P548" s="5"/>
      <c r="Q548" s="5"/>
      <c r="S548" s="56"/>
      <c r="T548" s="5"/>
      <c r="U548" s="5"/>
      <c r="V548" s="5"/>
      <c r="W548" s="5"/>
      <c r="X548" s="5"/>
      <c r="Y548" s="5"/>
      <c r="Z548" s="5"/>
      <c r="AA548" s="5"/>
    </row>
    <row r="549">
      <c r="A549" s="63"/>
      <c r="B549" s="53"/>
      <c r="G549" s="35"/>
      <c r="N549" s="35">
        <f t="shared" si="5"/>
        <v>0</v>
      </c>
      <c r="O549" s="35">
        <f t="shared" si="4"/>
        <v>0</v>
      </c>
      <c r="P549" s="5"/>
      <c r="Q549" s="5"/>
      <c r="S549" s="56"/>
      <c r="T549" s="5"/>
      <c r="U549" s="5"/>
      <c r="V549" s="5"/>
      <c r="W549" s="5"/>
      <c r="X549" s="5"/>
      <c r="Y549" s="5"/>
      <c r="Z549" s="5"/>
      <c r="AA549" s="5"/>
    </row>
    <row r="550">
      <c r="A550" s="63"/>
      <c r="B550" s="53"/>
      <c r="G550" s="35"/>
      <c r="N550" s="35">
        <f t="shared" si="5"/>
        <v>0</v>
      </c>
      <c r="O550" s="35">
        <f t="shared" si="4"/>
        <v>0</v>
      </c>
      <c r="P550" s="5"/>
      <c r="Q550" s="5"/>
      <c r="S550" s="56"/>
      <c r="T550" s="5"/>
      <c r="U550" s="5"/>
      <c r="V550" s="5"/>
      <c r="W550" s="5"/>
      <c r="X550" s="5"/>
      <c r="Y550" s="5"/>
      <c r="Z550" s="5"/>
      <c r="AA550" s="5"/>
    </row>
    <row r="551">
      <c r="A551" s="63"/>
      <c r="B551" s="53"/>
      <c r="G551" s="35"/>
      <c r="N551" s="35">
        <f t="shared" si="5"/>
        <v>0</v>
      </c>
      <c r="O551" s="35">
        <f t="shared" si="4"/>
        <v>0</v>
      </c>
      <c r="P551" s="5"/>
      <c r="Q551" s="5"/>
      <c r="S551" s="56"/>
      <c r="T551" s="5"/>
      <c r="U551" s="5"/>
      <c r="V551" s="5"/>
      <c r="W551" s="5"/>
      <c r="X551" s="5"/>
      <c r="Y551" s="5"/>
      <c r="Z551" s="5"/>
      <c r="AA551" s="5"/>
    </row>
    <row r="552">
      <c r="A552" s="63"/>
      <c r="B552" s="53"/>
      <c r="G552" s="35"/>
      <c r="N552" s="35">
        <f t="shared" si="5"/>
        <v>0</v>
      </c>
      <c r="O552" s="35">
        <f t="shared" si="4"/>
        <v>0</v>
      </c>
      <c r="P552" s="5"/>
      <c r="Q552" s="5"/>
      <c r="S552" s="56"/>
      <c r="T552" s="5"/>
      <c r="U552" s="5"/>
      <c r="V552" s="5"/>
      <c r="W552" s="5"/>
      <c r="X552" s="5"/>
      <c r="Y552" s="5"/>
      <c r="Z552" s="5"/>
      <c r="AA552" s="5"/>
    </row>
    <row r="553">
      <c r="A553" s="63"/>
      <c r="B553" s="53"/>
      <c r="G553" s="35"/>
      <c r="N553" s="35">
        <f t="shared" si="5"/>
        <v>0</v>
      </c>
      <c r="O553" s="35">
        <f t="shared" si="4"/>
        <v>0</v>
      </c>
      <c r="P553" s="5"/>
      <c r="Q553" s="5"/>
      <c r="S553" s="56"/>
      <c r="T553" s="5"/>
      <c r="U553" s="5"/>
      <c r="V553" s="5"/>
      <c r="W553" s="5"/>
      <c r="X553" s="5"/>
      <c r="Y553" s="5"/>
      <c r="Z553" s="5"/>
      <c r="AA553" s="5"/>
    </row>
    <row r="554">
      <c r="A554" s="63"/>
      <c r="B554" s="53"/>
      <c r="G554" s="35"/>
      <c r="N554" s="35">
        <f t="shared" si="5"/>
        <v>0</v>
      </c>
      <c r="O554" s="35">
        <f t="shared" si="4"/>
        <v>0</v>
      </c>
      <c r="P554" s="5"/>
      <c r="Q554" s="5"/>
      <c r="S554" s="56"/>
      <c r="T554" s="5"/>
      <c r="U554" s="5"/>
      <c r="V554" s="5"/>
      <c r="W554" s="5"/>
      <c r="X554" s="5"/>
      <c r="Y554" s="5"/>
      <c r="Z554" s="5"/>
      <c r="AA554" s="5"/>
    </row>
    <row r="555">
      <c r="A555" s="63"/>
      <c r="B555" s="53"/>
      <c r="G555" s="35"/>
      <c r="N555" s="35">
        <f t="shared" si="5"/>
        <v>0</v>
      </c>
      <c r="O555" s="35">
        <f t="shared" si="4"/>
        <v>0</v>
      </c>
      <c r="P555" s="5"/>
      <c r="Q555" s="5"/>
      <c r="S555" s="56"/>
      <c r="T555" s="5"/>
      <c r="U555" s="5"/>
      <c r="V555" s="5"/>
      <c r="W555" s="5"/>
      <c r="X555" s="5"/>
      <c r="Y555" s="5"/>
      <c r="Z555" s="5"/>
      <c r="AA555" s="5"/>
    </row>
    <row r="556">
      <c r="A556" s="63"/>
      <c r="B556" s="53"/>
      <c r="G556" s="35"/>
      <c r="N556" s="35">
        <f t="shared" si="5"/>
        <v>0</v>
      </c>
      <c r="O556" s="35">
        <f t="shared" si="4"/>
        <v>0</v>
      </c>
      <c r="P556" s="5"/>
      <c r="Q556" s="5"/>
      <c r="S556" s="56"/>
      <c r="T556" s="5"/>
      <c r="U556" s="5"/>
      <c r="V556" s="5"/>
      <c r="W556" s="5"/>
      <c r="X556" s="5"/>
      <c r="Y556" s="5"/>
      <c r="Z556" s="5"/>
      <c r="AA556" s="5"/>
    </row>
    <row r="557">
      <c r="A557" s="63"/>
      <c r="B557" s="53"/>
      <c r="G557" s="35"/>
      <c r="N557" s="35">
        <f t="shared" si="5"/>
        <v>0</v>
      </c>
      <c r="O557" s="35">
        <f t="shared" si="4"/>
        <v>0</v>
      </c>
      <c r="P557" s="5"/>
      <c r="Q557" s="5"/>
      <c r="S557" s="56"/>
      <c r="T557" s="5"/>
      <c r="U557" s="5"/>
      <c r="V557" s="5"/>
      <c r="W557" s="5"/>
      <c r="X557" s="5"/>
      <c r="Y557" s="5"/>
      <c r="Z557" s="5"/>
      <c r="AA557" s="5"/>
    </row>
    <row r="558">
      <c r="A558" s="63"/>
      <c r="B558" s="53"/>
      <c r="G558" s="35"/>
      <c r="N558" s="35">
        <f t="shared" si="5"/>
        <v>0</v>
      </c>
      <c r="O558" s="35">
        <f t="shared" si="4"/>
        <v>0</v>
      </c>
      <c r="P558" s="5"/>
      <c r="Q558" s="5"/>
      <c r="S558" s="56"/>
      <c r="T558" s="5"/>
      <c r="U558" s="5"/>
      <c r="V558" s="5"/>
      <c r="W558" s="5"/>
      <c r="X558" s="5"/>
      <c r="Y558" s="5"/>
      <c r="Z558" s="5"/>
      <c r="AA558" s="5"/>
    </row>
    <row r="559">
      <c r="A559" s="63"/>
      <c r="B559" s="53"/>
      <c r="G559" s="35"/>
      <c r="N559" s="35">
        <f t="shared" si="5"/>
        <v>0</v>
      </c>
      <c r="O559" s="35">
        <f t="shared" si="4"/>
        <v>0</v>
      </c>
      <c r="P559" s="5"/>
      <c r="Q559" s="5"/>
      <c r="S559" s="56"/>
      <c r="T559" s="5"/>
      <c r="U559" s="5"/>
      <c r="V559" s="5"/>
      <c r="W559" s="5"/>
      <c r="X559" s="5"/>
      <c r="Y559" s="5"/>
      <c r="Z559" s="5"/>
      <c r="AA559" s="5"/>
    </row>
    <row r="560">
      <c r="A560" s="63"/>
      <c r="B560" s="53"/>
      <c r="G560" s="35"/>
      <c r="N560" s="35">
        <f t="shared" si="5"/>
        <v>0</v>
      </c>
      <c r="O560" s="35">
        <f t="shared" si="4"/>
        <v>0</v>
      </c>
      <c r="P560" s="5"/>
      <c r="Q560" s="5"/>
      <c r="S560" s="56"/>
      <c r="T560" s="5"/>
      <c r="U560" s="5"/>
      <c r="V560" s="5"/>
      <c r="W560" s="5"/>
      <c r="X560" s="5"/>
      <c r="Y560" s="5"/>
      <c r="Z560" s="5"/>
      <c r="AA560" s="5"/>
    </row>
    <row r="561">
      <c r="A561" s="63"/>
      <c r="B561" s="53"/>
      <c r="G561" s="35"/>
      <c r="N561" s="35">
        <f t="shared" si="5"/>
        <v>0</v>
      </c>
      <c r="O561" s="35">
        <f t="shared" si="4"/>
        <v>0</v>
      </c>
      <c r="P561" s="5"/>
      <c r="Q561" s="5"/>
      <c r="S561" s="56"/>
      <c r="T561" s="5"/>
      <c r="U561" s="5"/>
      <c r="V561" s="5"/>
      <c r="W561" s="5"/>
      <c r="X561" s="5"/>
      <c r="Y561" s="5"/>
      <c r="Z561" s="5"/>
      <c r="AA561" s="5"/>
    </row>
    <row r="562">
      <c r="A562" s="63"/>
      <c r="B562" s="53"/>
      <c r="G562" s="35"/>
      <c r="N562" s="35">
        <f t="shared" si="5"/>
        <v>0</v>
      </c>
      <c r="O562" s="35">
        <f t="shared" si="4"/>
        <v>0</v>
      </c>
      <c r="P562" s="5"/>
      <c r="Q562" s="5"/>
      <c r="S562" s="56"/>
      <c r="T562" s="5"/>
      <c r="U562" s="5"/>
      <c r="V562" s="5"/>
      <c r="W562" s="5"/>
      <c r="X562" s="5"/>
      <c r="Y562" s="5"/>
      <c r="Z562" s="5"/>
      <c r="AA562" s="5"/>
    </row>
    <row r="563">
      <c r="A563" s="63"/>
      <c r="B563" s="53"/>
      <c r="G563" s="35"/>
      <c r="N563" s="35">
        <f t="shared" si="5"/>
        <v>0</v>
      </c>
      <c r="O563" s="35">
        <f t="shared" si="4"/>
        <v>0</v>
      </c>
      <c r="P563" s="5"/>
      <c r="Q563" s="5"/>
      <c r="S563" s="56"/>
      <c r="T563" s="5"/>
      <c r="U563" s="5"/>
      <c r="V563" s="5"/>
      <c r="W563" s="5"/>
      <c r="X563" s="5"/>
      <c r="Y563" s="5"/>
      <c r="Z563" s="5"/>
      <c r="AA563" s="5"/>
    </row>
    <row r="564">
      <c r="A564" s="63"/>
      <c r="B564" s="53"/>
      <c r="G564" s="35"/>
      <c r="N564" s="35">
        <f t="shared" si="5"/>
        <v>0</v>
      </c>
      <c r="O564" s="35">
        <f t="shared" si="4"/>
        <v>0</v>
      </c>
      <c r="P564" s="5"/>
      <c r="Q564" s="5"/>
      <c r="S564" s="56"/>
      <c r="T564" s="5"/>
      <c r="U564" s="5"/>
      <c r="V564" s="5"/>
      <c r="W564" s="5"/>
      <c r="X564" s="5"/>
      <c r="Y564" s="5"/>
      <c r="Z564" s="5"/>
      <c r="AA564" s="5"/>
    </row>
    <row r="565">
      <c r="A565" s="63"/>
      <c r="B565" s="53"/>
      <c r="G565" s="35"/>
      <c r="N565" s="35">
        <f t="shared" si="5"/>
        <v>0</v>
      </c>
      <c r="O565" s="35">
        <f t="shared" si="4"/>
        <v>0</v>
      </c>
      <c r="P565" s="5"/>
      <c r="Q565" s="5"/>
      <c r="S565" s="56"/>
      <c r="T565" s="5"/>
      <c r="U565" s="5"/>
      <c r="V565" s="5"/>
      <c r="W565" s="5"/>
      <c r="X565" s="5"/>
      <c r="Y565" s="5"/>
      <c r="Z565" s="5"/>
      <c r="AA565" s="5"/>
    </row>
    <row r="566">
      <c r="A566" s="63"/>
      <c r="B566" s="53"/>
      <c r="G566" s="35"/>
      <c r="N566" s="35">
        <f t="shared" si="5"/>
        <v>0</v>
      </c>
      <c r="O566" s="35">
        <f t="shared" si="4"/>
        <v>0</v>
      </c>
      <c r="P566" s="5"/>
      <c r="Q566" s="5"/>
      <c r="S566" s="56"/>
      <c r="T566" s="5"/>
      <c r="U566" s="5"/>
      <c r="V566" s="5"/>
      <c r="W566" s="5"/>
      <c r="X566" s="5"/>
      <c r="Y566" s="5"/>
      <c r="Z566" s="5"/>
      <c r="AA566" s="5"/>
    </row>
    <row r="567">
      <c r="A567" s="63"/>
      <c r="B567" s="53"/>
      <c r="G567" s="35"/>
      <c r="N567" s="35">
        <f t="shared" si="5"/>
        <v>0</v>
      </c>
      <c r="O567" s="35">
        <f t="shared" si="4"/>
        <v>0</v>
      </c>
      <c r="P567" s="5"/>
      <c r="Q567" s="5"/>
      <c r="S567" s="56"/>
      <c r="T567" s="5"/>
      <c r="U567" s="5"/>
      <c r="V567" s="5"/>
      <c r="W567" s="5"/>
      <c r="X567" s="5"/>
      <c r="Y567" s="5"/>
      <c r="Z567" s="5"/>
      <c r="AA567" s="5"/>
    </row>
    <row r="568">
      <c r="A568" s="63"/>
      <c r="B568" s="53"/>
      <c r="G568" s="35"/>
      <c r="N568" s="35">
        <f t="shared" si="5"/>
        <v>0</v>
      </c>
      <c r="O568" s="35">
        <f t="shared" si="4"/>
        <v>0</v>
      </c>
      <c r="P568" s="5"/>
      <c r="Q568" s="5"/>
      <c r="S568" s="56"/>
      <c r="T568" s="5"/>
      <c r="U568" s="5"/>
      <c r="V568" s="5"/>
      <c r="W568" s="5"/>
      <c r="X568" s="5"/>
      <c r="Y568" s="5"/>
      <c r="Z568" s="5"/>
      <c r="AA568" s="5"/>
    </row>
    <row r="569">
      <c r="A569" s="63"/>
      <c r="B569" s="53"/>
      <c r="G569" s="35"/>
      <c r="N569" s="35">
        <f t="shared" si="5"/>
        <v>0</v>
      </c>
      <c r="O569" s="35">
        <f t="shared" si="4"/>
        <v>0</v>
      </c>
      <c r="P569" s="5"/>
      <c r="Q569" s="5"/>
      <c r="S569" s="56"/>
      <c r="T569" s="5"/>
      <c r="U569" s="5"/>
      <c r="V569" s="5"/>
      <c r="W569" s="5"/>
      <c r="X569" s="5"/>
      <c r="Y569" s="5"/>
      <c r="Z569" s="5"/>
      <c r="AA569" s="5"/>
    </row>
    <row r="570">
      <c r="A570" s="63"/>
      <c r="B570" s="53"/>
      <c r="G570" s="35"/>
      <c r="N570" s="35">
        <f t="shared" si="5"/>
        <v>0</v>
      </c>
      <c r="O570" s="35">
        <f t="shared" si="4"/>
        <v>0</v>
      </c>
      <c r="P570" s="5"/>
      <c r="Q570" s="5"/>
      <c r="S570" s="56"/>
      <c r="T570" s="5"/>
      <c r="U570" s="5"/>
      <c r="V570" s="5"/>
      <c r="W570" s="5"/>
      <c r="X570" s="5"/>
      <c r="Y570" s="5"/>
      <c r="Z570" s="5"/>
      <c r="AA570" s="5"/>
    </row>
    <row r="571">
      <c r="A571" s="63"/>
      <c r="B571" s="53"/>
      <c r="G571" s="35"/>
      <c r="N571" s="35">
        <f t="shared" si="5"/>
        <v>0</v>
      </c>
      <c r="O571" s="35">
        <f t="shared" si="4"/>
        <v>0</v>
      </c>
      <c r="P571" s="5"/>
      <c r="Q571" s="5"/>
      <c r="S571" s="56"/>
      <c r="T571" s="5"/>
      <c r="U571" s="5"/>
      <c r="V571" s="5"/>
      <c r="W571" s="5"/>
      <c r="X571" s="5"/>
      <c r="Y571" s="5"/>
      <c r="Z571" s="5"/>
      <c r="AA571" s="5"/>
    </row>
    <row r="572">
      <c r="A572" s="63"/>
      <c r="B572" s="53"/>
      <c r="G572" s="35"/>
      <c r="N572" s="35">
        <f t="shared" si="5"/>
        <v>0</v>
      </c>
      <c r="O572" s="35">
        <f t="shared" si="4"/>
        <v>0</v>
      </c>
      <c r="P572" s="5"/>
      <c r="Q572" s="5"/>
      <c r="S572" s="56"/>
      <c r="T572" s="5"/>
      <c r="U572" s="5"/>
      <c r="V572" s="5"/>
      <c r="W572" s="5"/>
      <c r="X572" s="5"/>
      <c r="Y572" s="5"/>
      <c r="Z572" s="5"/>
      <c r="AA572" s="5"/>
    </row>
    <row r="573">
      <c r="A573" s="63"/>
      <c r="B573" s="53"/>
      <c r="G573" s="35"/>
      <c r="N573" s="35">
        <f t="shared" si="5"/>
        <v>0</v>
      </c>
      <c r="O573" s="35">
        <f t="shared" si="4"/>
        <v>0</v>
      </c>
      <c r="P573" s="5"/>
      <c r="Q573" s="5"/>
      <c r="S573" s="56"/>
      <c r="T573" s="5"/>
      <c r="U573" s="5"/>
      <c r="V573" s="5"/>
      <c r="W573" s="5"/>
      <c r="X573" s="5"/>
      <c r="Y573" s="5"/>
      <c r="Z573" s="5"/>
      <c r="AA573" s="5"/>
    </row>
    <row r="574">
      <c r="A574" s="63"/>
      <c r="B574" s="53"/>
      <c r="G574" s="35"/>
      <c r="N574" s="35">
        <f t="shared" si="5"/>
        <v>0</v>
      </c>
      <c r="O574" s="35">
        <f t="shared" si="4"/>
        <v>0</v>
      </c>
      <c r="P574" s="5"/>
      <c r="Q574" s="5"/>
      <c r="S574" s="56"/>
      <c r="T574" s="5"/>
      <c r="U574" s="5"/>
      <c r="V574" s="5"/>
      <c r="W574" s="5"/>
      <c r="X574" s="5"/>
      <c r="Y574" s="5"/>
      <c r="Z574" s="5"/>
      <c r="AA574" s="5"/>
    </row>
    <row r="575">
      <c r="A575" s="63"/>
      <c r="B575" s="53"/>
      <c r="G575" s="35"/>
      <c r="N575" s="35">
        <f t="shared" si="5"/>
        <v>0</v>
      </c>
      <c r="O575" s="35">
        <f t="shared" si="4"/>
        <v>0</v>
      </c>
      <c r="P575" s="5"/>
      <c r="Q575" s="5"/>
      <c r="S575" s="56"/>
      <c r="T575" s="5"/>
      <c r="U575" s="5"/>
      <c r="V575" s="5"/>
      <c r="W575" s="5"/>
      <c r="X575" s="5"/>
      <c r="Y575" s="5"/>
      <c r="Z575" s="5"/>
      <c r="AA575" s="5"/>
    </row>
    <row r="576">
      <c r="A576" s="63"/>
      <c r="B576" s="53"/>
      <c r="G576" s="35"/>
      <c r="N576" s="35">
        <f t="shared" si="5"/>
        <v>0</v>
      </c>
      <c r="O576" s="35">
        <f t="shared" si="4"/>
        <v>0</v>
      </c>
      <c r="P576" s="5"/>
      <c r="Q576" s="5"/>
      <c r="S576" s="56"/>
      <c r="T576" s="5"/>
      <c r="U576" s="5"/>
      <c r="V576" s="5"/>
      <c r="W576" s="5"/>
      <c r="X576" s="5"/>
      <c r="Y576" s="5"/>
      <c r="Z576" s="5"/>
      <c r="AA576" s="5"/>
    </row>
    <row r="577">
      <c r="A577" s="63"/>
      <c r="B577" s="53"/>
      <c r="G577" s="35"/>
      <c r="N577" s="35">
        <f t="shared" si="5"/>
        <v>0</v>
      </c>
      <c r="O577" s="35">
        <f t="shared" si="4"/>
        <v>0</v>
      </c>
      <c r="P577" s="5"/>
      <c r="Q577" s="5"/>
      <c r="S577" s="56"/>
      <c r="T577" s="5"/>
      <c r="U577" s="5"/>
      <c r="V577" s="5"/>
      <c r="W577" s="5"/>
      <c r="X577" s="5"/>
      <c r="Y577" s="5"/>
      <c r="Z577" s="5"/>
      <c r="AA577" s="5"/>
    </row>
    <row r="578">
      <c r="A578" s="63"/>
      <c r="B578" s="53"/>
      <c r="G578" s="35"/>
      <c r="N578" s="35">
        <f t="shared" si="5"/>
        <v>0</v>
      </c>
      <c r="O578" s="35">
        <f t="shared" si="4"/>
        <v>0</v>
      </c>
      <c r="P578" s="5"/>
      <c r="Q578" s="5"/>
      <c r="S578" s="56"/>
      <c r="T578" s="5"/>
      <c r="U578" s="5"/>
      <c r="V578" s="5"/>
      <c r="W578" s="5"/>
      <c r="X578" s="5"/>
      <c r="Y578" s="5"/>
      <c r="Z578" s="5"/>
      <c r="AA578" s="5"/>
    </row>
    <row r="579">
      <c r="A579" s="63"/>
      <c r="B579" s="53"/>
      <c r="G579" s="35"/>
      <c r="N579" s="35">
        <f t="shared" si="5"/>
        <v>0</v>
      </c>
      <c r="O579" s="35">
        <f t="shared" si="4"/>
        <v>0</v>
      </c>
      <c r="P579" s="5"/>
      <c r="Q579" s="5"/>
      <c r="S579" s="56"/>
      <c r="T579" s="5"/>
      <c r="U579" s="5"/>
      <c r="V579" s="5"/>
      <c r="W579" s="5"/>
      <c r="X579" s="5"/>
      <c r="Y579" s="5"/>
      <c r="Z579" s="5"/>
      <c r="AA579" s="5"/>
    </row>
    <row r="580">
      <c r="A580" s="63"/>
      <c r="B580" s="53"/>
      <c r="G580" s="35"/>
      <c r="N580" s="35">
        <f t="shared" si="5"/>
        <v>0</v>
      </c>
      <c r="O580" s="35">
        <f t="shared" si="4"/>
        <v>0</v>
      </c>
      <c r="P580" s="5"/>
      <c r="Q580" s="5"/>
      <c r="S580" s="56"/>
      <c r="T580" s="5"/>
      <c r="U580" s="5"/>
      <c r="V580" s="5"/>
      <c r="W580" s="5"/>
      <c r="X580" s="5"/>
      <c r="Y580" s="5"/>
      <c r="Z580" s="5"/>
      <c r="AA580" s="5"/>
    </row>
    <row r="581">
      <c r="A581" s="63"/>
      <c r="B581" s="53"/>
      <c r="G581" s="35"/>
      <c r="N581" s="35">
        <f t="shared" si="5"/>
        <v>0</v>
      </c>
      <c r="O581" s="35">
        <f t="shared" si="4"/>
        <v>0</v>
      </c>
      <c r="P581" s="5"/>
      <c r="Q581" s="5"/>
      <c r="S581" s="56"/>
      <c r="T581" s="5"/>
      <c r="U581" s="5"/>
      <c r="V581" s="5"/>
      <c r="W581" s="5"/>
      <c r="X581" s="5"/>
      <c r="Y581" s="5"/>
      <c r="Z581" s="5"/>
      <c r="AA581" s="5"/>
    </row>
    <row r="582">
      <c r="A582" s="63"/>
      <c r="B582" s="53"/>
      <c r="G582" s="35"/>
      <c r="N582" s="35">
        <f t="shared" si="5"/>
        <v>0</v>
      </c>
      <c r="O582" s="35">
        <f t="shared" si="4"/>
        <v>0</v>
      </c>
      <c r="P582" s="5"/>
      <c r="Q582" s="5"/>
      <c r="S582" s="56"/>
      <c r="T582" s="5"/>
      <c r="U582" s="5"/>
      <c r="V582" s="5"/>
      <c r="W582" s="5"/>
      <c r="X582" s="5"/>
      <c r="Y582" s="5"/>
      <c r="Z582" s="5"/>
      <c r="AA582" s="5"/>
    </row>
    <row r="583">
      <c r="A583" s="63"/>
      <c r="B583" s="53"/>
      <c r="G583" s="35"/>
      <c r="N583" s="35">
        <f t="shared" si="5"/>
        <v>0</v>
      </c>
      <c r="O583" s="35">
        <f t="shared" si="4"/>
        <v>0</v>
      </c>
      <c r="P583" s="5"/>
      <c r="Q583" s="5"/>
      <c r="S583" s="56"/>
      <c r="T583" s="5"/>
      <c r="U583" s="5"/>
      <c r="V583" s="5"/>
      <c r="W583" s="5"/>
      <c r="X583" s="5"/>
      <c r="Y583" s="5"/>
      <c r="Z583" s="5"/>
      <c r="AA583" s="5"/>
    </row>
    <row r="584">
      <c r="A584" s="63"/>
      <c r="B584" s="53"/>
      <c r="G584" s="35"/>
      <c r="N584" s="35">
        <f t="shared" si="5"/>
        <v>0</v>
      </c>
      <c r="O584" s="35">
        <f t="shared" si="4"/>
        <v>0</v>
      </c>
      <c r="P584" s="5"/>
      <c r="Q584" s="5"/>
      <c r="S584" s="56"/>
      <c r="T584" s="5"/>
      <c r="U584" s="5"/>
      <c r="V584" s="5"/>
      <c r="W584" s="5"/>
      <c r="X584" s="5"/>
      <c r="Y584" s="5"/>
      <c r="Z584" s="5"/>
      <c r="AA584" s="5"/>
    </row>
    <row r="585">
      <c r="A585" s="63"/>
      <c r="B585" s="53"/>
      <c r="G585" s="35"/>
      <c r="N585" s="35">
        <f t="shared" si="5"/>
        <v>0</v>
      </c>
      <c r="O585" s="35">
        <f t="shared" si="4"/>
        <v>0</v>
      </c>
      <c r="P585" s="5"/>
      <c r="Q585" s="5"/>
      <c r="S585" s="56"/>
      <c r="T585" s="5"/>
      <c r="U585" s="5"/>
      <c r="V585" s="5"/>
      <c r="W585" s="5"/>
      <c r="X585" s="5"/>
      <c r="Y585" s="5"/>
      <c r="Z585" s="5"/>
      <c r="AA585" s="5"/>
    </row>
    <row r="586">
      <c r="A586" s="63"/>
      <c r="B586" s="53"/>
      <c r="G586" s="35"/>
      <c r="N586" s="35">
        <f t="shared" si="5"/>
        <v>0</v>
      </c>
      <c r="O586" s="35">
        <f t="shared" si="4"/>
        <v>0</v>
      </c>
      <c r="P586" s="5"/>
      <c r="Q586" s="5"/>
      <c r="S586" s="56"/>
      <c r="T586" s="5"/>
      <c r="U586" s="5"/>
      <c r="V586" s="5"/>
      <c r="W586" s="5"/>
      <c r="X586" s="5"/>
      <c r="Y586" s="5"/>
      <c r="Z586" s="5"/>
      <c r="AA586" s="5"/>
    </row>
    <row r="587">
      <c r="A587" s="63"/>
      <c r="B587" s="53"/>
      <c r="G587" s="35"/>
      <c r="N587" s="35">
        <f t="shared" si="5"/>
        <v>0</v>
      </c>
      <c r="O587" s="35">
        <f t="shared" si="4"/>
        <v>0</v>
      </c>
      <c r="P587" s="5"/>
      <c r="Q587" s="5"/>
      <c r="S587" s="56"/>
      <c r="T587" s="5"/>
      <c r="U587" s="5"/>
      <c r="V587" s="5"/>
      <c r="W587" s="5"/>
      <c r="X587" s="5"/>
      <c r="Y587" s="5"/>
      <c r="Z587" s="5"/>
      <c r="AA587" s="5"/>
    </row>
    <row r="588">
      <c r="A588" s="63"/>
      <c r="B588" s="53"/>
      <c r="G588" s="35"/>
      <c r="N588" s="35">
        <f t="shared" si="5"/>
        <v>0</v>
      </c>
      <c r="O588" s="35">
        <f t="shared" si="4"/>
        <v>0</v>
      </c>
      <c r="P588" s="5"/>
      <c r="Q588" s="5"/>
      <c r="S588" s="56"/>
      <c r="T588" s="5"/>
      <c r="U588" s="5"/>
      <c r="V588" s="5"/>
      <c r="W588" s="5"/>
      <c r="X588" s="5"/>
      <c r="Y588" s="5"/>
      <c r="Z588" s="5"/>
      <c r="AA588" s="5"/>
    </row>
    <row r="589">
      <c r="A589" s="63"/>
      <c r="B589" s="53"/>
      <c r="G589" s="35"/>
      <c r="N589" s="35">
        <f t="shared" si="5"/>
        <v>0</v>
      </c>
      <c r="O589" s="35">
        <f t="shared" si="4"/>
        <v>0</v>
      </c>
      <c r="P589" s="5"/>
      <c r="Q589" s="5"/>
      <c r="S589" s="56"/>
      <c r="T589" s="5"/>
      <c r="U589" s="5"/>
      <c r="V589" s="5"/>
      <c r="W589" s="5"/>
      <c r="X589" s="5"/>
      <c r="Y589" s="5"/>
      <c r="Z589" s="5"/>
      <c r="AA589" s="5"/>
    </row>
    <row r="590">
      <c r="A590" s="63"/>
      <c r="B590" s="53"/>
      <c r="G590" s="35"/>
      <c r="N590" s="35">
        <f t="shared" si="5"/>
        <v>0</v>
      </c>
      <c r="O590" s="35">
        <f t="shared" si="4"/>
        <v>0</v>
      </c>
      <c r="P590" s="5"/>
      <c r="Q590" s="5"/>
      <c r="S590" s="56"/>
      <c r="T590" s="5"/>
      <c r="U590" s="5"/>
      <c r="V590" s="5"/>
      <c r="W590" s="5"/>
      <c r="X590" s="5"/>
      <c r="Y590" s="5"/>
      <c r="Z590" s="5"/>
      <c r="AA590" s="5"/>
    </row>
    <row r="591">
      <c r="A591" s="63"/>
      <c r="B591" s="53"/>
      <c r="G591" s="35"/>
      <c r="N591" s="35">
        <f t="shared" si="5"/>
        <v>0</v>
      </c>
      <c r="O591" s="35">
        <f t="shared" si="4"/>
        <v>0</v>
      </c>
      <c r="P591" s="5"/>
      <c r="Q591" s="5"/>
      <c r="S591" s="56"/>
      <c r="T591" s="5"/>
      <c r="U591" s="5"/>
      <c r="V591" s="5"/>
      <c r="W591" s="5"/>
      <c r="X591" s="5"/>
      <c r="Y591" s="5"/>
      <c r="Z591" s="5"/>
      <c r="AA591" s="5"/>
    </row>
    <row r="592">
      <c r="A592" s="63"/>
      <c r="B592" s="53"/>
      <c r="G592" s="35"/>
      <c r="N592" s="35">
        <f t="shared" si="5"/>
        <v>0</v>
      </c>
      <c r="O592" s="35">
        <f t="shared" si="4"/>
        <v>0</v>
      </c>
      <c r="P592" s="5"/>
      <c r="Q592" s="5"/>
      <c r="S592" s="56"/>
      <c r="T592" s="5"/>
      <c r="U592" s="5"/>
      <c r="V592" s="5"/>
      <c r="W592" s="5"/>
      <c r="X592" s="5"/>
      <c r="Y592" s="5"/>
      <c r="Z592" s="5"/>
      <c r="AA592" s="5"/>
    </row>
    <row r="593">
      <c r="A593" s="63"/>
      <c r="B593" s="53"/>
      <c r="G593" s="35"/>
      <c r="N593" s="35">
        <f t="shared" si="5"/>
        <v>0</v>
      </c>
      <c r="O593" s="35">
        <f t="shared" si="4"/>
        <v>0</v>
      </c>
      <c r="P593" s="5"/>
      <c r="Q593" s="5"/>
      <c r="S593" s="56"/>
      <c r="T593" s="5"/>
      <c r="U593" s="5"/>
      <c r="V593" s="5"/>
      <c r="W593" s="5"/>
      <c r="X593" s="5"/>
      <c r="Y593" s="5"/>
      <c r="Z593" s="5"/>
      <c r="AA593" s="5"/>
    </row>
    <row r="594">
      <c r="A594" s="63"/>
      <c r="B594" s="53"/>
      <c r="G594" s="35"/>
      <c r="N594" s="35">
        <f t="shared" si="5"/>
        <v>0</v>
      </c>
      <c r="O594" s="35">
        <f t="shared" si="4"/>
        <v>0</v>
      </c>
      <c r="P594" s="5"/>
      <c r="Q594" s="5"/>
      <c r="S594" s="56"/>
      <c r="T594" s="5"/>
      <c r="U594" s="5"/>
      <c r="V594" s="5"/>
      <c r="W594" s="5"/>
      <c r="X594" s="5"/>
      <c r="Y594" s="5"/>
      <c r="Z594" s="5"/>
      <c r="AA594" s="5"/>
    </row>
    <row r="595">
      <c r="A595" s="63"/>
      <c r="B595" s="53"/>
      <c r="G595" s="35"/>
      <c r="N595" s="35">
        <f t="shared" si="5"/>
        <v>0</v>
      </c>
      <c r="O595" s="35">
        <f t="shared" si="4"/>
        <v>0</v>
      </c>
      <c r="P595" s="5"/>
      <c r="Q595" s="5"/>
      <c r="S595" s="56"/>
      <c r="T595" s="5"/>
      <c r="U595" s="5"/>
      <c r="V595" s="5"/>
      <c r="W595" s="5"/>
      <c r="X595" s="5"/>
      <c r="Y595" s="5"/>
      <c r="Z595" s="5"/>
      <c r="AA595" s="5"/>
    </row>
    <row r="596">
      <c r="A596" s="63"/>
      <c r="B596" s="53"/>
      <c r="G596" s="35"/>
      <c r="N596" s="35">
        <f t="shared" si="5"/>
        <v>0</v>
      </c>
      <c r="O596" s="35">
        <f t="shared" si="4"/>
        <v>0</v>
      </c>
      <c r="P596" s="5"/>
      <c r="Q596" s="5"/>
      <c r="S596" s="56"/>
      <c r="T596" s="5"/>
      <c r="U596" s="5"/>
      <c r="V596" s="5"/>
      <c r="W596" s="5"/>
      <c r="X596" s="5"/>
      <c r="Y596" s="5"/>
      <c r="Z596" s="5"/>
      <c r="AA596" s="5"/>
    </row>
    <row r="597">
      <c r="A597" s="63"/>
      <c r="B597" s="53"/>
      <c r="G597" s="35"/>
      <c r="N597" s="35">
        <f t="shared" si="5"/>
        <v>0</v>
      </c>
      <c r="O597" s="35">
        <f t="shared" si="4"/>
        <v>0</v>
      </c>
      <c r="P597" s="5"/>
      <c r="Q597" s="5"/>
      <c r="S597" s="56"/>
      <c r="T597" s="5"/>
      <c r="U597" s="5"/>
      <c r="V597" s="5"/>
      <c r="W597" s="5"/>
      <c r="X597" s="5"/>
      <c r="Y597" s="5"/>
      <c r="Z597" s="5"/>
      <c r="AA597" s="5"/>
    </row>
    <row r="598">
      <c r="A598" s="63"/>
      <c r="B598" s="53"/>
      <c r="G598" s="35"/>
      <c r="N598" s="35">
        <f t="shared" si="5"/>
        <v>0</v>
      </c>
      <c r="O598" s="35">
        <f t="shared" si="4"/>
        <v>0</v>
      </c>
      <c r="P598" s="5"/>
      <c r="Q598" s="5"/>
      <c r="S598" s="56"/>
      <c r="T598" s="5"/>
      <c r="U598" s="5"/>
      <c r="V598" s="5"/>
      <c r="W598" s="5"/>
      <c r="X598" s="5"/>
      <c r="Y598" s="5"/>
      <c r="Z598" s="5"/>
      <c r="AA598" s="5"/>
    </row>
    <row r="599">
      <c r="A599" s="63"/>
      <c r="B599" s="53"/>
      <c r="G599" s="35"/>
      <c r="N599" s="35">
        <f t="shared" si="5"/>
        <v>0</v>
      </c>
      <c r="O599" s="35">
        <f t="shared" si="4"/>
        <v>0</v>
      </c>
      <c r="P599" s="5"/>
      <c r="Q599" s="5"/>
      <c r="S599" s="56"/>
      <c r="T599" s="5"/>
      <c r="U599" s="5"/>
      <c r="V599" s="5"/>
      <c r="W599" s="5"/>
      <c r="X599" s="5"/>
      <c r="Y599" s="5"/>
      <c r="Z599" s="5"/>
      <c r="AA599" s="5"/>
    </row>
    <row r="600">
      <c r="A600" s="63"/>
      <c r="B600" s="53"/>
      <c r="G600" s="35"/>
      <c r="N600" s="35">
        <f t="shared" si="5"/>
        <v>0</v>
      </c>
      <c r="O600" s="35">
        <f t="shared" si="4"/>
        <v>0</v>
      </c>
      <c r="P600" s="5"/>
      <c r="Q600" s="5"/>
      <c r="S600" s="56"/>
      <c r="T600" s="5"/>
      <c r="U600" s="5"/>
      <c r="V600" s="5"/>
      <c r="W600" s="5"/>
      <c r="X600" s="5"/>
      <c r="Y600" s="5"/>
      <c r="Z600" s="5"/>
      <c r="AA600" s="5"/>
    </row>
    <row r="601">
      <c r="A601" s="63"/>
      <c r="B601" s="53"/>
      <c r="G601" s="35"/>
      <c r="N601" s="35">
        <f t="shared" si="5"/>
        <v>0</v>
      </c>
      <c r="O601" s="35">
        <f t="shared" si="4"/>
        <v>0</v>
      </c>
      <c r="P601" s="5"/>
      <c r="Q601" s="5"/>
      <c r="S601" s="56"/>
      <c r="T601" s="5"/>
      <c r="U601" s="5"/>
      <c r="V601" s="5"/>
      <c r="W601" s="5"/>
      <c r="X601" s="5"/>
      <c r="Y601" s="5"/>
      <c r="Z601" s="5"/>
      <c r="AA601" s="5"/>
    </row>
    <row r="602">
      <c r="A602" s="63"/>
      <c r="B602" s="53"/>
      <c r="G602" s="35"/>
      <c r="N602" s="35">
        <f t="shared" si="5"/>
        <v>0</v>
      </c>
      <c r="O602" s="35">
        <f t="shared" si="4"/>
        <v>0</v>
      </c>
      <c r="P602" s="5"/>
      <c r="Q602" s="5"/>
      <c r="S602" s="56"/>
      <c r="T602" s="5"/>
      <c r="U602" s="5"/>
      <c r="V602" s="5"/>
      <c r="W602" s="5"/>
      <c r="X602" s="5"/>
      <c r="Y602" s="5"/>
      <c r="Z602" s="5"/>
      <c r="AA602" s="5"/>
    </row>
    <row r="603">
      <c r="A603" s="63"/>
      <c r="B603" s="53"/>
      <c r="G603" s="35"/>
      <c r="N603" s="35">
        <f t="shared" si="5"/>
        <v>0</v>
      </c>
      <c r="O603" s="35">
        <f t="shared" si="4"/>
        <v>0</v>
      </c>
      <c r="P603" s="5"/>
      <c r="Q603" s="5"/>
      <c r="S603" s="56"/>
      <c r="T603" s="5"/>
      <c r="U603" s="5"/>
      <c r="V603" s="5"/>
      <c r="W603" s="5"/>
      <c r="X603" s="5"/>
      <c r="Y603" s="5"/>
      <c r="Z603" s="5"/>
      <c r="AA603" s="5"/>
    </row>
    <row r="604">
      <c r="A604" s="63"/>
      <c r="B604" s="53"/>
      <c r="G604" s="35"/>
      <c r="N604" s="35">
        <f t="shared" si="5"/>
        <v>0</v>
      </c>
      <c r="O604" s="35">
        <f t="shared" si="4"/>
        <v>0</v>
      </c>
      <c r="P604" s="5"/>
      <c r="Q604" s="5"/>
      <c r="S604" s="56"/>
      <c r="T604" s="5"/>
      <c r="U604" s="5"/>
      <c r="V604" s="5"/>
      <c r="W604" s="5"/>
      <c r="X604" s="5"/>
      <c r="Y604" s="5"/>
      <c r="Z604" s="5"/>
      <c r="AA604" s="5"/>
    </row>
    <row r="605">
      <c r="A605" s="63"/>
      <c r="B605" s="53"/>
      <c r="G605" s="35"/>
      <c r="N605" s="35">
        <f t="shared" si="5"/>
        <v>0</v>
      </c>
      <c r="O605" s="35">
        <f t="shared" si="4"/>
        <v>0</v>
      </c>
      <c r="P605" s="5"/>
      <c r="Q605" s="5"/>
      <c r="S605" s="56"/>
      <c r="T605" s="5"/>
      <c r="U605" s="5"/>
      <c r="V605" s="5"/>
      <c r="W605" s="5"/>
      <c r="X605" s="5"/>
      <c r="Y605" s="5"/>
      <c r="Z605" s="5"/>
      <c r="AA605" s="5"/>
    </row>
    <row r="606">
      <c r="A606" s="63"/>
      <c r="B606" s="53"/>
      <c r="G606" s="35"/>
      <c r="N606" s="35">
        <f t="shared" si="5"/>
        <v>0</v>
      </c>
      <c r="O606" s="35">
        <f t="shared" si="4"/>
        <v>0</v>
      </c>
      <c r="P606" s="5"/>
      <c r="Q606" s="5"/>
      <c r="S606" s="56"/>
      <c r="T606" s="5"/>
      <c r="U606" s="5"/>
      <c r="V606" s="5"/>
      <c r="W606" s="5"/>
      <c r="X606" s="5"/>
      <c r="Y606" s="5"/>
      <c r="Z606" s="5"/>
      <c r="AA606" s="5"/>
    </row>
    <row r="607">
      <c r="A607" s="63"/>
      <c r="B607" s="53"/>
      <c r="G607" s="35"/>
      <c r="N607" s="35">
        <f t="shared" si="5"/>
        <v>0</v>
      </c>
      <c r="O607" s="35">
        <f t="shared" si="4"/>
        <v>0</v>
      </c>
      <c r="P607" s="5"/>
      <c r="Q607" s="5"/>
      <c r="S607" s="56"/>
      <c r="T607" s="5"/>
      <c r="U607" s="5"/>
      <c r="V607" s="5"/>
      <c r="W607" s="5"/>
      <c r="X607" s="5"/>
      <c r="Y607" s="5"/>
      <c r="Z607" s="5"/>
      <c r="AA607" s="5"/>
    </row>
    <row r="608">
      <c r="A608" s="63"/>
      <c r="B608" s="53"/>
      <c r="G608" s="35"/>
      <c r="N608" s="35">
        <f t="shared" si="5"/>
        <v>0</v>
      </c>
      <c r="O608" s="35">
        <f t="shared" si="4"/>
        <v>0</v>
      </c>
      <c r="P608" s="5"/>
      <c r="Q608" s="5"/>
      <c r="S608" s="56"/>
      <c r="T608" s="5"/>
      <c r="U608" s="5"/>
      <c r="V608" s="5"/>
      <c r="W608" s="5"/>
      <c r="X608" s="5"/>
      <c r="Y608" s="5"/>
      <c r="Z608" s="5"/>
      <c r="AA608" s="5"/>
    </row>
    <row r="609">
      <c r="A609" s="63"/>
      <c r="B609" s="53"/>
      <c r="G609" s="35"/>
      <c r="N609" s="35">
        <f t="shared" si="5"/>
        <v>0</v>
      </c>
      <c r="O609" s="35">
        <f t="shared" si="4"/>
        <v>0</v>
      </c>
      <c r="P609" s="5"/>
      <c r="Q609" s="5"/>
      <c r="S609" s="56"/>
      <c r="T609" s="5"/>
      <c r="U609" s="5"/>
      <c r="V609" s="5"/>
      <c r="W609" s="5"/>
      <c r="X609" s="5"/>
      <c r="Y609" s="5"/>
      <c r="Z609" s="5"/>
      <c r="AA609" s="5"/>
    </row>
    <row r="610">
      <c r="A610" s="63"/>
      <c r="B610" s="53"/>
      <c r="G610" s="35"/>
      <c r="N610" s="35">
        <f t="shared" si="5"/>
        <v>0</v>
      </c>
      <c r="O610" s="35">
        <f t="shared" si="4"/>
        <v>0</v>
      </c>
      <c r="P610" s="5"/>
      <c r="Q610" s="5"/>
      <c r="S610" s="56"/>
      <c r="T610" s="5"/>
      <c r="U610" s="5"/>
      <c r="V610" s="5"/>
      <c r="W610" s="5"/>
      <c r="X610" s="5"/>
      <c r="Y610" s="5"/>
      <c r="Z610" s="5"/>
      <c r="AA610" s="5"/>
    </row>
    <row r="611">
      <c r="A611" s="63"/>
      <c r="B611" s="53"/>
      <c r="G611" s="35"/>
      <c r="N611" s="35">
        <f t="shared" si="5"/>
        <v>0</v>
      </c>
      <c r="O611" s="35">
        <f t="shared" si="4"/>
        <v>0</v>
      </c>
      <c r="P611" s="5"/>
      <c r="Q611" s="5"/>
      <c r="S611" s="56"/>
      <c r="T611" s="5"/>
      <c r="U611" s="5"/>
      <c r="V611" s="5"/>
      <c r="W611" s="5"/>
      <c r="X611" s="5"/>
      <c r="Y611" s="5"/>
      <c r="Z611" s="5"/>
      <c r="AA611" s="5"/>
    </row>
    <row r="612">
      <c r="A612" s="63"/>
      <c r="B612" s="53"/>
      <c r="G612" s="35"/>
      <c r="N612" s="35">
        <f t="shared" si="5"/>
        <v>0</v>
      </c>
      <c r="O612" s="35">
        <f t="shared" si="4"/>
        <v>0</v>
      </c>
      <c r="P612" s="5"/>
      <c r="Q612" s="5"/>
      <c r="S612" s="56"/>
      <c r="T612" s="5"/>
      <c r="U612" s="5"/>
      <c r="V612" s="5"/>
      <c r="W612" s="5"/>
      <c r="X612" s="5"/>
      <c r="Y612" s="5"/>
      <c r="Z612" s="5"/>
      <c r="AA612" s="5"/>
    </row>
    <row r="613">
      <c r="A613" s="63"/>
      <c r="B613" s="53"/>
      <c r="G613" s="35"/>
      <c r="N613" s="35">
        <f t="shared" si="5"/>
        <v>0</v>
      </c>
      <c r="O613" s="35">
        <f t="shared" si="4"/>
        <v>0</v>
      </c>
      <c r="P613" s="5"/>
      <c r="Q613" s="5"/>
      <c r="S613" s="56"/>
      <c r="T613" s="5"/>
      <c r="U613" s="5"/>
      <c r="V613" s="5"/>
      <c r="W613" s="5"/>
      <c r="X613" s="5"/>
      <c r="Y613" s="5"/>
      <c r="Z613" s="5"/>
      <c r="AA613" s="5"/>
    </row>
    <row r="614">
      <c r="A614" s="63"/>
      <c r="B614" s="53"/>
      <c r="G614" s="35"/>
      <c r="N614" s="35">
        <f t="shared" si="5"/>
        <v>0</v>
      </c>
      <c r="O614" s="35">
        <f t="shared" si="4"/>
        <v>0</v>
      </c>
      <c r="P614" s="5"/>
      <c r="Q614" s="5"/>
      <c r="S614" s="56"/>
      <c r="T614" s="5"/>
      <c r="U614" s="5"/>
      <c r="V614" s="5"/>
      <c r="W614" s="5"/>
      <c r="X614" s="5"/>
      <c r="Y614" s="5"/>
      <c r="Z614" s="5"/>
      <c r="AA614" s="5"/>
    </row>
    <row r="615">
      <c r="A615" s="63"/>
      <c r="B615" s="53"/>
      <c r="G615" s="35"/>
      <c r="N615" s="35">
        <f t="shared" si="5"/>
        <v>0</v>
      </c>
      <c r="O615" s="35">
        <f t="shared" si="4"/>
        <v>0</v>
      </c>
      <c r="P615" s="5"/>
      <c r="Q615" s="5"/>
      <c r="S615" s="56"/>
      <c r="T615" s="5"/>
      <c r="U615" s="5"/>
      <c r="V615" s="5"/>
      <c r="W615" s="5"/>
      <c r="X615" s="5"/>
      <c r="Y615" s="5"/>
      <c r="Z615" s="5"/>
      <c r="AA615" s="5"/>
    </row>
    <row r="616">
      <c r="A616" s="63"/>
      <c r="B616" s="53"/>
      <c r="G616" s="35"/>
      <c r="N616" s="35">
        <f t="shared" si="5"/>
        <v>0</v>
      </c>
      <c r="O616" s="35">
        <f t="shared" si="4"/>
        <v>0</v>
      </c>
      <c r="P616" s="5"/>
      <c r="Q616" s="5"/>
      <c r="S616" s="56"/>
      <c r="T616" s="5"/>
      <c r="U616" s="5"/>
      <c r="V616" s="5"/>
      <c r="W616" s="5"/>
      <c r="X616" s="5"/>
      <c r="Y616" s="5"/>
      <c r="Z616" s="5"/>
      <c r="AA616" s="5"/>
    </row>
    <row r="617">
      <c r="A617" s="63"/>
      <c r="B617" s="53"/>
      <c r="G617" s="35"/>
      <c r="N617" s="35">
        <f t="shared" si="5"/>
        <v>0</v>
      </c>
      <c r="O617" s="35">
        <f t="shared" si="4"/>
        <v>0</v>
      </c>
      <c r="P617" s="5"/>
      <c r="Q617" s="5"/>
      <c r="S617" s="56"/>
      <c r="T617" s="5"/>
      <c r="U617" s="5"/>
      <c r="V617" s="5"/>
      <c r="W617" s="5"/>
      <c r="X617" s="5"/>
      <c r="Y617" s="5"/>
      <c r="Z617" s="5"/>
      <c r="AA617" s="5"/>
    </row>
    <row r="618">
      <c r="A618" s="63"/>
      <c r="B618" s="53"/>
      <c r="G618" s="35"/>
      <c r="N618" s="35">
        <f t="shared" si="5"/>
        <v>0</v>
      </c>
      <c r="O618" s="35">
        <f t="shared" si="4"/>
        <v>0</v>
      </c>
      <c r="P618" s="5"/>
      <c r="Q618" s="5"/>
      <c r="S618" s="56"/>
      <c r="T618" s="5"/>
      <c r="U618" s="5"/>
      <c r="V618" s="5"/>
      <c r="W618" s="5"/>
      <c r="X618" s="5"/>
      <c r="Y618" s="5"/>
      <c r="Z618" s="5"/>
      <c r="AA618" s="5"/>
    </row>
    <row r="619">
      <c r="A619" s="63"/>
      <c r="B619" s="53"/>
      <c r="G619" s="35"/>
      <c r="N619" s="35">
        <f t="shared" si="5"/>
        <v>0</v>
      </c>
      <c r="O619" s="35">
        <f t="shared" si="4"/>
        <v>0</v>
      </c>
      <c r="P619" s="5"/>
      <c r="Q619" s="5"/>
      <c r="S619" s="56"/>
      <c r="T619" s="5"/>
      <c r="U619" s="5"/>
      <c r="V619" s="5"/>
      <c r="W619" s="5"/>
      <c r="X619" s="5"/>
      <c r="Y619" s="5"/>
      <c r="Z619" s="5"/>
      <c r="AA619" s="5"/>
    </row>
    <row r="620">
      <c r="A620" s="63"/>
      <c r="B620" s="53"/>
      <c r="G620" s="35"/>
      <c r="N620" s="35">
        <f t="shared" si="5"/>
        <v>0</v>
      </c>
      <c r="O620" s="35">
        <f t="shared" si="4"/>
        <v>0</v>
      </c>
      <c r="P620" s="5"/>
      <c r="Q620" s="5"/>
      <c r="S620" s="56"/>
      <c r="T620" s="5"/>
      <c r="U620" s="5"/>
      <c r="V620" s="5"/>
      <c r="W620" s="5"/>
      <c r="X620" s="5"/>
      <c r="Y620" s="5"/>
      <c r="Z620" s="5"/>
      <c r="AA620" s="5"/>
    </row>
    <row r="621">
      <c r="A621" s="63"/>
      <c r="B621" s="53"/>
      <c r="G621" s="35"/>
      <c r="N621" s="35">
        <f t="shared" si="5"/>
        <v>0</v>
      </c>
      <c r="O621" s="35">
        <f t="shared" si="4"/>
        <v>0</v>
      </c>
      <c r="P621" s="5"/>
      <c r="Q621" s="5"/>
      <c r="S621" s="56"/>
      <c r="T621" s="5"/>
      <c r="U621" s="5"/>
      <c r="V621" s="5"/>
      <c r="W621" s="5"/>
      <c r="X621" s="5"/>
      <c r="Y621" s="5"/>
      <c r="Z621" s="5"/>
      <c r="AA621" s="5"/>
    </row>
    <row r="622">
      <c r="A622" s="63"/>
      <c r="B622" s="53"/>
      <c r="G622" s="35"/>
      <c r="N622" s="35">
        <f t="shared" si="5"/>
        <v>0</v>
      </c>
      <c r="O622" s="35">
        <f t="shared" si="4"/>
        <v>0</v>
      </c>
      <c r="P622" s="5"/>
      <c r="Q622" s="5"/>
      <c r="S622" s="56"/>
      <c r="T622" s="5"/>
      <c r="U622" s="5"/>
      <c r="V622" s="5"/>
      <c r="W622" s="5"/>
      <c r="X622" s="5"/>
      <c r="Y622" s="5"/>
      <c r="Z622" s="5"/>
      <c r="AA622" s="5"/>
    </row>
    <row r="623">
      <c r="A623" s="63"/>
      <c r="B623" s="53"/>
      <c r="G623" s="35"/>
      <c r="N623" s="35">
        <f t="shared" si="5"/>
        <v>0</v>
      </c>
      <c r="O623" s="35">
        <f t="shared" si="4"/>
        <v>0</v>
      </c>
      <c r="P623" s="5"/>
      <c r="Q623" s="5"/>
      <c r="S623" s="56"/>
      <c r="T623" s="5"/>
      <c r="U623" s="5"/>
      <c r="V623" s="5"/>
      <c r="W623" s="5"/>
      <c r="X623" s="5"/>
      <c r="Y623" s="5"/>
      <c r="Z623" s="5"/>
      <c r="AA623" s="5"/>
    </row>
    <row r="624">
      <c r="A624" s="63"/>
      <c r="B624" s="53"/>
      <c r="G624" s="35"/>
      <c r="N624" s="35">
        <f t="shared" si="5"/>
        <v>0</v>
      </c>
      <c r="O624" s="35">
        <f t="shared" si="4"/>
        <v>0</v>
      </c>
      <c r="P624" s="5"/>
      <c r="Q624" s="5"/>
      <c r="S624" s="56"/>
      <c r="T624" s="5"/>
      <c r="U624" s="5"/>
      <c r="V624" s="5"/>
      <c r="W624" s="5"/>
      <c r="X624" s="5"/>
      <c r="Y624" s="5"/>
      <c r="Z624" s="5"/>
      <c r="AA624" s="5"/>
    </row>
    <row r="625">
      <c r="A625" s="63"/>
      <c r="B625" s="53"/>
      <c r="G625" s="35"/>
      <c r="N625" s="35">
        <f t="shared" si="5"/>
        <v>0</v>
      </c>
      <c r="O625" s="35">
        <f t="shared" si="4"/>
        <v>0</v>
      </c>
      <c r="P625" s="5"/>
      <c r="Q625" s="5"/>
      <c r="S625" s="56"/>
      <c r="T625" s="5"/>
      <c r="U625" s="5"/>
      <c r="V625" s="5"/>
      <c r="W625" s="5"/>
      <c r="X625" s="5"/>
      <c r="Y625" s="5"/>
      <c r="Z625" s="5"/>
      <c r="AA625" s="5"/>
    </row>
    <row r="626">
      <c r="A626" s="63"/>
      <c r="B626" s="53"/>
      <c r="G626" s="35"/>
      <c r="N626" s="35">
        <f t="shared" si="5"/>
        <v>0</v>
      </c>
      <c r="O626" s="35">
        <f t="shared" si="4"/>
        <v>0</v>
      </c>
      <c r="P626" s="5"/>
      <c r="Q626" s="5"/>
      <c r="S626" s="56"/>
      <c r="T626" s="5"/>
      <c r="U626" s="5"/>
      <c r="V626" s="5"/>
      <c r="W626" s="5"/>
      <c r="X626" s="5"/>
      <c r="Y626" s="5"/>
      <c r="Z626" s="5"/>
      <c r="AA626" s="5"/>
    </row>
    <row r="627">
      <c r="A627" s="63"/>
      <c r="B627" s="53"/>
      <c r="G627" s="35"/>
      <c r="N627" s="35">
        <f t="shared" si="5"/>
        <v>0</v>
      </c>
      <c r="O627" s="35">
        <f t="shared" si="4"/>
        <v>0</v>
      </c>
      <c r="P627" s="5"/>
      <c r="Q627" s="5"/>
      <c r="S627" s="56"/>
      <c r="T627" s="5"/>
      <c r="U627" s="5"/>
      <c r="V627" s="5"/>
      <c r="W627" s="5"/>
      <c r="X627" s="5"/>
      <c r="Y627" s="5"/>
      <c r="Z627" s="5"/>
      <c r="AA627" s="5"/>
    </row>
    <row r="628">
      <c r="A628" s="63"/>
      <c r="B628" s="53"/>
      <c r="G628" s="35"/>
      <c r="N628" s="35">
        <f t="shared" si="5"/>
        <v>0</v>
      </c>
      <c r="O628" s="35">
        <f t="shared" si="4"/>
        <v>0</v>
      </c>
      <c r="P628" s="5"/>
      <c r="Q628" s="5"/>
      <c r="S628" s="56"/>
      <c r="T628" s="5"/>
      <c r="U628" s="5"/>
      <c r="V628" s="5"/>
      <c r="W628" s="5"/>
      <c r="X628" s="5"/>
      <c r="Y628" s="5"/>
      <c r="Z628" s="5"/>
      <c r="AA628" s="5"/>
    </row>
    <row r="629">
      <c r="A629" s="63"/>
      <c r="B629" s="53"/>
      <c r="G629" s="35"/>
      <c r="N629" s="35">
        <f t="shared" si="5"/>
        <v>0</v>
      </c>
      <c r="O629" s="35">
        <f t="shared" si="4"/>
        <v>0</v>
      </c>
      <c r="P629" s="5"/>
      <c r="Q629" s="5"/>
      <c r="S629" s="56"/>
      <c r="T629" s="5"/>
      <c r="U629" s="5"/>
      <c r="V629" s="5"/>
      <c r="W629" s="5"/>
      <c r="X629" s="5"/>
      <c r="Y629" s="5"/>
      <c r="Z629" s="5"/>
      <c r="AA629" s="5"/>
    </row>
    <row r="630">
      <c r="A630" s="63"/>
      <c r="B630" s="53"/>
      <c r="G630" s="35"/>
      <c r="N630" s="35">
        <f t="shared" si="5"/>
        <v>0</v>
      </c>
      <c r="O630" s="35">
        <f t="shared" si="4"/>
        <v>0</v>
      </c>
      <c r="P630" s="5"/>
      <c r="Q630" s="5"/>
      <c r="S630" s="56"/>
      <c r="T630" s="5"/>
      <c r="U630" s="5"/>
      <c r="V630" s="5"/>
      <c r="W630" s="5"/>
      <c r="X630" s="5"/>
      <c r="Y630" s="5"/>
      <c r="Z630" s="5"/>
      <c r="AA630" s="5"/>
    </row>
    <row r="631">
      <c r="A631" s="63"/>
      <c r="B631" s="53"/>
      <c r="G631" s="35"/>
      <c r="N631" s="35">
        <f t="shared" si="5"/>
        <v>0</v>
      </c>
      <c r="O631" s="35">
        <f t="shared" si="4"/>
        <v>0</v>
      </c>
      <c r="P631" s="5"/>
      <c r="Q631" s="5"/>
      <c r="S631" s="56"/>
      <c r="T631" s="5"/>
      <c r="U631" s="5"/>
      <c r="V631" s="5"/>
      <c r="W631" s="5"/>
      <c r="X631" s="5"/>
      <c r="Y631" s="5"/>
      <c r="Z631" s="5"/>
      <c r="AA631" s="5"/>
    </row>
    <row r="632">
      <c r="A632" s="63"/>
      <c r="B632" s="53"/>
      <c r="G632" s="35"/>
      <c r="N632" s="35">
        <f t="shared" si="5"/>
        <v>0</v>
      </c>
      <c r="O632" s="35">
        <f t="shared" si="4"/>
        <v>0</v>
      </c>
      <c r="P632" s="5"/>
      <c r="Q632" s="5"/>
      <c r="S632" s="56"/>
      <c r="T632" s="5"/>
      <c r="U632" s="5"/>
      <c r="V632" s="5"/>
      <c r="W632" s="5"/>
      <c r="X632" s="5"/>
      <c r="Y632" s="5"/>
      <c r="Z632" s="5"/>
      <c r="AA632" s="5"/>
    </row>
    <row r="633">
      <c r="A633" s="63"/>
      <c r="B633" s="53"/>
      <c r="G633" s="35"/>
      <c r="N633" s="35">
        <f t="shared" si="5"/>
        <v>0</v>
      </c>
      <c r="O633" s="35">
        <f t="shared" si="4"/>
        <v>0</v>
      </c>
      <c r="P633" s="5"/>
      <c r="Q633" s="5"/>
      <c r="S633" s="56"/>
      <c r="T633" s="5"/>
      <c r="U633" s="5"/>
      <c r="V633" s="5"/>
      <c r="W633" s="5"/>
      <c r="X633" s="5"/>
      <c r="Y633" s="5"/>
      <c r="Z633" s="5"/>
      <c r="AA633" s="5"/>
    </row>
    <row r="634">
      <c r="A634" s="63"/>
      <c r="B634" s="53"/>
      <c r="G634" s="35"/>
      <c r="N634" s="35">
        <f t="shared" si="5"/>
        <v>0</v>
      </c>
      <c r="O634" s="35">
        <f t="shared" si="4"/>
        <v>0</v>
      </c>
      <c r="P634" s="5"/>
      <c r="Q634" s="5"/>
      <c r="S634" s="56"/>
      <c r="T634" s="5"/>
      <c r="U634" s="5"/>
      <c r="V634" s="5"/>
      <c r="W634" s="5"/>
      <c r="X634" s="5"/>
      <c r="Y634" s="5"/>
      <c r="Z634" s="5"/>
      <c r="AA634" s="5"/>
    </row>
    <row r="635">
      <c r="A635" s="63"/>
      <c r="B635" s="53"/>
      <c r="G635" s="35"/>
      <c r="N635" s="35">
        <f t="shared" si="5"/>
        <v>0</v>
      </c>
      <c r="O635" s="35">
        <f t="shared" si="4"/>
        <v>0</v>
      </c>
      <c r="P635" s="5"/>
      <c r="Q635" s="5"/>
      <c r="S635" s="56"/>
      <c r="T635" s="5"/>
      <c r="U635" s="5"/>
      <c r="V635" s="5"/>
      <c r="W635" s="5"/>
      <c r="X635" s="5"/>
      <c r="Y635" s="5"/>
      <c r="Z635" s="5"/>
      <c r="AA635" s="5"/>
    </row>
    <row r="636">
      <c r="A636" s="63"/>
      <c r="B636" s="53"/>
      <c r="G636" s="35"/>
      <c r="N636" s="35">
        <f t="shared" si="5"/>
        <v>0</v>
      </c>
      <c r="O636" s="35">
        <f t="shared" si="4"/>
        <v>0</v>
      </c>
      <c r="P636" s="5"/>
      <c r="Q636" s="5"/>
      <c r="S636" s="56"/>
      <c r="T636" s="5"/>
      <c r="U636" s="5"/>
      <c r="V636" s="5"/>
      <c r="W636" s="5"/>
      <c r="X636" s="5"/>
      <c r="Y636" s="5"/>
      <c r="Z636" s="5"/>
      <c r="AA636" s="5"/>
    </row>
    <row r="637">
      <c r="A637" s="63"/>
      <c r="B637" s="53"/>
      <c r="G637" s="35"/>
      <c r="N637" s="35">
        <f t="shared" si="5"/>
        <v>0</v>
      </c>
      <c r="O637" s="35">
        <f t="shared" si="4"/>
        <v>0</v>
      </c>
      <c r="P637" s="5"/>
      <c r="Q637" s="5"/>
      <c r="S637" s="56"/>
      <c r="T637" s="5"/>
      <c r="U637" s="5"/>
      <c r="V637" s="5"/>
      <c r="W637" s="5"/>
      <c r="X637" s="5"/>
      <c r="Y637" s="5"/>
      <c r="Z637" s="5"/>
      <c r="AA637" s="5"/>
    </row>
    <row r="638">
      <c r="A638" s="63"/>
      <c r="B638" s="53"/>
      <c r="G638" s="35"/>
      <c r="N638" s="35">
        <f t="shared" si="5"/>
        <v>0</v>
      </c>
      <c r="O638" s="35">
        <f t="shared" si="4"/>
        <v>0</v>
      </c>
      <c r="P638" s="5"/>
      <c r="Q638" s="5"/>
      <c r="S638" s="56"/>
      <c r="T638" s="5"/>
      <c r="U638" s="5"/>
      <c r="V638" s="5"/>
      <c r="W638" s="5"/>
      <c r="X638" s="5"/>
      <c r="Y638" s="5"/>
      <c r="Z638" s="5"/>
      <c r="AA638" s="5"/>
    </row>
    <row r="639">
      <c r="A639" s="63"/>
      <c r="B639" s="53"/>
      <c r="G639" s="35"/>
      <c r="N639" s="35">
        <f t="shared" si="5"/>
        <v>0</v>
      </c>
      <c r="O639" s="35">
        <f t="shared" si="4"/>
        <v>0</v>
      </c>
      <c r="P639" s="5"/>
      <c r="Q639" s="5"/>
      <c r="S639" s="56"/>
      <c r="T639" s="5"/>
      <c r="U639" s="5"/>
      <c r="V639" s="5"/>
      <c r="W639" s="5"/>
      <c r="X639" s="5"/>
      <c r="Y639" s="5"/>
      <c r="Z639" s="5"/>
      <c r="AA639" s="5"/>
    </row>
    <row r="640">
      <c r="A640" s="63"/>
      <c r="B640" s="53"/>
      <c r="G640" s="35"/>
      <c r="N640" s="35">
        <f t="shared" si="5"/>
        <v>0</v>
      </c>
      <c r="O640" s="35">
        <f t="shared" si="4"/>
        <v>0</v>
      </c>
      <c r="P640" s="5"/>
      <c r="Q640" s="5"/>
      <c r="S640" s="56"/>
      <c r="T640" s="5"/>
      <c r="U640" s="5"/>
      <c r="V640" s="5"/>
      <c r="W640" s="5"/>
      <c r="X640" s="5"/>
      <c r="Y640" s="5"/>
      <c r="Z640" s="5"/>
      <c r="AA640" s="5"/>
    </row>
    <row r="641">
      <c r="A641" s="63"/>
      <c r="B641" s="53"/>
      <c r="G641" s="35"/>
      <c r="N641" s="35">
        <f t="shared" si="5"/>
        <v>0</v>
      </c>
      <c r="O641" s="35">
        <f t="shared" si="4"/>
        <v>0</v>
      </c>
      <c r="P641" s="5"/>
      <c r="Q641" s="5"/>
      <c r="S641" s="56"/>
      <c r="T641" s="5"/>
      <c r="U641" s="5"/>
      <c r="V641" s="5"/>
      <c r="W641" s="5"/>
      <c r="X641" s="5"/>
      <c r="Y641" s="5"/>
      <c r="Z641" s="5"/>
      <c r="AA641" s="5"/>
    </row>
    <row r="642">
      <c r="A642" s="63"/>
      <c r="B642" s="53"/>
      <c r="G642" s="35"/>
      <c r="N642" s="35">
        <f t="shared" si="5"/>
        <v>0</v>
      </c>
      <c r="O642" s="35">
        <f t="shared" si="4"/>
        <v>0</v>
      </c>
      <c r="P642" s="5"/>
      <c r="Q642" s="5"/>
      <c r="S642" s="56"/>
      <c r="T642" s="5"/>
      <c r="U642" s="5"/>
      <c r="V642" s="5"/>
      <c r="W642" s="5"/>
      <c r="X642" s="5"/>
      <c r="Y642" s="5"/>
      <c r="Z642" s="5"/>
      <c r="AA642" s="5"/>
    </row>
    <row r="643">
      <c r="A643" s="63"/>
      <c r="B643" s="53"/>
      <c r="G643" s="35"/>
      <c r="N643" s="35">
        <f t="shared" si="5"/>
        <v>0</v>
      </c>
      <c r="O643" s="35">
        <f t="shared" si="4"/>
        <v>0</v>
      </c>
      <c r="P643" s="5"/>
      <c r="Q643" s="5"/>
      <c r="S643" s="56"/>
      <c r="T643" s="5"/>
      <c r="U643" s="5"/>
      <c r="V643" s="5"/>
      <c r="W643" s="5"/>
      <c r="X643" s="5"/>
      <c r="Y643" s="5"/>
      <c r="Z643" s="5"/>
      <c r="AA643" s="5"/>
    </row>
    <row r="644">
      <c r="A644" s="63"/>
      <c r="B644" s="53"/>
      <c r="G644" s="35"/>
      <c r="N644" s="35">
        <f t="shared" si="5"/>
        <v>0</v>
      </c>
      <c r="O644" s="35">
        <f t="shared" si="4"/>
        <v>0</v>
      </c>
      <c r="P644" s="5"/>
      <c r="Q644" s="5"/>
      <c r="S644" s="56"/>
      <c r="T644" s="5"/>
      <c r="U644" s="5"/>
      <c r="V644" s="5"/>
      <c r="W644" s="5"/>
      <c r="X644" s="5"/>
      <c r="Y644" s="5"/>
      <c r="Z644" s="5"/>
      <c r="AA644" s="5"/>
    </row>
    <row r="645">
      <c r="A645" s="63"/>
      <c r="B645" s="53"/>
      <c r="G645" s="35"/>
      <c r="N645" s="35">
        <f t="shared" si="5"/>
        <v>0</v>
      </c>
      <c r="O645" s="35">
        <f t="shared" si="4"/>
        <v>0</v>
      </c>
      <c r="P645" s="5"/>
      <c r="Q645" s="5"/>
      <c r="S645" s="56"/>
      <c r="T645" s="5"/>
      <c r="U645" s="5"/>
      <c r="V645" s="5"/>
      <c r="W645" s="5"/>
      <c r="X645" s="5"/>
      <c r="Y645" s="5"/>
      <c r="Z645" s="5"/>
      <c r="AA645" s="5"/>
    </row>
    <row r="646">
      <c r="A646" s="63"/>
      <c r="B646" s="53"/>
      <c r="G646" s="35"/>
      <c r="N646" s="35">
        <f t="shared" si="5"/>
        <v>0</v>
      </c>
      <c r="O646" s="35">
        <f t="shared" si="4"/>
        <v>0</v>
      </c>
      <c r="P646" s="5"/>
      <c r="Q646" s="5"/>
      <c r="S646" s="56"/>
      <c r="T646" s="5"/>
      <c r="U646" s="5"/>
      <c r="V646" s="5"/>
      <c r="W646" s="5"/>
      <c r="X646" s="5"/>
      <c r="Y646" s="5"/>
      <c r="Z646" s="5"/>
      <c r="AA646" s="5"/>
    </row>
    <row r="647">
      <c r="A647" s="63"/>
      <c r="B647" s="53"/>
      <c r="G647" s="35"/>
      <c r="N647" s="35">
        <f t="shared" si="5"/>
        <v>0</v>
      </c>
      <c r="O647" s="35">
        <f t="shared" si="4"/>
        <v>0</v>
      </c>
      <c r="P647" s="5"/>
      <c r="Q647" s="5"/>
      <c r="S647" s="56"/>
      <c r="T647" s="5"/>
      <c r="U647" s="5"/>
      <c r="V647" s="5"/>
      <c r="W647" s="5"/>
      <c r="X647" s="5"/>
      <c r="Y647" s="5"/>
      <c r="Z647" s="5"/>
      <c r="AA647" s="5"/>
    </row>
    <row r="648">
      <c r="A648" s="63"/>
      <c r="B648" s="53"/>
      <c r="G648" s="35"/>
      <c r="N648" s="35">
        <f t="shared" si="5"/>
        <v>0</v>
      </c>
      <c r="O648" s="35">
        <f t="shared" si="4"/>
        <v>0</v>
      </c>
      <c r="P648" s="5"/>
      <c r="Q648" s="5"/>
      <c r="S648" s="56"/>
      <c r="T648" s="5"/>
      <c r="U648" s="5"/>
      <c r="V648" s="5"/>
      <c r="W648" s="5"/>
      <c r="X648" s="5"/>
      <c r="Y648" s="5"/>
      <c r="Z648" s="5"/>
      <c r="AA648" s="5"/>
    </row>
    <row r="649">
      <c r="A649" s="63"/>
      <c r="B649" s="53"/>
      <c r="G649" s="35"/>
      <c r="N649" s="35">
        <f t="shared" si="5"/>
        <v>0</v>
      </c>
      <c r="O649" s="35">
        <f t="shared" si="4"/>
        <v>0</v>
      </c>
      <c r="P649" s="5"/>
      <c r="Q649" s="5"/>
      <c r="S649" s="56"/>
      <c r="T649" s="5"/>
      <c r="U649" s="5"/>
      <c r="V649" s="5"/>
      <c r="W649" s="5"/>
      <c r="X649" s="5"/>
      <c r="Y649" s="5"/>
      <c r="Z649" s="5"/>
      <c r="AA649" s="5"/>
    </row>
    <row r="650">
      <c r="A650" s="63"/>
      <c r="B650" s="53"/>
      <c r="G650" s="35"/>
      <c r="N650" s="35">
        <f t="shared" si="5"/>
        <v>0</v>
      </c>
      <c r="O650" s="35">
        <f t="shared" si="4"/>
        <v>0</v>
      </c>
      <c r="P650" s="5"/>
      <c r="Q650" s="5"/>
      <c r="S650" s="56"/>
      <c r="T650" s="5"/>
      <c r="U650" s="5"/>
      <c r="V650" s="5"/>
      <c r="W650" s="5"/>
      <c r="X650" s="5"/>
      <c r="Y650" s="5"/>
      <c r="Z650" s="5"/>
      <c r="AA650" s="5"/>
    </row>
    <row r="651">
      <c r="A651" s="63"/>
      <c r="B651" s="53"/>
      <c r="G651" s="35"/>
      <c r="N651" s="35">
        <f t="shared" si="5"/>
        <v>0</v>
      </c>
      <c r="O651" s="35">
        <f t="shared" si="4"/>
        <v>0</v>
      </c>
      <c r="P651" s="5"/>
      <c r="Q651" s="5"/>
      <c r="S651" s="56"/>
      <c r="T651" s="5"/>
      <c r="U651" s="5"/>
      <c r="V651" s="5"/>
      <c r="W651" s="5"/>
      <c r="X651" s="5"/>
      <c r="Y651" s="5"/>
      <c r="Z651" s="5"/>
      <c r="AA651" s="5"/>
    </row>
    <row r="652">
      <c r="A652" s="63"/>
      <c r="B652" s="53"/>
      <c r="G652" s="35"/>
      <c r="N652" s="35">
        <f t="shared" si="5"/>
        <v>0</v>
      </c>
      <c r="O652" s="35">
        <f t="shared" si="4"/>
        <v>0</v>
      </c>
      <c r="P652" s="5"/>
      <c r="Q652" s="5"/>
      <c r="S652" s="56"/>
      <c r="T652" s="5"/>
      <c r="U652" s="5"/>
      <c r="V652" s="5"/>
      <c r="W652" s="5"/>
      <c r="X652" s="5"/>
      <c r="Y652" s="5"/>
      <c r="Z652" s="5"/>
      <c r="AA652" s="5"/>
    </row>
    <row r="653">
      <c r="A653" s="63"/>
      <c r="B653" s="53"/>
      <c r="G653" s="35"/>
      <c r="N653" s="35">
        <f t="shared" si="5"/>
        <v>0</v>
      </c>
      <c r="O653" s="35">
        <f t="shared" si="4"/>
        <v>0</v>
      </c>
      <c r="P653" s="5"/>
      <c r="Q653" s="5"/>
      <c r="S653" s="56"/>
      <c r="T653" s="5"/>
      <c r="U653" s="5"/>
      <c r="V653" s="5"/>
      <c r="W653" s="5"/>
      <c r="X653" s="5"/>
      <c r="Y653" s="5"/>
      <c r="Z653" s="5"/>
      <c r="AA653" s="5"/>
    </row>
    <row r="654">
      <c r="A654" s="63"/>
      <c r="B654" s="53"/>
      <c r="G654" s="35"/>
      <c r="N654" s="35">
        <f t="shared" si="5"/>
        <v>0</v>
      </c>
      <c r="O654" s="35">
        <f t="shared" si="4"/>
        <v>0</v>
      </c>
      <c r="P654" s="5"/>
      <c r="Q654" s="5"/>
      <c r="S654" s="56"/>
      <c r="T654" s="5"/>
      <c r="U654" s="5"/>
      <c r="V654" s="5"/>
      <c r="W654" s="5"/>
      <c r="X654" s="5"/>
      <c r="Y654" s="5"/>
      <c r="Z654" s="5"/>
      <c r="AA654" s="5"/>
    </row>
    <row r="655">
      <c r="A655" s="63"/>
      <c r="B655" s="53"/>
      <c r="G655" s="35"/>
      <c r="N655" s="35">
        <f t="shared" si="5"/>
        <v>0</v>
      </c>
      <c r="O655" s="35">
        <f t="shared" si="4"/>
        <v>0</v>
      </c>
      <c r="P655" s="5"/>
      <c r="Q655" s="5"/>
      <c r="S655" s="56"/>
      <c r="T655" s="5"/>
      <c r="U655" s="5"/>
      <c r="V655" s="5"/>
      <c r="W655" s="5"/>
      <c r="X655" s="5"/>
      <c r="Y655" s="5"/>
      <c r="Z655" s="5"/>
      <c r="AA655" s="5"/>
    </row>
    <row r="656">
      <c r="A656" s="63"/>
      <c r="B656" s="53"/>
      <c r="G656" s="35"/>
      <c r="N656" s="35">
        <f t="shared" si="5"/>
        <v>0</v>
      </c>
      <c r="O656" s="35">
        <f t="shared" si="4"/>
        <v>0</v>
      </c>
      <c r="P656" s="5"/>
      <c r="Q656" s="5"/>
      <c r="S656" s="56"/>
      <c r="T656" s="5"/>
      <c r="U656" s="5"/>
      <c r="V656" s="5"/>
      <c r="W656" s="5"/>
      <c r="X656" s="5"/>
      <c r="Y656" s="5"/>
      <c r="Z656" s="5"/>
      <c r="AA656" s="5"/>
    </row>
    <row r="657">
      <c r="A657" s="63"/>
      <c r="B657" s="53"/>
      <c r="G657" s="35"/>
      <c r="N657" s="35">
        <f t="shared" si="5"/>
        <v>0</v>
      </c>
      <c r="O657" s="35">
        <f t="shared" si="4"/>
        <v>0</v>
      </c>
      <c r="P657" s="5"/>
      <c r="Q657" s="5"/>
      <c r="S657" s="56"/>
      <c r="T657" s="5"/>
      <c r="U657" s="5"/>
      <c r="V657" s="5"/>
      <c r="W657" s="5"/>
      <c r="X657" s="5"/>
      <c r="Y657" s="5"/>
      <c r="Z657" s="5"/>
      <c r="AA657" s="5"/>
    </row>
    <row r="658">
      <c r="A658" s="63"/>
      <c r="B658" s="53"/>
      <c r="G658" s="35"/>
      <c r="N658" s="35">
        <f t="shared" si="5"/>
        <v>0</v>
      </c>
      <c r="O658" s="35">
        <f t="shared" si="4"/>
        <v>0</v>
      </c>
      <c r="P658" s="5"/>
      <c r="Q658" s="5"/>
      <c r="S658" s="56"/>
      <c r="T658" s="5"/>
      <c r="U658" s="5"/>
      <c r="V658" s="5"/>
      <c r="W658" s="5"/>
      <c r="X658" s="5"/>
      <c r="Y658" s="5"/>
      <c r="Z658" s="5"/>
      <c r="AA658" s="5"/>
    </row>
    <row r="659">
      <c r="A659" s="63"/>
      <c r="B659" s="53"/>
      <c r="G659" s="35"/>
      <c r="N659" s="35">
        <f t="shared" si="5"/>
        <v>0</v>
      </c>
      <c r="O659" s="35">
        <f t="shared" si="4"/>
        <v>0</v>
      </c>
      <c r="P659" s="5"/>
      <c r="Q659" s="5"/>
      <c r="S659" s="56"/>
      <c r="T659" s="5"/>
      <c r="U659" s="5"/>
      <c r="V659" s="5"/>
      <c r="W659" s="5"/>
      <c r="X659" s="5"/>
      <c r="Y659" s="5"/>
      <c r="Z659" s="5"/>
      <c r="AA659" s="5"/>
    </row>
    <row r="660">
      <c r="A660" s="63"/>
      <c r="B660" s="53"/>
      <c r="G660" s="35"/>
      <c r="N660" s="35">
        <f t="shared" si="5"/>
        <v>0</v>
      </c>
      <c r="O660" s="35">
        <f t="shared" si="4"/>
        <v>0</v>
      </c>
      <c r="P660" s="5"/>
      <c r="Q660" s="5"/>
      <c r="S660" s="56"/>
      <c r="T660" s="5"/>
      <c r="U660" s="5"/>
      <c r="V660" s="5"/>
      <c r="W660" s="5"/>
      <c r="X660" s="5"/>
      <c r="Y660" s="5"/>
      <c r="Z660" s="5"/>
      <c r="AA660" s="5"/>
    </row>
    <row r="661">
      <c r="A661" s="63"/>
      <c r="B661" s="53"/>
      <c r="G661" s="35"/>
      <c r="N661" s="35">
        <f t="shared" si="5"/>
        <v>0</v>
      </c>
      <c r="O661" s="35">
        <f t="shared" si="4"/>
        <v>0</v>
      </c>
      <c r="P661" s="5"/>
      <c r="Q661" s="5"/>
      <c r="S661" s="56"/>
      <c r="T661" s="5"/>
      <c r="U661" s="5"/>
      <c r="V661" s="5"/>
      <c r="W661" s="5"/>
      <c r="X661" s="5"/>
      <c r="Y661" s="5"/>
      <c r="Z661" s="5"/>
      <c r="AA661" s="5"/>
    </row>
    <row r="662">
      <c r="A662" s="63"/>
      <c r="B662" s="53"/>
      <c r="G662" s="35"/>
      <c r="N662" s="35">
        <f t="shared" si="5"/>
        <v>0</v>
      </c>
      <c r="O662" s="35">
        <f t="shared" si="4"/>
        <v>0</v>
      </c>
      <c r="P662" s="5"/>
      <c r="Q662" s="5"/>
      <c r="S662" s="56"/>
      <c r="T662" s="5"/>
      <c r="U662" s="5"/>
      <c r="V662" s="5"/>
      <c r="W662" s="5"/>
      <c r="X662" s="5"/>
      <c r="Y662" s="5"/>
      <c r="Z662" s="5"/>
      <c r="AA662" s="5"/>
    </row>
    <row r="663">
      <c r="A663" s="63"/>
      <c r="B663" s="53"/>
      <c r="G663" s="35"/>
      <c r="N663" s="35">
        <f t="shared" si="5"/>
        <v>0</v>
      </c>
      <c r="O663" s="35">
        <f t="shared" si="4"/>
        <v>0</v>
      </c>
      <c r="P663" s="5"/>
      <c r="Q663" s="5"/>
      <c r="S663" s="56"/>
      <c r="T663" s="5"/>
      <c r="U663" s="5"/>
      <c r="V663" s="5"/>
      <c r="W663" s="5"/>
      <c r="X663" s="5"/>
      <c r="Y663" s="5"/>
      <c r="Z663" s="5"/>
      <c r="AA663" s="5"/>
    </row>
    <row r="664">
      <c r="A664" s="63"/>
      <c r="B664" s="53"/>
      <c r="G664" s="35"/>
      <c r="N664" s="35">
        <f t="shared" si="5"/>
        <v>0</v>
      </c>
      <c r="O664" s="35">
        <f t="shared" si="4"/>
        <v>0</v>
      </c>
      <c r="P664" s="5"/>
      <c r="Q664" s="5"/>
      <c r="S664" s="56"/>
      <c r="T664" s="5"/>
      <c r="U664" s="5"/>
      <c r="V664" s="5"/>
      <c r="W664" s="5"/>
      <c r="X664" s="5"/>
      <c r="Y664" s="5"/>
      <c r="Z664" s="5"/>
      <c r="AA664" s="5"/>
    </row>
    <row r="665">
      <c r="A665" s="63"/>
      <c r="B665" s="53"/>
      <c r="G665" s="35"/>
      <c r="N665" s="35">
        <f t="shared" si="5"/>
        <v>0</v>
      </c>
      <c r="O665" s="35">
        <f t="shared" si="4"/>
        <v>0</v>
      </c>
      <c r="P665" s="5"/>
      <c r="Q665" s="5"/>
      <c r="S665" s="56"/>
      <c r="T665" s="5"/>
      <c r="U665" s="5"/>
      <c r="V665" s="5"/>
      <c r="W665" s="5"/>
      <c r="X665" s="5"/>
      <c r="Y665" s="5"/>
      <c r="Z665" s="5"/>
      <c r="AA665" s="5"/>
    </row>
    <row r="666">
      <c r="A666" s="63"/>
      <c r="B666" s="53"/>
      <c r="G666" s="35"/>
      <c r="N666" s="35">
        <f t="shared" si="5"/>
        <v>0</v>
      </c>
      <c r="O666" s="35">
        <f t="shared" si="4"/>
        <v>0</v>
      </c>
      <c r="P666" s="5"/>
      <c r="Q666" s="5"/>
      <c r="S666" s="56"/>
      <c r="T666" s="5"/>
      <c r="U666" s="5"/>
      <c r="V666" s="5"/>
      <c r="W666" s="5"/>
      <c r="X666" s="5"/>
      <c r="Y666" s="5"/>
      <c r="Z666" s="5"/>
      <c r="AA666" s="5"/>
    </row>
    <row r="667">
      <c r="A667" s="63"/>
      <c r="B667" s="53"/>
      <c r="G667" s="35"/>
      <c r="N667" s="35">
        <f t="shared" si="5"/>
        <v>0</v>
      </c>
      <c r="O667" s="35">
        <f t="shared" si="4"/>
        <v>0</v>
      </c>
      <c r="P667" s="5"/>
      <c r="Q667" s="5"/>
      <c r="S667" s="56"/>
      <c r="T667" s="5"/>
      <c r="U667" s="5"/>
      <c r="V667" s="5"/>
      <c r="W667" s="5"/>
      <c r="X667" s="5"/>
      <c r="Y667" s="5"/>
      <c r="Z667" s="5"/>
      <c r="AA667" s="5"/>
    </row>
    <row r="668">
      <c r="A668" s="63"/>
      <c r="B668" s="53"/>
      <c r="G668" s="35"/>
      <c r="N668" s="35">
        <f t="shared" si="5"/>
        <v>0</v>
      </c>
      <c r="O668" s="35">
        <f t="shared" si="4"/>
        <v>0</v>
      </c>
      <c r="P668" s="5"/>
      <c r="Q668" s="5"/>
      <c r="S668" s="56"/>
      <c r="T668" s="5"/>
      <c r="U668" s="5"/>
      <c r="V668" s="5"/>
      <c r="W668" s="5"/>
      <c r="X668" s="5"/>
      <c r="Y668" s="5"/>
      <c r="Z668" s="5"/>
      <c r="AA668" s="5"/>
    </row>
    <row r="669">
      <c r="A669" s="63"/>
      <c r="B669" s="53"/>
      <c r="G669" s="35"/>
      <c r="N669" s="35">
        <f t="shared" si="5"/>
        <v>0</v>
      </c>
      <c r="O669" s="35">
        <f t="shared" si="4"/>
        <v>0</v>
      </c>
      <c r="P669" s="5"/>
      <c r="Q669" s="5"/>
      <c r="S669" s="56"/>
      <c r="T669" s="5"/>
      <c r="U669" s="5"/>
      <c r="V669" s="5"/>
      <c r="W669" s="5"/>
      <c r="X669" s="5"/>
      <c r="Y669" s="5"/>
      <c r="Z669" s="5"/>
      <c r="AA669" s="5"/>
    </row>
    <row r="670">
      <c r="A670" s="63"/>
      <c r="B670" s="53"/>
      <c r="G670" s="35"/>
      <c r="N670" s="35">
        <f t="shared" si="5"/>
        <v>0</v>
      </c>
      <c r="O670" s="35">
        <f t="shared" si="4"/>
        <v>0</v>
      </c>
      <c r="P670" s="5"/>
      <c r="Q670" s="5"/>
      <c r="S670" s="56"/>
      <c r="T670" s="5"/>
      <c r="U670" s="5"/>
      <c r="V670" s="5"/>
      <c r="W670" s="5"/>
      <c r="X670" s="5"/>
      <c r="Y670" s="5"/>
      <c r="Z670" s="5"/>
      <c r="AA670" s="5"/>
    </row>
    <row r="671">
      <c r="A671" s="63"/>
      <c r="B671" s="53"/>
      <c r="G671" s="35"/>
      <c r="N671" s="35">
        <f t="shared" si="5"/>
        <v>0</v>
      </c>
      <c r="O671" s="35">
        <f t="shared" si="4"/>
        <v>0</v>
      </c>
      <c r="P671" s="5"/>
      <c r="Q671" s="5"/>
      <c r="S671" s="56"/>
      <c r="T671" s="5"/>
      <c r="U671" s="5"/>
      <c r="V671" s="5"/>
      <c r="W671" s="5"/>
      <c r="X671" s="5"/>
      <c r="Y671" s="5"/>
      <c r="Z671" s="5"/>
      <c r="AA671" s="5"/>
    </row>
    <row r="672">
      <c r="A672" s="63"/>
      <c r="B672" s="53"/>
      <c r="G672" s="35"/>
      <c r="N672" s="35">
        <f t="shared" si="5"/>
        <v>0</v>
      </c>
      <c r="O672" s="35">
        <f t="shared" si="4"/>
        <v>0</v>
      </c>
      <c r="P672" s="5"/>
      <c r="Q672" s="5"/>
      <c r="S672" s="56"/>
      <c r="T672" s="5"/>
      <c r="U672" s="5"/>
      <c r="V672" s="5"/>
      <c r="W672" s="5"/>
      <c r="X672" s="5"/>
      <c r="Y672" s="5"/>
      <c r="Z672" s="5"/>
      <c r="AA672" s="5"/>
    </row>
    <row r="673">
      <c r="A673" s="63"/>
      <c r="B673" s="53"/>
      <c r="G673" s="35"/>
      <c r="N673" s="35">
        <f t="shared" si="5"/>
        <v>0</v>
      </c>
      <c r="O673" s="35">
        <f t="shared" si="4"/>
        <v>0</v>
      </c>
      <c r="P673" s="5"/>
      <c r="Q673" s="5"/>
      <c r="S673" s="56"/>
      <c r="T673" s="5"/>
      <c r="U673" s="5"/>
      <c r="V673" s="5"/>
      <c r="W673" s="5"/>
      <c r="X673" s="5"/>
      <c r="Y673" s="5"/>
      <c r="Z673" s="5"/>
      <c r="AA673" s="5"/>
    </row>
    <row r="674">
      <c r="A674" s="63"/>
      <c r="B674" s="53"/>
      <c r="G674" s="35"/>
      <c r="N674" s="35">
        <f t="shared" si="5"/>
        <v>0</v>
      </c>
      <c r="O674" s="35">
        <f t="shared" si="4"/>
        <v>0</v>
      </c>
      <c r="P674" s="5"/>
      <c r="Q674" s="5"/>
      <c r="S674" s="56"/>
      <c r="T674" s="5"/>
      <c r="U674" s="5"/>
      <c r="V674" s="5"/>
      <c r="W674" s="5"/>
      <c r="X674" s="5"/>
      <c r="Y674" s="5"/>
      <c r="Z674" s="5"/>
      <c r="AA674" s="5"/>
    </row>
    <row r="675">
      <c r="A675" s="63"/>
      <c r="B675" s="53"/>
      <c r="G675" s="35"/>
      <c r="N675" s="35">
        <f t="shared" si="5"/>
        <v>0</v>
      </c>
      <c r="O675" s="35">
        <f t="shared" si="4"/>
        <v>0</v>
      </c>
      <c r="P675" s="5"/>
      <c r="Q675" s="5"/>
      <c r="S675" s="56"/>
      <c r="T675" s="5"/>
      <c r="U675" s="5"/>
      <c r="V675" s="5"/>
      <c r="W675" s="5"/>
      <c r="X675" s="5"/>
      <c r="Y675" s="5"/>
      <c r="Z675" s="5"/>
      <c r="AA675" s="5"/>
    </row>
    <row r="676">
      <c r="A676" s="63"/>
      <c r="B676" s="53"/>
      <c r="G676" s="35"/>
      <c r="N676" s="35">
        <f t="shared" si="5"/>
        <v>0</v>
      </c>
      <c r="O676" s="35">
        <f t="shared" si="4"/>
        <v>0</v>
      </c>
      <c r="P676" s="5"/>
      <c r="Q676" s="5"/>
      <c r="S676" s="56"/>
      <c r="T676" s="5"/>
      <c r="U676" s="5"/>
      <c r="V676" s="5"/>
      <c r="W676" s="5"/>
      <c r="X676" s="5"/>
      <c r="Y676" s="5"/>
      <c r="Z676" s="5"/>
      <c r="AA676" s="5"/>
    </row>
    <row r="677">
      <c r="A677" s="63"/>
      <c r="B677" s="53"/>
      <c r="G677" s="35"/>
      <c r="N677" s="35">
        <f t="shared" si="5"/>
        <v>0</v>
      </c>
      <c r="O677" s="35">
        <f t="shared" si="4"/>
        <v>0</v>
      </c>
      <c r="P677" s="5"/>
      <c r="Q677" s="5"/>
      <c r="S677" s="56"/>
      <c r="T677" s="5"/>
      <c r="U677" s="5"/>
      <c r="V677" s="5"/>
      <c r="W677" s="5"/>
      <c r="X677" s="5"/>
      <c r="Y677" s="5"/>
      <c r="Z677" s="5"/>
      <c r="AA677" s="5"/>
    </row>
    <row r="678">
      <c r="A678" s="63"/>
      <c r="B678" s="53"/>
      <c r="G678" s="35"/>
      <c r="N678" s="35">
        <f t="shared" si="5"/>
        <v>0</v>
      </c>
      <c r="O678" s="35">
        <f t="shared" si="4"/>
        <v>0</v>
      </c>
      <c r="P678" s="5"/>
      <c r="Q678" s="5"/>
      <c r="S678" s="56"/>
      <c r="T678" s="5"/>
      <c r="U678" s="5"/>
      <c r="V678" s="5"/>
      <c r="W678" s="5"/>
      <c r="X678" s="5"/>
      <c r="Y678" s="5"/>
      <c r="Z678" s="5"/>
      <c r="AA678" s="5"/>
    </row>
    <row r="679">
      <c r="A679" s="63"/>
      <c r="B679" s="53"/>
      <c r="G679" s="35"/>
      <c r="N679" s="35">
        <f t="shared" si="5"/>
        <v>0</v>
      </c>
      <c r="O679" s="35">
        <f t="shared" si="4"/>
        <v>0</v>
      </c>
      <c r="P679" s="5"/>
      <c r="Q679" s="5"/>
      <c r="S679" s="56"/>
      <c r="T679" s="5"/>
      <c r="U679" s="5"/>
      <c r="V679" s="5"/>
      <c r="W679" s="5"/>
      <c r="X679" s="5"/>
      <c r="Y679" s="5"/>
      <c r="Z679" s="5"/>
      <c r="AA679" s="5"/>
    </row>
    <row r="680">
      <c r="A680" s="63"/>
      <c r="B680" s="53"/>
      <c r="G680" s="35"/>
      <c r="N680" s="35">
        <f t="shared" si="5"/>
        <v>0</v>
      </c>
      <c r="O680" s="35">
        <f t="shared" si="4"/>
        <v>0</v>
      </c>
      <c r="P680" s="5"/>
      <c r="Q680" s="5"/>
      <c r="S680" s="56"/>
      <c r="T680" s="5"/>
      <c r="U680" s="5"/>
      <c r="V680" s="5"/>
      <c r="W680" s="5"/>
      <c r="X680" s="5"/>
      <c r="Y680" s="5"/>
      <c r="Z680" s="5"/>
      <c r="AA680" s="5"/>
    </row>
    <row r="681">
      <c r="A681" s="63"/>
      <c r="B681" s="53"/>
      <c r="G681" s="35"/>
      <c r="N681" s="35">
        <f t="shared" si="5"/>
        <v>0</v>
      </c>
      <c r="O681" s="35">
        <f t="shared" si="4"/>
        <v>0</v>
      </c>
      <c r="P681" s="5"/>
      <c r="Q681" s="5"/>
      <c r="S681" s="56"/>
      <c r="T681" s="5"/>
      <c r="U681" s="5"/>
      <c r="V681" s="5"/>
      <c r="W681" s="5"/>
      <c r="X681" s="5"/>
      <c r="Y681" s="5"/>
      <c r="Z681" s="5"/>
      <c r="AA681" s="5"/>
    </row>
    <row r="682">
      <c r="A682" s="63"/>
      <c r="B682" s="53"/>
      <c r="G682" s="35"/>
      <c r="N682" s="35">
        <f t="shared" si="5"/>
        <v>0</v>
      </c>
      <c r="O682" s="35">
        <f t="shared" si="4"/>
        <v>0</v>
      </c>
      <c r="P682" s="5"/>
      <c r="Q682" s="5"/>
      <c r="S682" s="56"/>
      <c r="T682" s="5"/>
      <c r="U682" s="5"/>
      <c r="V682" s="5"/>
      <c r="W682" s="5"/>
      <c r="X682" s="5"/>
      <c r="Y682" s="5"/>
      <c r="Z682" s="5"/>
      <c r="AA682" s="5"/>
    </row>
    <row r="683">
      <c r="A683" s="63"/>
      <c r="B683" s="53"/>
      <c r="G683" s="35"/>
      <c r="N683" s="35">
        <f t="shared" si="5"/>
        <v>0</v>
      </c>
      <c r="O683" s="35">
        <f t="shared" si="4"/>
        <v>0</v>
      </c>
      <c r="P683" s="5"/>
      <c r="Q683" s="5"/>
      <c r="S683" s="56"/>
      <c r="T683" s="5"/>
      <c r="U683" s="5"/>
      <c r="V683" s="5"/>
      <c r="W683" s="5"/>
      <c r="X683" s="5"/>
      <c r="Y683" s="5"/>
      <c r="Z683" s="5"/>
      <c r="AA683" s="5"/>
    </row>
    <row r="684">
      <c r="A684" s="63"/>
      <c r="B684" s="53"/>
      <c r="G684" s="35"/>
      <c r="N684" s="35">
        <f t="shared" si="5"/>
        <v>0</v>
      </c>
      <c r="O684" s="35">
        <f t="shared" si="4"/>
        <v>0</v>
      </c>
      <c r="P684" s="5"/>
      <c r="Q684" s="5"/>
      <c r="S684" s="56"/>
      <c r="T684" s="5"/>
      <c r="U684" s="5"/>
      <c r="V684" s="5"/>
      <c r="W684" s="5"/>
      <c r="X684" s="5"/>
      <c r="Y684" s="5"/>
      <c r="Z684" s="5"/>
      <c r="AA684" s="5"/>
    </row>
    <row r="685">
      <c r="A685" s="63"/>
      <c r="B685" s="53"/>
      <c r="G685" s="35"/>
      <c r="N685" s="35">
        <f t="shared" si="5"/>
        <v>0</v>
      </c>
      <c r="O685" s="35">
        <f t="shared" si="4"/>
        <v>0</v>
      </c>
      <c r="P685" s="5"/>
      <c r="Q685" s="5"/>
      <c r="S685" s="56"/>
      <c r="T685" s="5"/>
      <c r="U685" s="5"/>
      <c r="V685" s="5"/>
      <c r="W685" s="5"/>
      <c r="X685" s="5"/>
      <c r="Y685" s="5"/>
      <c r="Z685" s="5"/>
      <c r="AA685" s="5"/>
    </row>
    <row r="686">
      <c r="A686" s="63"/>
      <c r="B686" s="53"/>
      <c r="G686" s="35"/>
      <c r="N686" s="35">
        <f t="shared" si="5"/>
        <v>0</v>
      </c>
      <c r="O686" s="35">
        <f t="shared" si="4"/>
        <v>0</v>
      </c>
      <c r="P686" s="5"/>
      <c r="Q686" s="5"/>
      <c r="S686" s="56"/>
      <c r="T686" s="5"/>
      <c r="U686" s="5"/>
      <c r="V686" s="5"/>
      <c r="W686" s="5"/>
      <c r="X686" s="5"/>
      <c r="Y686" s="5"/>
      <c r="Z686" s="5"/>
      <c r="AA686" s="5"/>
    </row>
    <row r="687">
      <c r="A687" s="63"/>
      <c r="B687" s="53"/>
      <c r="G687" s="35"/>
      <c r="N687" s="35">
        <f t="shared" si="5"/>
        <v>0</v>
      </c>
      <c r="O687" s="35">
        <f t="shared" si="4"/>
        <v>0</v>
      </c>
      <c r="P687" s="5"/>
      <c r="Q687" s="5"/>
      <c r="S687" s="56"/>
      <c r="T687" s="5"/>
      <c r="U687" s="5"/>
      <c r="V687" s="5"/>
      <c r="W687" s="5"/>
      <c r="X687" s="5"/>
      <c r="Y687" s="5"/>
      <c r="Z687" s="5"/>
      <c r="AA687" s="5"/>
    </row>
    <row r="688">
      <c r="A688" s="63"/>
      <c r="B688" s="53"/>
      <c r="G688" s="35"/>
      <c r="N688" s="35">
        <f t="shared" si="5"/>
        <v>0</v>
      </c>
      <c r="O688" s="35">
        <f t="shared" si="4"/>
        <v>0</v>
      </c>
      <c r="P688" s="5"/>
      <c r="Q688" s="5"/>
      <c r="S688" s="56"/>
      <c r="T688" s="5"/>
      <c r="U688" s="5"/>
      <c r="V688" s="5"/>
      <c r="W688" s="5"/>
      <c r="X688" s="5"/>
      <c r="Y688" s="5"/>
      <c r="Z688" s="5"/>
      <c r="AA688" s="5"/>
    </row>
    <row r="689">
      <c r="A689" s="63"/>
      <c r="B689" s="53"/>
      <c r="G689" s="35"/>
      <c r="N689" s="35">
        <f t="shared" si="5"/>
        <v>0</v>
      </c>
      <c r="O689" s="35">
        <f t="shared" si="4"/>
        <v>0</v>
      </c>
      <c r="P689" s="5"/>
      <c r="Q689" s="5"/>
      <c r="S689" s="56"/>
      <c r="T689" s="5"/>
      <c r="U689" s="5"/>
      <c r="V689" s="5"/>
      <c r="W689" s="5"/>
      <c r="X689" s="5"/>
      <c r="Y689" s="5"/>
      <c r="Z689" s="5"/>
      <c r="AA689" s="5"/>
    </row>
    <row r="690">
      <c r="A690" s="63"/>
      <c r="B690" s="53"/>
      <c r="G690" s="35"/>
      <c r="N690" s="35">
        <f t="shared" si="5"/>
        <v>0</v>
      </c>
      <c r="O690" s="35">
        <f t="shared" si="4"/>
        <v>0</v>
      </c>
      <c r="P690" s="5"/>
      <c r="Q690" s="5"/>
      <c r="S690" s="56"/>
      <c r="T690" s="5"/>
      <c r="U690" s="5"/>
      <c r="V690" s="5"/>
      <c r="W690" s="5"/>
      <c r="X690" s="5"/>
      <c r="Y690" s="5"/>
      <c r="Z690" s="5"/>
      <c r="AA690" s="5"/>
    </row>
    <row r="691">
      <c r="A691" s="63"/>
      <c r="B691" s="53"/>
      <c r="G691" s="35"/>
      <c r="N691" s="35">
        <f t="shared" si="5"/>
        <v>0</v>
      </c>
      <c r="O691" s="35">
        <f t="shared" si="4"/>
        <v>0</v>
      </c>
      <c r="P691" s="5"/>
      <c r="Q691" s="5"/>
      <c r="S691" s="56"/>
      <c r="T691" s="5"/>
      <c r="U691" s="5"/>
      <c r="V691" s="5"/>
      <c r="W691" s="5"/>
      <c r="X691" s="5"/>
      <c r="Y691" s="5"/>
      <c r="Z691" s="5"/>
      <c r="AA691" s="5"/>
    </row>
    <row r="692">
      <c r="A692" s="63"/>
      <c r="B692" s="53"/>
      <c r="G692" s="35"/>
      <c r="N692" s="35">
        <f t="shared" si="5"/>
        <v>0</v>
      </c>
      <c r="O692" s="35">
        <f t="shared" si="4"/>
        <v>0</v>
      </c>
      <c r="P692" s="5"/>
      <c r="Q692" s="5"/>
      <c r="S692" s="56"/>
      <c r="T692" s="5"/>
      <c r="U692" s="5"/>
      <c r="V692" s="5"/>
      <c r="W692" s="5"/>
      <c r="X692" s="5"/>
      <c r="Y692" s="5"/>
      <c r="Z692" s="5"/>
      <c r="AA692" s="5"/>
    </row>
    <row r="693">
      <c r="A693" s="63"/>
      <c r="B693" s="53"/>
      <c r="G693" s="35"/>
      <c r="N693" s="35">
        <f t="shared" si="5"/>
        <v>0</v>
      </c>
      <c r="O693" s="35">
        <f t="shared" si="4"/>
        <v>0</v>
      </c>
      <c r="P693" s="5"/>
      <c r="Q693" s="5"/>
      <c r="S693" s="56"/>
      <c r="T693" s="5"/>
      <c r="U693" s="5"/>
      <c r="V693" s="5"/>
      <c r="W693" s="5"/>
      <c r="X693" s="5"/>
      <c r="Y693" s="5"/>
      <c r="Z693" s="5"/>
      <c r="AA693" s="5"/>
    </row>
    <row r="694">
      <c r="A694" s="63"/>
      <c r="B694" s="53"/>
      <c r="G694" s="35"/>
      <c r="N694" s="35">
        <f t="shared" si="5"/>
        <v>0</v>
      </c>
      <c r="O694" s="35">
        <f t="shared" si="4"/>
        <v>0</v>
      </c>
      <c r="P694" s="5"/>
      <c r="Q694" s="5"/>
      <c r="S694" s="56"/>
      <c r="T694" s="5"/>
      <c r="U694" s="5"/>
      <c r="V694" s="5"/>
      <c r="W694" s="5"/>
      <c r="X694" s="5"/>
      <c r="Y694" s="5"/>
      <c r="Z694" s="5"/>
      <c r="AA694" s="5"/>
    </row>
    <row r="695">
      <c r="A695" s="63"/>
      <c r="B695" s="53"/>
      <c r="G695" s="35"/>
      <c r="N695" s="35">
        <f t="shared" si="5"/>
        <v>0</v>
      </c>
      <c r="O695" s="35">
        <f t="shared" si="4"/>
        <v>0</v>
      </c>
      <c r="P695" s="5"/>
      <c r="Q695" s="5"/>
      <c r="S695" s="56"/>
      <c r="T695" s="5"/>
      <c r="U695" s="5"/>
      <c r="V695" s="5"/>
      <c r="W695" s="5"/>
      <c r="X695" s="5"/>
      <c r="Y695" s="5"/>
      <c r="Z695" s="5"/>
      <c r="AA695" s="5"/>
    </row>
    <row r="696">
      <c r="A696" s="63"/>
      <c r="B696" s="53"/>
      <c r="G696" s="35"/>
      <c r="N696" s="35">
        <f t="shared" si="5"/>
        <v>0</v>
      </c>
      <c r="O696" s="35">
        <f t="shared" si="4"/>
        <v>0</v>
      </c>
      <c r="P696" s="5"/>
      <c r="Q696" s="5"/>
      <c r="S696" s="56"/>
      <c r="T696" s="5"/>
      <c r="U696" s="5"/>
      <c r="V696" s="5"/>
      <c r="W696" s="5"/>
      <c r="X696" s="5"/>
      <c r="Y696" s="5"/>
      <c r="Z696" s="5"/>
      <c r="AA696" s="5"/>
    </row>
    <row r="697">
      <c r="A697" s="63"/>
      <c r="B697" s="53"/>
      <c r="G697" s="35"/>
      <c r="N697" s="35">
        <f t="shared" si="5"/>
        <v>0</v>
      </c>
      <c r="O697" s="35">
        <f t="shared" si="4"/>
        <v>0</v>
      </c>
      <c r="P697" s="5"/>
      <c r="Q697" s="5"/>
      <c r="S697" s="56"/>
      <c r="T697" s="5"/>
      <c r="U697" s="5"/>
      <c r="V697" s="5"/>
      <c r="W697" s="5"/>
      <c r="X697" s="5"/>
      <c r="Y697" s="5"/>
      <c r="Z697" s="5"/>
      <c r="AA697" s="5"/>
    </row>
    <row r="698">
      <c r="A698" s="63"/>
      <c r="B698" s="53"/>
      <c r="G698" s="35"/>
      <c r="N698" s="35">
        <f t="shared" si="5"/>
        <v>0</v>
      </c>
      <c r="O698" s="35">
        <f t="shared" si="4"/>
        <v>0</v>
      </c>
      <c r="P698" s="5"/>
      <c r="Q698" s="5"/>
      <c r="S698" s="56"/>
      <c r="T698" s="5"/>
      <c r="U698" s="5"/>
      <c r="V698" s="5"/>
      <c r="W698" s="5"/>
      <c r="X698" s="5"/>
      <c r="Y698" s="5"/>
      <c r="Z698" s="5"/>
      <c r="AA698" s="5"/>
    </row>
    <row r="699">
      <c r="A699" s="63"/>
      <c r="B699" s="53"/>
      <c r="G699" s="35"/>
      <c r="N699" s="35">
        <f t="shared" si="5"/>
        <v>0</v>
      </c>
      <c r="O699" s="35">
        <f t="shared" si="4"/>
        <v>0</v>
      </c>
      <c r="P699" s="5"/>
      <c r="Q699" s="5"/>
      <c r="S699" s="56"/>
      <c r="T699" s="5"/>
      <c r="U699" s="5"/>
      <c r="V699" s="5"/>
      <c r="W699" s="5"/>
      <c r="X699" s="5"/>
      <c r="Y699" s="5"/>
      <c r="Z699" s="5"/>
      <c r="AA699" s="5"/>
    </row>
    <row r="700">
      <c r="A700" s="63"/>
      <c r="B700" s="53"/>
      <c r="G700" s="35"/>
      <c r="N700" s="35">
        <f t="shared" si="5"/>
        <v>0</v>
      </c>
      <c r="O700" s="35">
        <f t="shared" si="4"/>
        <v>0</v>
      </c>
      <c r="P700" s="5"/>
      <c r="Q700" s="5"/>
      <c r="S700" s="56"/>
      <c r="T700" s="5"/>
      <c r="U700" s="5"/>
      <c r="V700" s="5"/>
      <c r="W700" s="5"/>
      <c r="X700" s="5"/>
      <c r="Y700" s="5"/>
      <c r="Z700" s="5"/>
      <c r="AA700" s="5"/>
    </row>
    <row r="701">
      <c r="A701" s="63"/>
      <c r="B701" s="53"/>
      <c r="G701" s="35"/>
      <c r="N701" s="35">
        <f t="shared" si="5"/>
        <v>0</v>
      </c>
      <c r="O701" s="35">
        <f t="shared" si="4"/>
        <v>0</v>
      </c>
      <c r="P701" s="5"/>
      <c r="Q701" s="5"/>
      <c r="S701" s="56"/>
      <c r="T701" s="5"/>
      <c r="U701" s="5"/>
      <c r="V701" s="5"/>
      <c r="W701" s="5"/>
      <c r="X701" s="5"/>
      <c r="Y701" s="5"/>
      <c r="Z701" s="5"/>
      <c r="AA701" s="5"/>
    </row>
    <row r="702">
      <c r="A702" s="63"/>
      <c r="B702" s="53"/>
      <c r="G702" s="35"/>
      <c r="N702" s="35">
        <f t="shared" si="5"/>
        <v>0</v>
      </c>
      <c r="O702" s="35">
        <f t="shared" si="4"/>
        <v>0</v>
      </c>
      <c r="P702" s="5"/>
      <c r="Q702" s="5"/>
      <c r="S702" s="56"/>
      <c r="T702" s="5"/>
      <c r="U702" s="5"/>
      <c r="V702" s="5"/>
      <c r="W702" s="5"/>
      <c r="X702" s="5"/>
      <c r="Y702" s="5"/>
      <c r="Z702" s="5"/>
      <c r="AA702" s="5"/>
    </row>
    <row r="703">
      <c r="A703" s="63"/>
      <c r="B703" s="53"/>
      <c r="G703" s="35"/>
      <c r="N703" s="35">
        <f t="shared" si="5"/>
        <v>0</v>
      </c>
      <c r="O703" s="35">
        <f t="shared" si="4"/>
        <v>0</v>
      </c>
      <c r="P703" s="5"/>
      <c r="Q703" s="5"/>
      <c r="S703" s="56"/>
      <c r="T703" s="5"/>
      <c r="U703" s="5"/>
      <c r="V703" s="5"/>
      <c r="W703" s="5"/>
      <c r="X703" s="5"/>
      <c r="Y703" s="5"/>
      <c r="Z703" s="5"/>
      <c r="AA703" s="5"/>
    </row>
    <row r="704">
      <c r="A704" s="63"/>
      <c r="B704" s="53"/>
      <c r="G704" s="35"/>
      <c r="N704" s="35">
        <f t="shared" si="5"/>
        <v>0</v>
      </c>
      <c r="O704" s="35">
        <f t="shared" si="4"/>
        <v>0</v>
      </c>
      <c r="P704" s="5"/>
      <c r="Q704" s="5"/>
      <c r="S704" s="56"/>
      <c r="T704" s="5"/>
      <c r="U704" s="5"/>
      <c r="V704" s="5"/>
      <c r="W704" s="5"/>
      <c r="X704" s="5"/>
      <c r="Y704" s="5"/>
      <c r="Z704" s="5"/>
      <c r="AA704" s="5"/>
    </row>
    <row r="705">
      <c r="A705" s="63"/>
      <c r="B705" s="53"/>
      <c r="G705" s="35"/>
      <c r="N705" s="35">
        <f t="shared" si="5"/>
        <v>0</v>
      </c>
      <c r="O705" s="35">
        <f t="shared" si="4"/>
        <v>0</v>
      </c>
      <c r="P705" s="5"/>
      <c r="Q705" s="5"/>
      <c r="S705" s="56"/>
      <c r="T705" s="5"/>
      <c r="U705" s="5"/>
      <c r="V705" s="5"/>
      <c r="W705" s="5"/>
      <c r="X705" s="5"/>
      <c r="Y705" s="5"/>
      <c r="Z705" s="5"/>
      <c r="AA705" s="5"/>
    </row>
    <row r="706">
      <c r="A706" s="63"/>
      <c r="B706" s="53"/>
      <c r="G706" s="35"/>
      <c r="N706" s="35">
        <f t="shared" si="5"/>
        <v>0</v>
      </c>
      <c r="O706" s="35">
        <f t="shared" si="4"/>
        <v>0</v>
      </c>
      <c r="P706" s="5"/>
      <c r="Q706" s="5"/>
      <c r="S706" s="56"/>
      <c r="T706" s="5"/>
      <c r="U706" s="5"/>
      <c r="V706" s="5"/>
      <c r="W706" s="5"/>
      <c r="X706" s="5"/>
      <c r="Y706" s="5"/>
      <c r="Z706" s="5"/>
      <c r="AA706" s="5"/>
    </row>
    <row r="707">
      <c r="A707" s="63"/>
      <c r="B707" s="53"/>
      <c r="G707" s="35"/>
      <c r="N707" s="35">
        <f t="shared" si="5"/>
        <v>0</v>
      </c>
      <c r="O707" s="35">
        <f t="shared" si="4"/>
        <v>0</v>
      </c>
      <c r="P707" s="5"/>
      <c r="Q707" s="5"/>
      <c r="S707" s="56"/>
      <c r="T707" s="5"/>
      <c r="U707" s="5"/>
      <c r="V707" s="5"/>
      <c r="W707" s="5"/>
      <c r="X707" s="5"/>
      <c r="Y707" s="5"/>
      <c r="Z707" s="5"/>
      <c r="AA707" s="5"/>
    </row>
    <row r="708">
      <c r="A708" s="63"/>
      <c r="B708" s="53"/>
      <c r="G708" s="35"/>
      <c r="N708" s="35">
        <f t="shared" si="5"/>
        <v>0</v>
      </c>
      <c r="O708" s="35">
        <f t="shared" si="4"/>
        <v>0</v>
      </c>
      <c r="P708" s="5"/>
      <c r="Q708" s="5"/>
      <c r="S708" s="56"/>
      <c r="T708" s="5"/>
      <c r="U708" s="5"/>
      <c r="V708" s="5"/>
      <c r="W708" s="5"/>
      <c r="X708" s="5"/>
      <c r="Y708" s="5"/>
      <c r="Z708" s="5"/>
      <c r="AA708" s="5"/>
    </row>
    <row r="709">
      <c r="A709" s="63"/>
      <c r="B709" s="53"/>
      <c r="G709" s="35"/>
      <c r="N709" s="35">
        <f t="shared" si="5"/>
        <v>0</v>
      </c>
      <c r="O709" s="35">
        <f t="shared" si="4"/>
        <v>0</v>
      </c>
      <c r="P709" s="5"/>
      <c r="Q709" s="5"/>
      <c r="S709" s="56"/>
      <c r="T709" s="5"/>
      <c r="U709" s="5"/>
      <c r="V709" s="5"/>
      <c r="W709" s="5"/>
      <c r="X709" s="5"/>
      <c r="Y709" s="5"/>
      <c r="Z709" s="5"/>
      <c r="AA709" s="5"/>
    </row>
    <row r="710">
      <c r="A710" s="63"/>
      <c r="B710" s="53"/>
      <c r="G710" s="35"/>
      <c r="N710" s="35">
        <f t="shared" si="5"/>
        <v>0</v>
      </c>
      <c r="O710" s="35">
        <f t="shared" si="4"/>
        <v>0</v>
      </c>
      <c r="P710" s="5"/>
      <c r="Q710" s="5"/>
      <c r="S710" s="56"/>
      <c r="T710" s="5"/>
      <c r="U710" s="5"/>
      <c r="V710" s="5"/>
      <c r="W710" s="5"/>
      <c r="X710" s="5"/>
      <c r="Y710" s="5"/>
      <c r="Z710" s="5"/>
      <c r="AA710" s="5"/>
    </row>
    <row r="711">
      <c r="A711" s="63"/>
      <c r="B711" s="53"/>
      <c r="G711" s="35"/>
      <c r="N711" s="35">
        <f t="shared" si="5"/>
        <v>0</v>
      </c>
      <c r="O711" s="35">
        <f t="shared" si="4"/>
        <v>0</v>
      </c>
      <c r="P711" s="5"/>
      <c r="Q711" s="5"/>
      <c r="S711" s="56"/>
      <c r="T711" s="5"/>
      <c r="U711" s="5"/>
      <c r="V711" s="5"/>
      <c r="W711" s="5"/>
      <c r="X711" s="5"/>
      <c r="Y711" s="5"/>
      <c r="Z711" s="5"/>
      <c r="AA711" s="5"/>
    </row>
    <row r="712">
      <c r="A712" s="63"/>
      <c r="B712" s="53"/>
      <c r="G712" s="35"/>
      <c r="N712" s="35">
        <f t="shared" si="5"/>
        <v>0</v>
      </c>
      <c r="O712" s="35">
        <f t="shared" si="4"/>
        <v>0</v>
      </c>
      <c r="P712" s="5"/>
      <c r="Q712" s="5"/>
      <c r="S712" s="56"/>
      <c r="T712" s="5"/>
      <c r="U712" s="5"/>
      <c r="V712" s="5"/>
      <c r="W712" s="5"/>
      <c r="X712" s="5"/>
      <c r="Y712" s="5"/>
      <c r="Z712" s="5"/>
      <c r="AA712" s="5"/>
    </row>
    <row r="713">
      <c r="A713" s="63"/>
      <c r="B713" s="53"/>
      <c r="G713" s="35"/>
      <c r="N713" s="35">
        <f t="shared" si="5"/>
        <v>0</v>
      </c>
      <c r="O713" s="35">
        <f t="shared" si="4"/>
        <v>0</v>
      </c>
      <c r="P713" s="5"/>
      <c r="Q713" s="5"/>
      <c r="S713" s="56"/>
      <c r="T713" s="5"/>
      <c r="U713" s="5"/>
      <c r="V713" s="5"/>
      <c r="W713" s="5"/>
      <c r="X713" s="5"/>
      <c r="Y713" s="5"/>
      <c r="Z713" s="5"/>
      <c r="AA713" s="5"/>
    </row>
    <row r="714">
      <c r="A714" s="63"/>
      <c r="B714" s="53"/>
      <c r="G714" s="35"/>
      <c r="N714" s="35">
        <f t="shared" si="5"/>
        <v>0</v>
      </c>
      <c r="O714" s="35">
        <f t="shared" si="4"/>
        <v>0</v>
      </c>
      <c r="P714" s="5"/>
      <c r="Q714" s="5"/>
      <c r="S714" s="56"/>
      <c r="T714" s="5"/>
      <c r="U714" s="5"/>
      <c r="V714" s="5"/>
      <c r="W714" s="5"/>
      <c r="X714" s="5"/>
      <c r="Y714" s="5"/>
      <c r="Z714" s="5"/>
      <c r="AA714" s="5"/>
    </row>
    <row r="715">
      <c r="A715" s="63"/>
      <c r="B715" s="53"/>
      <c r="G715" s="35"/>
      <c r="N715" s="35">
        <f t="shared" si="5"/>
        <v>0</v>
      </c>
      <c r="O715" s="35">
        <f t="shared" si="4"/>
        <v>0</v>
      </c>
      <c r="P715" s="5"/>
      <c r="Q715" s="5"/>
      <c r="S715" s="56"/>
      <c r="T715" s="5"/>
      <c r="U715" s="5"/>
      <c r="V715" s="5"/>
      <c r="W715" s="5"/>
      <c r="X715" s="5"/>
      <c r="Y715" s="5"/>
      <c r="Z715" s="5"/>
      <c r="AA715" s="5"/>
    </row>
    <row r="716">
      <c r="A716" s="63"/>
      <c r="B716" s="53"/>
      <c r="G716" s="35"/>
      <c r="N716" s="35">
        <f t="shared" si="5"/>
        <v>0</v>
      </c>
      <c r="O716" s="35">
        <f t="shared" si="4"/>
        <v>0</v>
      </c>
      <c r="P716" s="5"/>
      <c r="Q716" s="5"/>
      <c r="S716" s="56"/>
      <c r="T716" s="5"/>
      <c r="U716" s="5"/>
      <c r="V716" s="5"/>
      <c r="W716" s="5"/>
      <c r="X716" s="5"/>
      <c r="Y716" s="5"/>
      <c r="Z716" s="5"/>
      <c r="AA716" s="5"/>
    </row>
    <row r="717">
      <c r="A717" s="63"/>
      <c r="B717" s="53"/>
      <c r="G717" s="35"/>
      <c r="N717" s="35">
        <f t="shared" si="5"/>
        <v>0</v>
      </c>
      <c r="O717" s="35">
        <f t="shared" si="4"/>
        <v>0</v>
      </c>
      <c r="P717" s="5"/>
      <c r="Q717" s="5"/>
      <c r="S717" s="56"/>
      <c r="T717" s="5"/>
      <c r="U717" s="5"/>
      <c r="V717" s="5"/>
      <c r="W717" s="5"/>
      <c r="X717" s="5"/>
      <c r="Y717" s="5"/>
      <c r="Z717" s="5"/>
      <c r="AA717" s="5"/>
    </row>
    <row r="718">
      <c r="A718" s="63"/>
      <c r="B718" s="53"/>
      <c r="G718" s="35"/>
      <c r="N718" s="35">
        <f t="shared" si="5"/>
        <v>0</v>
      </c>
      <c r="O718" s="35">
        <f t="shared" si="4"/>
        <v>0</v>
      </c>
      <c r="P718" s="5"/>
      <c r="Q718" s="5"/>
      <c r="S718" s="56"/>
      <c r="T718" s="5"/>
      <c r="U718" s="5"/>
      <c r="V718" s="5"/>
      <c r="W718" s="5"/>
      <c r="X718" s="5"/>
      <c r="Y718" s="5"/>
      <c r="Z718" s="5"/>
      <c r="AA718" s="5"/>
    </row>
    <row r="719">
      <c r="A719" s="63"/>
      <c r="B719" s="53"/>
      <c r="G719" s="35"/>
      <c r="N719" s="35">
        <f t="shared" si="5"/>
        <v>0</v>
      </c>
      <c r="O719" s="35">
        <f t="shared" si="4"/>
        <v>0</v>
      </c>
      <c r="P719" s="5"/>
      <c r="Q719" s="5"/>
      <c r="S719" s="56"/>
      <c r="T719" s="5"/>
      <c r="U719" s="5"/>
      <c r="V719" s="5"/>
      <c r="W719" s="5"/>
      <c r="X719" s="5"/>
      <c r="Y719" s="5"/>
      <c r="Z719" s="5"/>
      <c r="AA719" s="5"/>
    </row>
    <row r="720">
      <c r="A720" s="63"/>
      <c r="B720" s="53"/>
      <c r="G720" s="35"/>
      <c r="N720" s="35">
        <f t="shared" si="5"/>
        <v>0</v>
      </c>
      <c r="O720" s="35">
        <f t="shared" si="4"/>
        <v>0</v>
      </c>
      <c r="P720" s="5"/>
      <c r="Q720" s="5"/>
      <c r="S720" s="56"/>
      <c r="T720" s="5"/>
      <c r="U720" s="5"/>
      <c r="V720" s="5"/>
      <c r="W720" s="5"/>
      <c r="X720" s="5"/>
      <c r="Y720" s="5"/>
      <c r="Z720" s="5"/>
      <c r="AA720" s="5"/>
    </row>
    <row r="721">
      <c r="A721" s="63"/>
      <c r="B721" s="53"/>
      <c r="G721" s="35"/>
      <c r="N721" s="35">
        <f t="shared" si="5"/>
        <v>0</v>
      </c>
      <c r="O721" s="35">
        <f t="shared" si="4"/>
        <v>0</v>
      </c>
      <c r="P721" s="5"/>
      <c r="Q721" s="5"/>
      <c r="S721" s="56"/>
      <c r="T721" s="5"/>
      <c r="U721" s="5"/>
      <c r="V721" s="5"/>
      <c r="W721" s="5"/>
      <c r="X721" s="5"/>
      <c r="Y721" s="5"/>
      <c r="Z721" s="5"/>
      <c r="AA721" s="5"/>
    </row>
    <row r="722">
      <c r="A722" s="63"/>
      <c r="B722" s="53"/>
      <c r="G722" s="35"/>
      <c r="N722" s="35">
        <f t="shared" si="5"/>
        <v>0</v>
      </c>
      <c r="O722" s="35">
        <f t="shared" si="4"/>
        <v>0</v>
      </c>
      <c r="P722" s="5"/>
      <c r="Q722" s="5"/>
      <c r="S722" s="56"/>
      <c r="T722" s="5"/>
      <c r="U722" s="5"/>
      <c r="V722" s="5"/>
      <c r="W722" s="5"/>
      <c r="X722" s="5"/>
      <c r="Y722" s="5"/>
      <c r="Z722" s="5"/>
      <c r="AA722" s="5"/>
    </row>
    <row r="723">
      <c r="A723" s="63"/>
      <c r="B723" s="53"/>
      <c r="G723" s="35"/>
      <c r="N723" s="35">
        <f t="shared" si="5"/>
        <v>0</v>
      </c>
      <c r="O723" s="35">
        <f t="shared" si="4"/>
        <v>0</v>
      </c>
      <c r="P723" s="5"/>
      <c r="Q723" s="5"/>
      <c r="S723" s="56"/>
      <c r="T723" s="5"/>
      <c r="U723" s="5"/>
      <c r="V723" s="5"/>
      <c r="W723" s="5"/>
      <c r="X723" s="5"/>
      <c r="Y723" s="5"/>
      <c r="Z723" s="5"/>
      <c r="AA723" s="5"/>
    </row>
    <row r="724">
      <c r="A724" s="63"/>
      <c r="B724" s="53"/>
      <c r="G724" s="35"/>
      <c r="N724" s="35">
        <f t="shared" si="5"/>
        <v>0</v>
      </c>
      <c r="O724" s="35">
        <f t="shared" si="4"/>
        <v>0</v>
      </c>
      <c r="P724" s="5"/>
      <c r="Q724" s="5"/>
      <c r="S724" s="56"/>
      <c r="T724" s="5"/>
      <c r="U724" s="5"/>
      <c r="V724" s="5"/>
      <c r="W724" s="5"/>
      <c r="X724" s="5"/>
      <c r="Y724" s="5"/>
      <c r="Z724" s="5"/>
      <c r="AA724" s="5"/>
    </row>
    <row r="725">
      <c r="A725" s="63"/>
      <c r="B725" s="53"/>
      <c r="G725" s="35"/>
      <c r="N725" s="35">
        <f t="shared" si="5"/>
        <v>0</v>
      </c>
      <c r="O725" s="35">
        <f t="shared" si="4"/>
        <v>0</v>
      </c>
      <c r="P725" s="5"/>
      <c r="Q725" s="5"/>
      <c r="S725" s="56"/>
      <c r="T725" s="5"/>
      <c r="U725" s="5"/>
      <c r="V725" s="5"/>
      <c r="W725" s="5"/>
      <c r="X725" s="5"/>
      <c r="Y725" s="5"/>
      <c r="Z725" s="5"/>
      <c r="AA725" s="5"/>
    </row>
    <row r="726">
      <c r="A726" s="63"/>
      <c r="B726" s="53"/>
      <c r="G726" s="35"/>
      <c r="N726" s="35">
        <f t="shared" si="5"/>
        <v>0</v>
      </c>
      <c r="O726" s="35">
        <f t="shared" si="4"/>
        <v>0</v>
      </c>
      <c r="P726" s="5"/>
      <c r="Q726" s="5"/>
      <c r="S726" s="56"/>
      <c r="T726" s="5"/>
      <c r="U726" s="5"/>
      <c r="V726" s="5"/>
      <c r="W726" s="5"/>
      <c r="X726" s="5"/>
      <c r="Y726" s="5"/>
      <c r="Z726" s="5"/>
      <c r="AA726" s="5"/>
    </row>
    <row r="727">
      <c r="A727" s="63"/>
      <c r="B727" s="53"/>
      <c r="G727" s="35"/>
      <c r="N727" s="35">
        <f t="shared" si="5"/>
        <v>0</v>
      </c>
      <c r="O727" s="35">
        <f t="shared" si="4"/>
        <v>0</v>
      </c>
      <c r="P727" s="5"/>
      <c r="Q727" s="5"/>
      <c r="S727" s="56"/>
      <c r="T727" s="5"/>
      <c r="U727" s="5"/>
      <c r="V727" s="5"/>
      <c r="W727" s="5"/>
      <c r="X727" s="5"/>
      <c r="Y727" s="5"/>
      <c r="Z727" s="5"/>
      <c r="AA727" s="5"/>
    </row>
    <row r="728">
      <c r="A728" s="63"/>
      <c r="B728" s="53"/>
      <c r="G728" s="35"/>
      <c r="N728" s="35">
        <f t="shared" si="5"/>
        <v>0</v>
      </c>
      <c r="O728" s="35">
        <f t="shared" si="4"/>
        <v>0</v>
      </c>
      <c r="P728" s="5"/>
      <c r="Q728" s="5"/>
      <c r="S728" s="56"/>
      <c r="T728" s="5"/>
      <c r="U728" s="5"/>
      <c r="V728" s="5"/>
      <c r="W728" s="5"/>
      <c r="X728" s="5"/>
      <c r="Y728" s="5"/>
      <c r="Z728" s="5"/>
      <c r="AA728" s="5"/>
    </row>
    <row r="729">
      <c r="A729" s="63"/>
      <c r="B729" s="53"/>
      <c r="G729" s="35"/>
      <c r="N729" s="35">
        <f t="shared" si="5"/>
        <v>0</v>
      </c>
      <c r="O729" s="35">
        <f t="shared" si="4"/>
        <v>0</v>
      </c>
      <c r="P729" s="5"/>
      <c r="Q729" s="5"/>
      <c r="S729" s="56"/>
      <c r="T729" s="5"/>
      <c r="U729" s="5"/>
      <c r="V729" s="5"/>
      <c r="W729" s="5"/>
      <c r="X729" s="5"/>
      <c r="Y729" s="5"/>
      <c r="Z729" s="5"/>
      <c r="AA729" s="5"/>
    </row>
    <row r="730">
      <c r="A730" s="63"/>
      <c r="B730" s="53"/>
      <c r="G730" s="35"/>
      <c r="N730" s="35">
        <f t="shared" si="5"/>
        <v>0</v>
      </c>
      <c r="O730" s="35">
        <f t="shared" si="4"/>
        <v>0</v>
      </c>
      <c r="P730" s="5"/>
      <c r="Q730" s="5"/>
      <c r="S730" s="56"/>
      <c r="T730" s="5"/>
      <c r="U730" s="5"/>
      <c r="V730" s="5"/>
      <c r="W730" s="5"/>
      <c r="X730" s="5"/>
      <c r="Y730" s="5"/>
      <c r="Z730" s="5"/>
      <c r="AA730" s="5"/>
    </row>
    <row r="731">
      <c r="A731" s="63"/>
      <c r="B731" s="53"/>
      <c r="G731" s="35"/>
      <c r="N731" s="35">
        <f t="shared" si="5"/>
        <v>0</v>
      </c>
      <c r="O731" s="35">
        <f t="shared" si="4"/>
        <v>0</v>
      </c>
      <c r="P731" s="5"/>
      <c r="Q731" s="5"/>
      <c r="S731" s="56"/>
      <c r="T731" s="5"/>
      <c r="U731" s="5"/>
      <c r="V731" s="5"/>
      <c r="W731" s="5"/>
      <c r="X731" s="5"/>
      <c r="Y731" s="5"/>
      <c r="Z731" s="5"/>
      <c r="AA731" s="5"/>
    </row>
    <row r="732">
      <c r="A732" s="63"/>
      <c r="B732" s="53"/>
      <c r="G732" s="35"/>
      <c r="N732" s="35">
        <f t="shared" si="5"/>
        <v>0</v>
      </c>
      <c r="O732" s="35">
        <f t="shared" si="4"/>
        <v>0</v>
      </c>
      <c r="P732" s="5"/>
      <c r="Q732" s="5"/>
      <c r="S732" s="56"/>
      <c r="T732" s="5"/>
      <c r="U732" s="5"/>
      <c r="V732" s="5"/>
      <c r="W732" s="5"/>
      <c r="X732" s="5"/>
      <c r="Y732" s="5"/>
      <c r="Z732" s="5"/>
      <c r="AA732" s="5"/>
    </row>
    <row r="733">
      <c r="A733" s="63"/>
      <c r="B733" s="53"/>
      <c r="G733" s="35"/>
      <c r="N733" s="35">
        <f t="shared" si="5"/>
        <v>0</v>
      </c>
      <c r="O733" s="35">
        <f t="shared" si="4"/>
        <v>0</v>
      </c>
      <c r="P733" s="5"/>
      <c r="Q733" s="5"/>
      <c r="S733" s="56"/>
      <c r="T733" s="5"/>
      <c r="U733" s="5"/>
      <c r="V733" s="5"/>
      <c r="W733" s="5"/>
      <c r="X733" s="5"/>
      <c r="Y733" s="5"/>
      <c r="Z733" s="5"/>
      <c r="AA733" s="5"/>
    </row>
    <row r="734">
      <c r="A734" s="63"/>
      <c r="B734" s="53"/>
      <c r="G734" s="35"/>
      <c r="N734" s="35">
        <f t="shared" si="5"/>
        <v>0</v>
      </c>
      <c r="O734" s="35">
        <f t="shared" si="4"/>
        <v>0</v>
      </c>
      <c r="P734" s="5"/>
      <c r="Q734" s="5"/>
      <c r="S734" s="56"/>
      <c r="T734" s="5"/>
      <c r="U734" s="5"/>
      <c r="V734" s="5"/>
      <c r="W734" s="5"/>
      <c r="X734" s="5"/>
      <c r="Y734" s="5"/>
      <c r="Z734" s="5"/>
      <c r="AA734" s="5"/>
    </row>
    <row r="735">
      <c r="A735" s="63"/>
      <c r="B735" s="53"/>
      <c r="G735" s="35"/>
      <c r="N735" s="35">
        <f t="shared" si="5"/>
        <v>0</v>
      </c>
      <c r="O735" s="35">
        <f t="shared" si="4"/>
        <v>0</v>
      </c>
      <c r="P735" s="5"/>
      <c r="Q735" s="5"/>
      <c r="S735" s="56"/>
      <c r="T735" s="5"/>
      <c r="U735" s="5"/>
      <c r="V735" s="5"/>
      <c r="W735" s="5"/>
      <c r="X735" s="5"/>
      <c r="Y735" s="5"/>
      <c r="Z735" s="5"/>
      <c r="AA735" s="5"/>
    </row>
    <row r="736">
      <c r="A736" s="63"/>
      <c r="B736" s="53"/>
      <c r="G736" s="35"/>
      <c r="N736" s="35">
        <f t="shared" si="5"/>
        <v>0</v>
      </c>
      <c r="O736" s="35">
        <f t="shared" si="4"/>
        <v>0</v>
      </c>
      <c r="P736" s="5"/>
      <c r="Q736" s="5"/>
      <c r="S736" s="56"/>
      <c r="T736" s="5"/>
      <c r="U736" s="5"/>
      <c r="V736" s="5"/>
      <c r="W736" s="5"/>
      <c r="X736" s="5"/>
      <c r="Y736" s="5"/>
      <c r="Z736" s="5"/>
      <c r="AA736" s="5"/>
    </row>
    <row r="737">
      <c r="A737" s="63"/>
      <c r="B737" s="53"/>
      <c r="G737" s="35"/>
      <c r="N737" s="35">
        <f t="shared" si="5"/>
        <v>0</v>
      </c>
      <c r="O737" s="35">
        <f t="shared" si="4"/>
        <v>0</v>
      </c>
      <c r="P737" s="5"/>
      <c r="Q737" s="5"/>
      <c r="S737" s="56"/>
      <c r="T737" s="5"/>
      <c r="U737" s="5"/>
      <c r="V737" s="5"/>
      <c r="W737" s="5"/>
      <c r="X737" s="5"/>
      <c r="Y737" s="5"/>
      <c r="Z737" s="5"/>
      <c r="AA737" s="5"/>
    </row>
    <row r="738">
      <c r="A738" s="63"/>
      <c r="B738" s="53"/>
      <c r="G738" s="35"/>
      <c r="N738" s="35">
        <f t="shared" si="5"/>
        <v>0</v>
      </c>
      <c r="O738" s="35">
        <f t="shared" si="4"/>
        <v>0</v>
      </c>
      <c r="P738" s="5"/>
      <c r="Q738" s="5"/>
      <c r="S738" s="56"/>
      <c r="T738" s="5"/>
      <c r="U738" s="5"/>
      <c r="V738" s="5"/>
      <c r="W738" s="5"/>
      <c r="X738" s="5"/>
      <c r="Y738" s="5"/>
      <c r="Z738" s="5"/>
      <c r="AA738" s="5"/>
    </row>
    <row r="739">
      <c r="A739" s="63"/>
      <c r="B739" s="53"/>
      <c r="G739" s="35"/>
      <c r="N739" s="35">
        <f t="shared" si="5"/>
        <v>0</v>
      </c>
      <c r="O739" s="35">
        <f t="shared" si="4"/>
        <v>0</v>
      </c>
      <c r="P739" s="5"/>
      <c r="Q739" s="5"/>
      <c r="S739" s="56"/>
      <c r="T739" s="5"/>
      <c r="U739" s="5"/>
      <c r="V739" s="5"/>
      <c r="W739" s="5"/>
      <c r="X739" s="5"/>
      <c r="Y739" s="5"/>
      <c r="Z739" s="5"/>
      <c r="AA739" s="5"/>
    </row>
    <row r="740">
      <c r="A740" s="63"/>
      <c r="B740" s="53"/>
      <c r="G740" s="35"/>
      <c r="N740" s="35">
        <f t="shared" si="5"/>
        <v>0</v>
      </c>
      <c r="O740" s="35">
        <f t="shared" si="4"/>
        <v>0</v>
      </c>
      <c r="P740" s="5"/>
      <c r="Q740" s="5"/>
      <c r="S740" s="56"/>
      <c r="T740" s="5"/>
      <c r="U740" s="5"/>
      <c r="V740" s="5"/>
      <c r="W740" s="5"/>
      <c r="X740" s="5"/>
      <c r="Y740" s="5"/>
      <c r="Z740" s="5"/>
      <c r="AA740" s="5"/>
    </row>
    <row r="741">
      <c r="A741" s="63"/>
      <c r="B741" s="53"/>
      <c r="G741" s="35"/>
      <c r="N741" s="35">
        <f t="shared" si="5"/>
        <v>0</v>
      </c>
      <c r="O741" s="35">
        <f t="shared" si="4"/>
        <v>0</v>
      </c>
      <c r="P741" s="5"/>
      <c r="Q741" s="5"/>
      <c r="S741" s="56"/>
      <c r="T741" s="5"/>
      <c r="U741" s="5"/>
      <c r="V741" s="5"/>
      <c r="W741" s="5"/>
      <c r="X741" s="5"/>
      <c r="Y741" s="5"/>
      <c r="Z741" s="5"/>
      <c r="AA741" s="5"/>
    </row>
    <row r="742">
      <c r="A742" s="63"/>
      <c r="B742" s="53"/>
      <c r="G742" s="35"/>
      <c r="N742" s="35">
        <f t="shared" si="5"/>
        <v>0</v>
      </c>
      <c r="O742" s="35">
        <f t="shared" si="4"/>
        <v>0</v>
      </c>
      <c r="P742" s="5"/>
      <c r="Q742" s="5"/>
      <c r="S742" s="56"/>
      <c r="T742" s="5"/>
      <c r="U742" s="5"/>
      <c r="V742" s="5"/>
      <c r="W742" s="5"/>
      <c r="X742" s="5"/>
      <c r="Y742" s="5"/>
      <c r="Z742" s="5"/>
      <c r="AA742" s="5"/>
    </row>
    <row r="743">
      <c r="A743" s="63"/>
      <c r="B743" s="53"/>
      <c r="G743" s="35"/>
      <c r="N743" s="35">
        <f t="shared" si="5"/>
        <v>0</v>
      </c>
      <c r="O743" s="35">
        <f t="shared" si="4"/>
        <v>0</v>
      </c>
      <c r="P743" s="5"/>
      <c r="Q743" s="5"/>
      <c r="S743" s="56"/>
      <c r="T743" s="5"/>
      <c r="U743" s="5"/>
      <c r="V743" s="5"/>
      <c r="W743" s="5"/>
      <c r="X743" s="5"/>
      <c r="Y743" s="5"/>
      <c r="Z743" s="5"/>
      <c r="AA743" s="5"/>
    </row>
    <row r="744">
      <c r="A744" s="63"/>
      <c r="B744" s="53"/>
      <c r="G744" s="35"/>
      <c r="N744" s="35">
        <f t="shared" si="5"/>
        <v>0</v>
      </c>
      <c r="O744" s="35">
        <f t="shared" si="4"/>
        <v>0</v>
      </c>
      <c r="P744" s="5"/>
      <c r="Q744" s="5"/>
      <c r="S744" s="56"/>
      <c r="T744" s="5"/>
      <c r="U744" s="5"/>
      <c r="V744" s="5"/>
      <c r="W744" s="5"/>
      <c r="X744" s="5"/>
      <c r="Y744" s="5"/>
      <c r="Z744" s="5"/>
      <c r="AA744" s="5"/>
    </row>
    <row r="745">
      <c r="A745" s="63"/>
      <c r="B745" s="53"/>
      <c r="G745" s="35"/>
      <c r="N745" s="35">
        <f t="shared" si="5"/>
        <v>0</v>
      </c>
      <c r="O745" s="35">
        <f t="shared" si="4"/>
        <v>0</v>
      </c>
      <c r="P745" s="5"/>
      <c r="Q745" s="5"/>
      <c r="S745" s="56"/>
      <c r="T745" s="5"/>
      <c r="U745" s="5"/>
      <c r="V745" s="5"/>
      <c r="W745" s="5"/>
      <c r="X745" s="5"/>
      <c r="Y745" s="5"/>
      <c r="Z745" s="5"/>
      <c r="AA745" s="5"/>
    </row>
    <row r="746">
      <c r="A746" s="63"/>
      <c r="B746" s="53"/>
      <c r="G746" s="35"/>
      <c r="N746" s="35">
        <f t="shared" si="5"/>
        <v>0</v>
      </c>
      <c r="O746" s="35">
        <f t="shared" si="4"/>
        <v>0</v>
      </c>
      <c r="P746" s="5"/>
      <c r="Q746" s="5"/>
      <c r="S746" s="56"/>
      <c r="T746" s="5"/>
      <c r="U746" s="5"/>
      <c r="V746" s="5"/>
      <c r="W746" s="5"/>
      <c r="X746" s="5"/>
      <c r="Y746" s="5"/>
      <c r="Z746" s="5"/>
      <c r="AA746" s="5"/>
    </row>
    <row r="747">
      <c r="A747" s="63"/>
      <c r="B747" s="53"/>
      <c r="G747" s="35"/>
      <c r="N747" s="35">
        <f t="shared" si="5"/>
        <v>0</v>
      </c>
      <c r="O747" s="35">
        <f t="shared" si="4"/>
        <v>0</v>
      </c>
      <c r="P747" s="5"/>
      <c r="Q747" s="5"/>
      <c r="S747" s="56"/>
      <c r="T747" s="5"/>
      <c r="U747" s="5"/>
      <c r="V747" s="5"/>
      <c r="W747" s="5"/>
      <c r="X747" s="5"/>
      <c r="Y747" s="5"/>
      <c r="Z747" s="5"/>
      <c r="AA747" s="5"/>
    </row>
    <row r="748">
      <c r="A748" s="63"/>
      <c r="B748" s="53"/>
      <c r="G748" s="35"/>
      <c r="N748" s="35">
        <f t="shared" si="5"/>
        <v>0</v>
      </c>
      <c r="O748" s="35">
        <f t="shared" si="4"/>
        <v>0</v>
      </c>
      <c r="P748" s="5"/>
      <c r="Q748" s="5"/>
      <c r="S748" s="56"/>
      <c r="T748" s="5"/>
      <c r="U748" s="5"/>
      <c r="V748" s="5"/>
      <c r="W748" s="5"/>
      <c r="X748" s="5"/>
      <c r="Y748" s="5"/>
      <c r="Z748" s="5"/>
      <c r="AA748" s="5"/>
    </row>
    <row r="749">
      <c r="A749" s="63"/>
      <c r="B749" s="53"/>
      <c r="G749" s="35"/>
      <c r="N749" s="35">
        <f t="shared" si="5"/>
        <v>0</v>
      </c>
      <c r="O749" s="35">
        <f t="shared" si="4"/>
        <v>0</v>
      </c>
      <c r="P749" s="5"/>
      <c r="Q749" s="5"/>
      <c r="S749" s="56"/>
      <c r="T749" s="5"/>
      <c r="U749" s="5"/>
      <c r="V749" s="5"/>
      <c r="W749" s="5"/>
      <c r="X749" s="5"/>
      <c r="Y749" s="5"/>
      <c r="Z749" s="5"/>
      <c r="AA749" s="5"/>
    </row>
    <row r="750">
      <c r="A750" s="63"/>
      <c r="B750" s="53"/>
      <c r="G750" s="35"/>
      <c r="N750" s="35">
        <f t="shared" si="5"/>
        <v>0</v>
      </c>
      <c r="O750" s="35">
        <f t="shared" si="4"/>
        <v>0</v>
      </c>
      <c r="P750" s="5"/>
      <c r="Q750" s="5"/>
      <c r="S750" s="56"/>
      <c r="T750" s="5"/>
      <c r="U750" s="5"/>
      <c r="V750" s="5"/>
      <c r="W750" s="5"/>
      <c r="X750" s="5"/>
      <c r="Y750" s="5"/>
      <c r="Z750" s="5"/>
      <c r="AA750" s="5"/>
    </row>
    <row r="751">
      <c r="A751" s="63"/>
      <c r="B751" s="53"/>
      <c r="G751" s="35"/>
      <c r="N751" s="35">
        <f t="shared" si="5"/>
        <v>0</v>
      </c>
      <c r="O751" s="35">
        <f t="shared" si="4"/>
        <v>0</v>
      </c>
      <c r="P751" s="5"/>
      <c r="Q751" s="5"/>
      <c r="S751" s="56"/>
      <c r="T751" s="5"/>
      <c r="U751" s="5"/>
      <c r="V751" s="5"/>
      <c r="W751" s="5"/>
      <c r="X751" s="5"/>
      <c r="Y751" s="5"/>
      <c r="Z751" s="5"/>
      <c r="AA751" s="5"/>
    </row>
    <row r="752">
      <c r="A752" s="63"/>
      <c r="B752" s="53"/>
      <c r="G752" s="35"/>
      <c r="N752" s="35">
        <f t="shared" si="5"/>
        <v>0</v>
      </c>
      <c r="O752" s="35">
        <f t="shared" si="4"/>
        <v>0</v>
      </c>
      <c r="P752" s="5"/>
      <c r="Q752" s="5"/>
      <c r="S752" s="56"/>
      <c r="T752" s="5"/>
      <c r="U752" s="5"/>
      <c r="V752" s="5"/>
      <c r="W752" s="5"/>
      <c r="X752" s="5"/>
      <c r="Y752" s="5"/>
      <c r="Z752" s="5"/>
      <c r="AA752" s="5"/>
    </row>
    <row r="753">
      <c r="A753" s="63"/>
      <c r="B753" s="53"/>
      <c r="G753" s="35"/>
      <c r="N753" s="35">
        <f t="shared" si="5"/>
        <v>0</v>
      </c>
      <c r="O753" s="35">
        <f t="shared" si="4"/>
        <v>0</v>
      </c>
      <c r="P753" s="5"/>
      <c r="Q753" s="5"/>
      <c r="S753" s="56"/>
      <c r="T753" s="5"/>
      <c r="U753" s="5"/>
      <c r="V753" s="5"/>
      <c r="W753" s="5"/>
      <c r="X753" s="5"/>
      <c r="Y753" s="5"/>
      <c r="Z753" s="5"/>
      <c r="AA753" s="5"/>
    </row>
    <row r="754">
      <c r="A754" s="63"/>
      <c r="B754" s="53"/>
      <c r="G754" s="35"/>
      <c r="N754" s="35">
        <f t="shared" si="5"/>
        <v>0</v>
      </c>
      <c r="O754" s="35">
        <f t="shared" si="4"/>
        <v>0</v>
      </c>
      <c r="P754" s="5"/>
      <c r="Q754" s="5"/>
      <c r="S754" s="56"/>
      <c r="T754" s="5"/>
      <c r="U754" s="5"/>
      <c r="V754" s="5"/>
      <c r="W754" s="5"/>
      <c r="X754" s="5"/>
      <c r="Y754" s="5"/>
      <c r="Z754" s="5"/>
      <c r="AA754" s="5"/>
    </row>
    <row r="755">
      <c r="A755" s="63"/>
      <c r="B755" s="53"/>
      <c r="G755" s="35"/>
      <c r="N755" s="35">
        <f t="shared" si="5"/>
        <v>0</v>
      </c>
      <c r="O755" s="35">
        <f t="shared" si="4"/>
        <v>0</v>
      </c>
      <c r="P755" s="5"/>
      <c r="Q755" s="5"/>
      <c r="S755" s="56"/>
      <c r="T755" s="5"/>
      <c r="U755" s="5"/>
      <c r="V755" s="5"/>
      <c r="W755" s="5"/>
      <c r="X755" s="5"/>
      <c r="Y755" s="5"/>
      <c r="Z755" s="5"/>
      <c r="AA755" s="5"/>
    </row>
    <row r="756">
      <c r="A756" s="63"/>
      <c r="B756" s="53"/>
      <c r="G756" s="35"/>
      <c r="N756" s="35">
        <f t="shared" si="5"/>
        <v>0</v>
      </c>
      <c r="O756" s="35">
        <f t="shared" si="4"/>
        <v>0</v>
      </c>
      <c r="P756" s="5"/>
      <c r="Q756" s="5"/>
      <c r="S756" s="56"/>
      <c r="T756" s="5"/>
      <c r="U756" s="5"/>
      <c r="V756" s="5"/>
      <c r="W756" s="5"/>
      <c r="X756" s="5"/>
      <c r="Y756" s="5"/>
      <c r="Z756" s="5"/>
      <c r="AA756" s="5"/>
    </row>
    <row r="757">
      <c r="A757" s="63"/>
      <c r="B757" s="53"/>
      <c r="G757" s="35"/>
      <c r="N757" s="35">
        <f t="shared" si="5"/>
        <v>0</v>
      </c>
      <c r="O757" s="35">
        <f t="shared" si="4"/>
        <v>0</v>
      </c>
      <c r="P757" s="5"/>
      <c r="Q757" s="5"/>
      <c r="S757" s="56"/>
      <c r="T757" s="5"/>
      <c r="U757" s="5"/>
      <c r="V757" s="5"/>
      <c r="W757" s="5"/>
      <c r="X757" s="5"/>
      <c r="Y757" s="5"/>
      <c r="Z757" s="5"/>
      <c r="AA757" s="5"/>
    </row>
    <row r="758">
      <c r="A758" s="63"/>
      <c r="B758" s="53"/>
      <c r="G758" s="35"/>
      <c r="N758" s="35">
        <f t="shared" si="5"/>
        <v>0</v>
      </c>
      <c r="O758" s="35">
        <f t="shared" si="4"/>
        <v>0</v>
      </c>
      <c r="P758" s="5"/>
      <c r="Q758" s="5"/>
      <c r="S758" s="56"/>
      <c r="T758" s="5"/>
      <c r="U758" s="5"/>
      <c r="V758" s="5"/>
      <c r="W758" s="5"/>
      <c r="X758" s="5"/>
      <c r="Y758" s="5"/>
      <c r="Z758" s="5"/>
      <c r="AA758" s="5"/>
    </row>
    <row r="759">
      <c r="A759" s="63"/>
      <c r="B759" s="53"/>
      <c r="G759" s="35"/>
      <c r="N759" s="35">
        <f t="shared" si="5"/>
        <v>0</v>
      </c>
      <c r="O759" s="35">
        <f t="shared" si="4"/>
        <v>0</v>
      </c>
      <c r="P759" s="5"/>
      <c r="Q759" s="5"/>
      <c r="S759" s="56"/>
      <c r="T759" s="5"/>
      <c r="U759" s="5"/>
      <c r="V759" s="5"/>
      <c r="W759" s="5"/>
      <c r="X759" s="5"/>
      <c r="Y759" s="5"/>
      <c r="Z759" s="5"/>
      <c r="AA759" s="5"/>
    </row>
    <row r="760">
      <c r="A760" s="63"/>
      <c r="B760" s="53"/>
      <c r="G760" s="35"/>
      <c r="N760" s="35">
        <f t="shared" si="5"/>
        <v>0</v>
      </c>
      <c r="O760" s="35">
        <f t="shared" si="4"/>
        <v>0</v>
      </c>
      <c r="P760" s="5"/>
      <c r="Q760" s="5"/>
      <c r="S760" s="56"/>
      <c r="T760" s="5"/>
      <c r="U760" s="5"/>
      <c r="V760" s="5"/>
      <c r="W760" s="5"/>
      <c r="X760" s="5"/>
      <c r="Y760" s="5"/>
      <c r="Z760" s="5"/>
      <c r="AA760" s="5"/>
    </row>
    <row r="761">
      <c r="A761" s="63"/>
      <c r="B761" s="53"/>
      <c r="G761" s="35"/>
      <c r="N761" s="35">
        <f t="shared" si="5"/>
        <v>0</v>
      </c>
      <c r="O761" s="35">
        <f t="shared" si="4"/>
        <v>0</v>
      </c>
      <c r="P761" s="5"/>
      <c r="Q761" s="5"/>
      <c r="S761" s="56"/>
      <c r="T761" s="5"/>
      <c r="U761" s="5"/>
      <c r="V761" s="5"/>
      <c r="W761" s="5"/>
      <c r="X761" s="5"/>
      <c r="Y761" s="5"/>
      <c r="Z761" s="5"/>
      <c r="AA761" s="5"/>
    </row>
    <row r="762">
      <c r="A762" s="63"/>
      <c r="B762" s="53"/>
      <c r="G762" s="35"/>
      <c r="N762" s="35">
        <f t="shared" si="5"/>
        <v>0</v>
      </c>
      <c r="O762" s="35">
        <f t="shared" si="4"/>
        <v>0</v>
      </c>
      <c r="P762" s="5"/>
      <c r="Q762" s="5"/>
      <c r="S762" s="56"/>
      <c r="T762" s="5"/>
      <c r="U762" s="5"/>
      <c r="V762" s="5"/>
      <c r="W762" s="5"/>
      <c r="X762" s="5"/>
      <c r="Y762" s="5"/>
      <c r="Z762" s="5"/>
      <c r="AA762" s="5"/>
    </row>
    <row r="763">
      <c r="A763" s="63"/>
      <c r="B763" s="53"/>
      <c r="G763" s="35"/>
      <c r="N763" s="35">
        <f t="shared" si="5"/>
        <v>0</v>
      </c>
      <c r="O763" s="35">
        <f t="shared" si="4"/>
        <v>0</v>
      </c>
      <c r="P763" s="5"/>
      <c r="Q763" s="5"/>
      <c r="S763" s="56"/>
      <c r="T763" s="5"/>
      <c r="U763" s="5"/>
      <c r="V763" s="5"/>
      <c r="W763" s="5"/>
      <c r="X763" s="5"/>
      <c r="Y763" s="5"/>
      <c r="Z763" s="5"/>
      <c r="AA763" s="5"/>
    </row>
    <row r="764">
      <c r="A764" s="63"/>
      <c r="B764" s="53"/>
      <c r="G764" s="35"/>
      <c r="N764" s="35">
        <f t="shared" si="5"/>
        <v>0</v>
      </c>
      <c r="O764" s="35">
        <f t="shared" si="4"/>
        <v>0</v>
      </c>
      <c r="P764" s="5"/>
      <c r="Q764" s="5"/>
      <c r="S764" s="56"/>
      <c r="T764" s="5"/>
      <c r="U764" s="5"/>
      <c r="V764" s="5"/>
      <c r="W764" s="5"/>
      <c r="X764" s="5"/>
      <c r="Y764" s="5"/>
      <c r="Z764" s="5"/>
      <c r="AA764" s="5"/>
    </row>
    <row r="765">
      <c r="A765" s="63"/>
      <c r="B765" s="53"/>
      <c r="G765" s="35"/>
      <c r="N765" s="35">
        <f t="shared" si="5"/>
        <v>0</v>
      </c>
      <c r="O765" s="35">
        <f t="shared" si="4"/>
        <v>0</v>
      </c>
      <c r="P765" s="5"/>
      <c r="Q765" s="5"/>
      <c r="S765" s="56"/>
      <c r="T765" s="5"/>
      <c r="U765" s="5"/>
      <c r="V765" s="5"/>
      <c r="W765" s="5"/>
      <c r="X765" s="5"/>
      <c r="Y765" s="5"/>
      <c r="Z765" s="5"/>
      <c r="AA765" s="5"/>
    </row>
    <row r="766">
      <c r="A766" s="63"/>
      <c r="B766" s="53"/>
      <c r="G766" s="35"/>
      <c r="N766" s="35">
        <f t="shared" si="5"/>
        <v>0</v>
      </c>
      <c r="O766" s="35">
        <f t="shared" si="4"/>
        <v>0</v>
      </c>
      <c r="P766" s="5"/>
      <c r="Q766" s="5"/>
      <c r="S766" s="56"/>
      <c r="T766" s="5"/>
      <c r="U766" s="5"/>
      <c r="V766" s="5"/>
      <c r="W766" s="5"/>
      <c r="X766" s="5"/>
      <c r="Y766" s="5"/>
      <c r="Z766" s="5"/>
      <c r="AA766" s="5"/>
    </row>
    <row r="767">
      <c r="A767" s="63"/>
      <c r="B767" s="53"/>
      <c r="G767" s="35"/>
      <c r="N767" s="35">
        <f t="shared" si="5"/>
        <v>0</v>
      </c>
      <c r="O767" s="35">
        <f t="shared" si="4"/>
        <v>0</v>
      </c>
      <c r="P767" s="5"/>
      <c r="Q767" s="5"/>
      <c r="S767" s="56"/>
      <c r="T767" s="5"/>
      <c r="U767" s="5"/>
      <c r="V767" s="5"/>
      <c r="W767" s="5"/>
      <c r="X767" s="5"/>
      <c r="Y767" s="5"/>
      <c r="Z767" s="5"/>
      <c r="AA767" s="5"/>
    </row>
    <row r="768">
      <c r="A768" s="63"/>
      <c r="B768" s="53"/>
      <c r="G768" s="35"/>
      <c r="N768" s="35">
        <f t="shared" si="5"/>
        <v>0</v>
      </c>
      <c r="O768" s="35">
        <f t="shared" si="4"/>
        <v>0</v>
      </c>
      <c r="P768" s="5"/>
      <c r="Q768" s="5"/>
      <c r="S768" s="56"/>
      <c r="T768" s="5"/>
      <c r="U768" s="5"/>
      <c r="V768" s="5"/>
      <c r="W768" s="5"/>
      <c r="X768" s="5"/>
      <c r="Y768" s="5"/>
      <c r="Z768" s="5"/>
      <c r="AA768" s="5"/>
    </row>
    <row r="769">
      <c r="A769" s="63"/>
      <c r="B769" s="53"/>
      <c r="G769" s="35"/>
      <c r="N769" s="35">
        <f t="shared" si="5"/>
        <v>0</v>
      </c>
      <c r="O769" s="35">
        <f t="shared" si="4"/>
        <v>0</v>
      </c>
      <c r="P769" s="5"/>
      <c r="Q769" s="5"/>
      <c r="S769" s="56"/>
      <c r="T769" s="5"/>
      <c r="U769" s="5"/>
      <c r="V769" s="5"/>
      <c r="W769" s="5"/>
      <c r="X769" s="5"/>
      <c r="Y769" s="5"/>
      <c r="Z769" s="5"/>
      <c r="AA769" s="5"/>
    </row>
    <row r="770">
      <c r="A770" s="63"/>
      <c r="B770" s="53"/>
      <c r="G770" s="35"/>
      <c r="N770" s="35">
        <f t="shared" si="5"/>
        <v>0</v>
      </c>
      <c r="O770" s="35">
        <f t="shared" si="4"/>
        <v>0</v>
      </c>
      <c r="P770" s="5"/>
      <c r="Q770" s="5"/>
      <c r="S770" s="56"/>
      <c r="T770" s="5"/>
      <c r="U770" s="5"/>
      <c r="V770" s="5"/>
      <c r="W770" s="5"/>
      <c r="X770" s="5"/>
      <c r="Y770" s="5"/>
      <c r="Z770" s="5"/>
      <c r="AA770" s="5"/>
    </row>
    <row r="771">
      <c r="A771" s="63"/>
      <c r="B771" s="53"/>
      <c r="G771" s="35"/>
      <c r="N771" s="35">
        <f t="shared" si="5"/>
        <v>0</v>
      </c>
      <c r="O771" s="35">
        <f t="shared" si="4"/>
        <v>0</v>
      </c>
      <c r="P771" s="5"/>
      <c r="Q771" s="5"/>
      <c r="S771" s="56"/>
      <c r="T771" s="5"/>
      <c r="U771" s="5"/>
      <c r="V771" s="5"/>
      <c r="W771" s="5"/>
      <c r="X771" s="5"/>
      <c r="Y771" s="5"/>
      <c r="Z771" s="5"/>
      <c r="AA771" s="5"/>
    </row>
    <row r="772">
      <c r="A772" s="63"/>
      <c r="B772" s="53"/>
      <c r="G772" s="35"/>
      <c r="N772" s="35">
        <f t="shared" si="5"/>
        <v>0</v>
      </c>
      <c r="O772" s="35">
        <f t="shared" si="4"/>
        <v>0</v>
      </c>
      <c r="P772" s="5"/>
      <c r="Q772" s="5"/>
      <c r="S772" s="56"/>
      <c r="T772" s="5"/>
      <c r="U772" s="5"/>
      <c r="V772" s="5"/>
      <c r="W772" s="5"/>
      <c r="X772" s="5"/>
      <c r="Y772" s="5"/>
      <c r="Z772" s="5"/>
      <c r="AA772" s="5"/>
    </row>
    <row r="773">
      <c r="A773" s="63"/>
      <c r="B773" s="53"/>
      <c r="G773" s="35"/>
      <c r="N773" s="35">
        <f t="shared" si="5"/>
        <v>0</v>
      </c>
      <c r="O773" s="35">
        <f t="shared" si="4"/>
        <v>0</v>
      </c>
      <c r="P773" s="5"/>
      <c r="Q773" s="5"/>
      <c r="S773" s="56"/>
      <c r="T773" s="5"/>
      <c r="U773" s="5"/>
      <c r="V773" s="5"/>
      <c r="W773" s="5"/>
      <c r="X773" s="5"/>
      <c r="Y773" s="5"/>
      <c r="Z773" s="5"/>
      <c r="AA773" s="5"/>
    </row>
    <row r="774">
      <c r="A774" s="63"/>
      <c r="B774" s="53"/>
      <c r="G774" s="35"/>
      <c r="N774" s="35">
        <f t="shared" si="5"/>
        <v>0</v>
      </c>
      <c r="O774" s="35">
        <f t="shared" si="4"/>
        <v>0</v>
      </c>
      <c r="P774" s="5"/>
      <c r="Q774" s="5"/>
      <c r="S774" s="56"/>
      <c r="T774" s="5"/>
      <c r="U774" s="5"/>
      <c r="V774" s="5"/>
      <c r="W774" s="5"/>
      <c r="X774" s="5"/>
      <c r="Y774" s="5"/>
      <c r="Z774" s="5"/>
      <c r="AA774" s="5"/>
    </row>
    <row r="775">
      <c r="A775" s="63"/>
      <c r="B775" s="53"/>
      <c r="G775" s="35"/>
      <c r="N775" s="35">
        <f t="shared" si="5"/>
        <v>0</v>
      </c>
      <c r="O775" s="35">
        <f t="shared" si="4"/>
        <v>0</v>
      </c>
      <c r="P775" s="5"/>
      <c r="Q775" s="5"/>
      <c r="S775" s="56"/>
      <c r="T775" s="5"/>
      <c r="U775" s="5"/>
      <c r="V775" s="5"/>
      <c r="W775" s="5"/>
      <c r="X775" s="5"/>
      <c r="Y775" s="5"/>
      <c r="Z775" s="5"/>
      <c r="AA775" s="5"/>
    </row>
    <row r="776">
      <c r="A776" s="63"/>
      <c r="B776" s="53"/>
      <c r="G776" s="35"/>
      <c r="N776" s="35">
        <f t="shared" si="5"/>
        <v>0</v>
      </c>
      <c r="O776" s="35">
        <f t="shared" si="4"/>
        <v>0</v>
      </c>
      <c r="P776" s="5"/>
      <c r="Q776" s="5"/>
      <c r="S776" s="56"/>
      <c r="T776" s="5"/>
      <c r="U776" s="5"/>
      <c r="V776" s="5"/>
      <c r="W776" s="5"/>
      <c r="X776" s="5"/>
      <c r="Y776" s="5"/>
      <c r="Z776" s="5"/>
      <c r="AA776" s="5"/>
    </row>
    <row r="777">
      <c r="A777" s="63"/>
      <c r="B777" s="53"/>
      <c r="G777" s="35"/>
      <c r="N777" s="35">
        <f t="shared" si="5"/>
        <v>0</v>
      </c>
      <c r="O777" s="35">
        <f t="shared" si="4"/>
        <v>0</v>
      </c>
      <c r="P777" s="5"/>
      <c r="Q777" s="5"/>
      <c r="S777" s="56"/>
      <c r="T777" s="5"/>
      <c r="U777" s="5"/>
      <c r="V777" s="5"/>
      <c r="W777" s="5"/>
      <c r="X777" s="5"/>
      <c r="Y777" s="5"/>
      <c r="Z777" s="5"/>
      <c r="AA777" s="5"/>
    </row>
    <row r="778">
      <c r="A778" s="63"/>
      <c r="B778" s="53"/>
      <c r="G778" s="35"/>
      <c r="N778" s="35">
        <f t="shared" si="5"/>
        <v>0</v>
      </c>
      <c r="O778" s="35">
        <f t="shared" si="4"/>
        <v>0</v>
      </c>
      <c r="P778" s="5"/>
      <c r="Q778" s="5"/>
      <c r="S778" s="56"/>
      <c r="T778" s="5"/>
      <c r="U778" s="5"/>
      <c r="V778" s="5"/>
      <c r="W778" s="5"/>
      <c r="X778" s="5"/>
      <c r="Y778" s="5"/>
      <c r="Z778" s="5"/>
      <c r="AA778" s="5"/>
    </row>
    <row r="779">
      <c r="A779" s="63"/>
      <c r="B779" s="53"/>
      <c r="G779" s="35"/>
      <c r="N779" s="35">
        <f t="shared" si="5"/>
        <v>0</v>
      </c>
      <c r="O779" s="35">
        <f t="shared" si="4"/>
        <v>0</v>
      </c>
      <c r="P779" s="5"/>
      <c r="Q779" s="5"/>
      <c r="S779" s="56"/>
      <c r="T779" s="5"/>
      <c r="U779" s="5"/>
      <c r="V779" s="5"/>
      <c r="W779" s="5"/>
      <c r="X779" s="5"/>
      <c r="Y779" s="5"/>
      <c r="Z779" s="5"/>
      <c r="AA779" s="5"/>
    </row>
    <row r="780">
      <c r="A780" s="63"/>
      <c r="B780" s="53"/>
      <c r="G780" s="35"/>
      <c r="N780" s="35">
        <f t="shared" si="5"/>
        <v>0</v>
      </c>
      <c r="O780" s="35">
        <f t="shared" si="4"/>
        <v>0</v>
      </c>
      <c r="P780" s="5"/>
      <c r="Q780" s="5"/>
      <c r="S780" s="56"/>
      <c r="T780" s="5"/>
      <c r="U780" s="5"/>
      <c r="V780" s="5"/>
      <c r="W780" s="5"/>
      <c r="X780" s="5"/>
      <c r="Y780" s="5"/>
      <c r="Z780" s="5"/>
      <c r="AA780" s="5"/>
    </row>
    <row r="781">
      <c r="A781" s="63"/>
      <c r="B781" s="53"/>
      <c r="G781" s="35"/>
      <c r="N781" s="35">
        <f t="shared" si="5"/>
        <v>0</v>
      </c>
      <c r="O781" s="35">
        <f t="shared" si="4"/>
        <v>0</v>
      </c>
      <c r="P781" s="5"/>
      <c r="Q781" s="5"/>
      <c r="S781" s="56"/>
      <c r="T781" s="5"/>
      <c r="U781" s="5"/>
      <c r="V781" s="5"/>
      <c r="W781" s="5"/>
      <c r="X781" s="5"/>
      <c r="Y781" s="5"/>
      <c r="Z781" s="5"/>
      <c r="AA781" s="5"/>
    </row>
    <row r="782">
      <c r="A782" s="63"/>
      <c r="B782" s="53"/>
      <c r="G782" s="35"/>
      <c r="N782" s="35">
        <f t="shared" si="5"/>
        <v>0</v>
      </c>
      <c r="O782" s="35">
        <f t="shared" si="4"/>
        <v>0</v>
      </c>
      <c r="P782" s="5"/>
      <c r="Q782" s="5"/>
      <c r="S782" s="56"/>
      <c r="T782" s="5"/>
      <c r="U782" s="5"/>
      <c r="V782" s="5"/>
      <c r="W782" s="5"/>
      <c r="X782" s="5"/>
      <c r="Y782" s="5"/>
      <c r="Z782" s="5"/>
      <c r="AA782" s="5"/>
    </row>
    <row r="783">
      <c r="A783" s="63"/>
      <c r="B783" s="53"/>
      <c r="G783" s="35"/>
      <c r="N783" s="35">
        <f t="shared" si="5"/>
        <v>0</v>
      </c>
      <c r="O783" s="35">
        <f t="shared" si="4"/>
        <v>0</v>
      </c>
      <c r="P783" s="5"/>
      <c r="Q783" s="5"/>
      <c r="S783" s="56"/>
      <c r="T783" s="5"/>
      <c r="U783" s="5"/>
      <c r="V783" s="5"/>
      <c r="W783" s="5"/>
      <c r="X783" s="5"/>
      <c r="Y783" s="5"/>
      <c r="Z783" s="5"/>
      <c r="AA783" s="5"/>
    </row>
    <row r="784">
      <c r="A784" s="63"/>
      <c r="B784" s="53"/>
      <c r="G784" s="35"/>
      <c r="N784" s="35">
        <f t="shared" si="5"/>
        <v>0</v>
      </c>
      <c r="O784" s="35">
        <f t="shared" si="4"/>
        <v>0</v>
      </c>
      <c r="P784" s="5"/>
      <c r="Q784" s="5"/>
      <c r="S784" s="56"/>
      <c r="T784" s="5"/>
      <c r="U784" s="5"/>
      <c r="V784" s="5"/>
      <c r="W784" s="5"/>
      <c r="X784" s="5"/>
      <c r="Y784" s="5"/>
      <c r="Z784" s="5"/>
      <c r="AA784" s="5"/>
    </row>
    <row r="785">
      <c r="A785" s="63"/>
      <c r="B785" s="53"/>
      <c r="G785" s="35"/>
      <c r="N785" s="35">
        <f t="shared" si="5"/>
        <v>0</v>
      </c>
      <c r="O785" s="35">
        <f t="shared" si="4"/>
        <v>0</v>
      </c>
      <c r="P785" s="5"/>
      <c r="Q785" s="5"/>
      <c r="S785" s="56"/>
      <c r="T785" s="5"/>
      <c r="U785" s="5"/>
      <c r="V785" s="5"/>
      <c r="W785" s="5"/>
      <c r="X785" s="5"/>
      <c r="Y785" s="5"/>
      <c r="Z785" s="5"/>
      <c r="AA785" s="5"/>
    </row>
    <row r="786">
      <c r="A786" s="63"/>
      <c r="B786" s="53"/>
      <c r="G786" s="35"/>
      <c r="N786" s="35">
        <f t="shared" si="5"/>
        <v>0</v>
      </c>
      <c r="O786" s="35">
        <f t="shared" si="4"/>
        <v>0</v>
      </c>
      <c r="P786" s="5"/>
      <c r="Q786" s="5"/>
      <c r="S786" s="56"/>
      <c r="T786" s="5"/>
      <c r="U786" s="5"/>
      <c r="V786" s="5"/>
      <c r="W786" s="5"/>
      <c r="X786" s="5"/>
      <c r="Y786" s="5"/>
      <c r="Z786" s="5"/>
      <c r="AA786" s="5"/>
    </row>
    <row r="787">
      <c r="A787" s="63"/>
      <c r="B787" s="53"/>
      <c r="G787" s="35"/>
      <c r="N787" s="35">
        <f t="shared" si="5"/>
        <v>0</v>
      </c>
      <c r="O787" s="35">
        <f t="shared" si="4"/>
        <v>0</v>
      </c>
      <c r="P787" s="5"/>
      <c r="Q787" s="5"/>
      <c r="S787" s="56"/>
      <c r="T787" s="5"/>
      <c r="U787" s="5"/>
      <c r="V787" s="5"/>
      <c r="W787" s="5"/>
      <c r="X787" s="5"/>
      <c r="Y787" s="5"/>
      <c r="Z787" s="5"/>
      <c r="AA787" s="5"/>
    </row>
    <row r="788">
      <c r="A788" s="63"/>
      <c r="B788" s="53"/>
      <c r="G788" s="35"/>
      <c r="N788" s="35">
        <f t="shared" si="5"/>
        <v>0</v>
      </c>
      <c r="O788" s="35">
        <f t="shared" si="4"/>
        <v>0</v>
      </c>
      <c r="P788" s="5"/>
      <c r="Q788" s="5"/>
      <c r="S788" s="56"/>
      <c r="T788" s="5"/>
      <c r="U788" s="5"/>
      <c r="V788" s="5"/>
      <c r="W788" s="5"/>
      <c r="X788" s="5"/>
      <c r="Y788" s="5"/>
      <c r="Z788" s="5"/>
      <c r="AA788" s="5"/>
    </row>
    <row r="789">
      <c r="A789" s="63"/>
      <c r="B789" s="53"/>
      <c r="G789" s="35"/>
      <c r="N789" s="35">
        <f t="shared" si="5"/>
        <v>0</v>
      </c>
      <c r="O789" s="35">
        <f t="shared" si="4"/>
        <v>0</v>
      </c>
      <c r="P789" s="5"/>
      <c r="Q789" s="5"/>
      <c r="S789" s="56"/>
      <c r="T789" s="5"/>
      <c r="U789" s="5"/>
      <c r="V789" s="5"/>
      <c r="W789" s="5"/>
      <c r="X789" s="5"/>
      <c r="Y789" s="5"/>
      <c r="Z789" s="5"/>
      <c r="AA789" s="5"/>
    </row>
    <row r="790">
      <c r="A790" s="63"/>
      <c r="B790" s="53"/>
      <c r="G790" s="35"/>
      <c r="N790" s="35">
        <f t="shared" si="5"/>
        <v>0</v>
      </c>
      <c r="O790" s="35">
        <f t="shared" si="4"/>
        <v>0</v>
      </c>
      <c r="P790" s="5"/>
      <c r="Q790" s="5"/>
      <c r="S790" s="56"/>
      <c r="T790" s="5"/>
      <c r="U790" s="5"/>
      <c r="V790" s="5"/>
      <c r="W790" s="5"/>
      <c r="X790" s="5"/>
      <c r="Y790" s="5"/>
      <c r="Z790" s="5"/>
      <c r="AA790" s="5"/>
    </row>
    <row r="791">
      <c r="A791" s="63"/>
      <c r="B791" s="53"/>
      <c r="G791" s="35"/>
      <c r="N791" s="35">
        <f t="shared" si="5"/>
        <v>0</v>
      </c>
      <c r="O791" s="35">
        <f t="shared" si="4"/>
        <v>0</v>
      </c>
      <c r="P791" s="5"/>
      <c r="Q791" s="5"/>
      <c r="S791" s="56"/>
      <c r="T791" s="5"/>
      <c r="U791" s="5"/>
      <c r="V791" s="5"/>
      <c r="W791" s="5"/>
      <c r="X791" s="5"/>
      <c r="Y791" s="5"/>
      <c r="Z791" s="5"/>
      <c r="AA791" s="5"/>
    </row>
    <row r="792">
      <c r="A792" s="63"/>
      <c r="B792" s="53"/>
      <c r="G792" s="35"/>
      <c r="N792" s="35">
        <f t="shared" si="5"/>
        <v>0</v>
      </c>
      <c r="O792" s="35">
        <f t="shared" si="4"/>
        <v>0</v>
      </c>
      <c r="P792" s="5"/>
      <c r="Q792" s="5"/>
      <c r="S792" s="56"/>
      <c r="T792" s="5"/>
      <c r="U792" s="5"/>
      <c r="V792" s="5"/>
      <c r="W792" s="5"/>
      <c r="X792" s="5"/>
      <c r="Y792" s="5"/>
      <c r="Z792" s="5"/>
      <c r="AA792" s="5"/>
    </row>
    <row r="793">
      <c r="A793" s="63"/>
      <c r="B793" s="53"/>
      <c r="G793" s="35"/>
      <c r="N793" s="35">
        <f t="shared" si="5"/>
        <v>0</v>
      </c>
      <c r="O793" s="35">
        <f t="shared" si="4"/>
        <v>0</v>
      </c>
      <c r="P793" s="5"/>
      <c r="Q793" s="5"/>
      <c r="S793" s="56"/>
      <c r="T793" s="5"/>
      <c r="U793" s="5"/>
      <c r="V793" s="5"/>
      <c r="W793" s="5"/>
      <c r="X793" s="5"/>
      <c r="Y793" s="5"/>
      <c r="Z793" s="5"/>
      <c r="AA793" s="5"/>
    </row>
    <row r="794">
      <c r="A794" s="63"/>
      <c r="B794" s="53"/>
      <c r="G794" s="35"/>
      <c r="N794" s="35">
        <f t="shared" si="5"/>
        <v>0</v>
      </c>
      <c r="O794" s="35">
        <f t="shared" si="4"/>
        <v>0</v>
      </c>
      <c r="P794" s="5"/>
      <c r="Q794" s="5"/>
      <c r="S794" s="56"/>
      <c r="T794" s="5"/>
      <c r="U794" s="5"/>
      <c r="V794" s="5"/>
      <c r="W794" s="5"/>
      <c r="X794" s="5"/>
      <c r="Y794" s="5"/>
      <c r="Z794" s="5"/>
      <c r="AA794" s="5"/>
    </row>
    <row r="795">
      <c r="A795" s="63"/>
      <c r="B795" s="53"/>
      <c r="G795" s="35"/>
      <c r="N795" s="35">
        <f t="shared" si="5"/>
        <v>0</v>
      </c>
      <c r="O795" s="35">
        <f t="shared" si="4"/>
        <v>0</v>
      </c>
      <c r="P795" s="5"/>
      <c r="Q795" s="5"/>
      <c r="S795" s="56"/>
      <c r="T795" s="5"/>
      <c r="U795" s="5"/>
      <c r="V795" s="5"/>
      <c r="W795" s="5"/>
      <c r="X795" s="5"/>
      <c r="Y795" s="5"/>
      <c r="Z795" s="5"/>
      <c r="AA795" s="5"/>
    </row>
    <row r="796">
      <c r="A796" s="63"/>
      <c r="B796" s="53"/>
      <c r="G796" s="35"/>
      <c r="N796" s="35">
        <f t="shared" si="5"/>
        <v>0</v>
      </c>
      <c r="O796" s="35">
        <f t="shared" si="4"/>
        <v>0</v>
      </c>
      <c r="P796" s="5"/>
      <c r="Q796" s="5"/>
      <c r="S796" s="56"/>
      <c r="T796" s="5"/>
      <c r="U796" s="5"/>
      <c r="V796" s="5"/>
      <c r="W796" s="5"/>
      <c r="X796" s="5"/>
      <c r="Y796" s="5"/>
      <c r="Z796" s="5"/>
      <c r="AA796" s="5"/>
    </row>
    <row r="797">
      <c r="A797" s="63"/>
      <c r="B797" s="53"/>
      <c r="G797" s="35"/>
      <c r="N797" s="35">
        <f t="shared" si="5"/>
        <v>0</v>
      </c>
      <c r="O797" s="35">
        <f t="shared" si="4"/>
        <v>0</v>
      </c>
      <c r="P797" s="5"/>
      <c r="Q797" s="5"/>
      <c r="S797" s="56"/>
      <c r="T797" s="5"/>
      <c r="U797" s="5"/>
      <c r="V797" s="5"/>
      <c r="W797" s="5"/>
      <c r="X797" s="5"/>
      <c r="Y797" s="5"/>
      <c r="Z797" s="5"/>
      <c r="AA797" s="5"/>
    </row>
    <row r="798">
      <c r="A798" s="63"/>
      <c r="B798" s="53"/>
      <c r="G798" s="35"/>
      <c r="N798" s="35">
        <f t="shared" si="5"/>
        <v>0</v>
      </c>
      <c r="O798" s="35">
        <f t="shared" si="4"/>
        <v>0</v>
      </c>
      <c r="P798" s="5"/>
      <c r="Q798" s="5"/>
      <c r="S798" s="56"/>
      <c r="T798" s="5"/>
      <c r="U798" s="5"/>
      <c r="V798" s="5"/>
      <c r="W798" s="5"/>
      <c r="X798" s="5"/>
      <c r="Y798" s="5"/>
      <c r="Z798" s="5"/>
      <c r="AA798" s="5"/>
    </row>
    <row r="799">
      <c r="A799" s="63"/>
      <c r="B799" s="53"/>
      <c r="G799" s="35"/>
      <c r="N799" s="35">
        <f t="shared" si="5"/>
        <v>0</v>
      </c>
      <c r="O799" s="35">
        <f t="shared" si="4"/>
        <v>0</v>
      </c>
      <c r="P799" s="5"/>
      <c r="Q799" s="5"/>
      <c r="S799" s="56"/>
      <c r="T799" s="5"/>
      <c r="U799" s="5"/>
      <c r="V799" s="5"/>
      <c r="W799" s="5"/>
      <c r="X799" s="5"/>
      <c r="Y799" s="5"/>
      <c r="Z799" s="5"/>
      <c r="AA799" s="5"/>
    </row>
    <row r="800">
      <c r="A800" s="63"/>
      <c r="B800" s="53"/>
      <c r="G800" s="35"/>
      <c r="N800" s="35">
        <f t="shared" si="5"/>
        <v>0</v>
      </c>
      <c r="O800" s="35">
        <f t="shared" si="4"/>
        <v>0</v>
      </c>
      <c r="P800" s="5"/>
      <c r="Q800" s="5"/>
      <c r="S800" s="56"/>
      <c r="T800" s="5"/>
      <c r="U800" s="5"/>
      <c r="V800" s="5"/>
      <c r="W800" s="5"/>
      <c r="X800" s="5"/>
      <c r="Y800" s="5"/>
      <c r="Z800" s="5"/>
      <c r="AA800" s="5"/>
    </row>
    <row r="801">
      <c r="A801" s="63"/>
      <c r="B801" s="53"/>
      <c r="G801" s="35"/>
      <c r="N801" s="35">
        <f t="shared" si="5"/>
        <v>0</v>
      </c>
      <c r="O801" s="35">
        <f t="shared" si="4"/>
        <v>0</v>
      </c>
      <c r="P801" s="5"/>
      <c r="Q801" s="5"/>
      <c r="S801" s="56"/>
      <c r="T801" s="5"/>
      <c r="U801" s="5"/>
      <c r="V801" s="5"/>
      <c r="W801" s="5"/>
      <c r="X801" s="5"/>
      <c r="Y801" s="5"/>
      <c r="Z801" s="5"/>
      <c r="AA801" s="5"/>
    </row>
    <row r="802">
      <c r="A802" s="63"/>
      <c r="B802" s="53"/>
      <c r="G802" s="35"/>
      <c r="N802" s="35">
        <f t="shared" si="5"/>
        <v>0</v>
      </c>
      <c r="O802" s="35">
        <f t="shared" si="4"/>
        <v>0</v>
      </c>
      <c r="P802" s="5"/>
      <c r="Q802" s="5"/>
      <c r="S802" s="56"/>
      <c r="T802" s="5"/>
      <c r="U802" s="5"/>
      <c r="V802" s="5"/>
      <c r="W802" s="5"/>
      <c r="X802" s="5"/>
      <c r="Y802" s="5"/>
      <c r="Z802" s="5"/>
      <c r="AA802" s="5"/>
    </row>
    <row r="803">
      <c r="A803" s="63"/>
      <c r="B803" s="53"/>
      <c r="G803" s="35"/>
      <c r="N803" s="35">
        <f t="shared" si="5"/>
        <v>0</v>
      </c>
      <c r="O803" s="35">
        <f t="shared" si="4"/>
        <v>0</v>
      </c>
      <c r="P803" s="5"/>
      <c r="Q803" s="5"/>
      <c r="S803" s="56"/>
      <c r="T803" s="5"/>
      <c r="U803" s="5"/>
      <c r="V803" s="5"/>
      <c r="W803" s="5"/>
      <c r="X803" s="5"/>
      <c r="Y803" s="5"/>
      <c r="Z803" s="5"/>
      <c r="AA803" s="5"/>
    </row>
    <row r="804">
      <c r="A804" s="63"/>
      <c r="B804" s="53"/>
      <c r="G804" s="35"/>
      <c r="N804" s="35">
        <f t="shared" si="5"/>
        <v>0</v>
      </c>
      <c r="O804" s="35">
        <f t="shared" si="4"/>
        <v>0</v>
      </c>
      <c r="P804" s="5"/>
      <c r="Q804" s="5"/>
      <c r="S804" s="56"/>
      <c r="T804" s="5"/>
      <c r="U804" s="5"/>
      <c r="V804" s="5"/>
      <c r="W804" s="5"/>
      <c r="X804" s="5"/>
      <c r="Y804" s="5"/>
      <c r="Z804" s="5"/>
      <c r="AA804" s="5"/>
    </row>
    <row r="805">
      <c r="A805" s="63"/>
      <c r="B805" s="53"/>
      <c r="G805" s="35"/>
      <c r="N805" s="35">
        <f t="shared" si="5"/>
        <v>0</v>
      </c>
      <c r="O805" s="35">
        <f t="shared" si="4"/>
        <v>0</v>
      </c>
      <c r="P805" s="5"/>
      <c r="Q805" s="5"/>
      <c r="S805" s="56"/>
      <c r="T805" s="5"/>
      <c r="U805" s="5"/>
      <c r="V805" s="5"/>
      <c r="W805" s="5"/>
      <c r="X805" s="5"/>
      <c r="Y805" s="5"/>
      <c r="Z805" s="5"/>
      <c r="AA805" s="5"/>
    </row>
    <row r="806">
      <c r="A806" s="63"/>
      <c r="B806" s="53"/>
      <c r="G806" s="35"/>
      <c r="N806" s="35">
        <f t="shared" si="5"/>
        <v>0</v>
      </c>
      <c r="O806" s="35">
        <f t="shared" si="4"/>
        <v>0</v>
      </c>
      <c r="P806" s="5"/>
      <c r="Q806" s="5"/>
      <c r="S806" s="56"/>
      <c r="T806" s="5"/>
      <c r="U806" s="5"/>
      <c r="V806" s="5"/>
      <c r="W806" s="5"/>
      <c r="X806" s="5"/>
      <c r="Y806" s="5"/>
      <c r="Z806" s="5"/>
      <c r="AA806" s="5"/>
    </row>
    <row r="807">
      <c r="A807" s="63"/>
      <c r="B807" s="53"/>
      <c r="G807" s="35"/>
      <c r="N807" s="35">
        <f t="shared" si="5"/>
        <v>0</v>
      </c>
      <c r="O807" s="35">
        <f t="shared" si="4"/>
        <v>0</v>
      </c>
      <c r="P807" s="5"/>
      <c r="Q807" s="5"/>
      <c r="S807" s="56"/>
      <c r="T807" s="5"/>
      <c r="U807" s="5"/>
      <c r="V807" s="5"/>
      <c r="W807" s="5"/>
      <c r="X807" s="5"/>
      <c r="Y807" s="5"/>
      <c r="Z807" s="5"/>
      <c r="AA807" s="5"/>
    </row>
    <row r="808">
      <c r="A808" s="63"/>
      <c r="B808" s="53"/>
      <c r="G808" s="35"/>
      <c r="N808" s="35">
        <f t="shared" si="5"/>
        <v>0</v>
      </c>
      <c r="O808" s="35">
        <f t="shared" si="4"/>
        <v>0</v>
      </c>
      <c r="P808" s="5"/>
      <c r="Q808" s="5"/>
      <c r="S808" s="56"/>
      <c r="T808" s="5"/>
      <c r="U808" s="5"/>
      <c r="V808" s="5"/>
      <c r="W808" s="5"/>
      <c r="X808" s="5"/>
      <c r="Y808" s="5"/>
      <c r="Z808" s="5"/>
      <c r="AA808" s="5"/>
    </row>
    <row r="809">
      <c r="A809" s="63"/>
      <c r="B809" s="53"/>
      <c r="G809" s="35"/>
      <c r="N809" s="35">
        <f t="shared" si="5"/>
        <v>0</v>
      </c>
      <c r="O809" s="35">
        <f t="shared" si="4"/>
        <v>0</v>
      </c>
      <c r="P809" s="5"/>
      <c r="Q809" s="5"/>
      <c r="S809" s="56"/>
      <c r="T809" s="5"/>
      <c r="U809" s="5"/>
      <c r="V809" s="5"/>
      <c r="W809" s="5"/>
      <c r="X809" s="5"/>
      <c r="Y809" s="5"/>
      <c r="Z809" s="5"/>
      <c r="AA809" s="5"/>
    </row>
    <row r="810">
      <c r="A810" s="63"/>
      <c r="B810" s="53"/>
      <c r="G810" s="35"/>
      <c r="N810" s="35">
        <f t="shared" si="5"/>
        <v>0</v>
      </c>
      <c r="O810" s="35">
        <f t="shared" si="4"/>
        <v>0</v>
      </c>
      <c r="P810" s="5"/>
      <c r="Q810" s="5"/>
      <c r="S810" s="56"/>
      <c r="T810" s="5"/>
      <c r="U810" s="5"/>
      <c r="V810" s="5"/>
      <c r="W810" s="5"/>
      <c r="X810" s="5"/>
      <c r="Y810" s="5"/>
      <c r="Z810" s="5"/>
      <c r="AA810" s="5"/>
    </row>
    <row r="811">
      <c r="A811" s="63"/>
      <c r="B811" s="53"/>
      <c r="G811" s="35"/>
      <c r="N811" s="35">
        <f t="shared" si="5"/>
        <v>0</v>
      </c>
      <c r="O811" s="35">
        <f t="shared" si="4"/>
        <v>0</v>
      </c>
      <c r="P811" s="5"/>
      <c r="Q811" s="5"/>
      <c r="S811" s="56"/>
      <c r="T811" s="5"/>
      <c r="U811" s="5"/>
      <c r="V811" s="5"/>
      <c r="W811" s="5"/>
      <c r="X811" s="5"/>
      <c r="Y811" s="5"/>
      <c r="Z811" s="5"/>
      <c r="AA811" s="5"/>
    </row>
    <row r="812">
      <c r="A812" s="63"/>
      <c r="B812" s="53"/>
      <c r="G812" s="35"/>
      <c r="N812" s="35">
        <f t="shared" si="5"/>
        <v>0</v>
      </c>
      <c r="O812" s="35">
        <f t="shared" si="4"/>
        <v>0</v>
      </c>
      <c r="P812" s="5"/>
      <c r="Q812" s="5"/>
      <c r="S812" s="56"/>
      <c r="T812" s="5"/>
      <c r="U812" s="5"/>
      <c r="V812" s="5"/>
      <c r="W812" s="5"/>
      <c r="X812" s="5"/>
      <c r="Y812" s="5"/>
      <c r="Z812" s="5"/>
      <c r="AA812" s="5"/>
    </row>
    <row r="813">
      <c r="A813" s="63"/>
      <c r="B813" s="53"/>
      <c r="G813" s="35"/>
      <c r="N813" s="35">
        <f t="shared" si="5"/>
        <v>0</v>
      </c>
      <c r="O813" s="35">
        <f t="shared" si="4"/>
        <v>0</v>
      </c>
      <c r="P813" s="5"/>
      <c r="Q813" s="5"/>
      <c r="S813" s="56"/>
      <c r="T813" s="5"/>
      <c r="U813" s="5"/>
      <c r="V813" s="5"/>
      <c r="W813" s="5"/>
      <c r="X813" s="5"/>
      <c r="Y813" s="5"/>
      <c r="Z813" s="5"/>
      <c r="AA813" s="5"/>
    </row>
    <row r="814">
      <c r="A814" s="63"/>
      <c r="B814" s="53"/>
      <c r="G814" s="35"/>
      <c r="N814" s="35">
        <f t="shared" si="5"/>
        <v>0</v>
      </c>
      <c r="O814" s="35">
        <f t="shared" si="4"/>
        <v>0</v>
      </c>
      <c r="P814" s="5"/>
      <c r="Q814" s="5"/>
      <c r="S814" s="56"/>
      <c r="T814" s="5"/>
      <c r="U814" s="5"/>
      <c r="V814" s="5"/>
      <c r="W814" s="5"/>
      <c r="X814" s="5"/>
      <c r="Y814" s="5"/>
      <c r="Z814" s="5"/>
      <c r="AA814" s="5"/>
    </row>
    <row r="815">
      <c r="A815" s="63"/>
      <c r="B815" s="53"/>
      <c r="G815" s="35"/>
      <c r="N815" s="35">
        <f t="shared" si="5"/>
        <v>0</v>
      </c>
      <c r="O815" s="35">
        <f t="shared" si="4"/>
        <v>0</v>
      </c>
      <c r="P815" s="5"/>
      <c r="Q815" s="5"/>
      <c r="S815" s="56"/>
      <c r="T815" s="5"/>
      <c r="U815" s="5"/>
      <c r="V815" s="5"/>
      <c r="W815" s="5"/>
      <c r="X815" s="5"/>
      <c r="Y815" s="5"/>
      <c r="Z815" s="5"/>
      <c r="AA815" s="5"/>
    </row>
    <row r="816">
      <c r="A816" s="63"/>
      <c r="B816" s="53"/>
      <c r="G816" s="35"/>
      <c r="N816" s="35">
        <f t="shared" si="5"/>
        <v>0</v>
      </c>
      <c r="O816" s="35">
        <f t="shared" si="4"/>
        <v>0</v>
      </c>
      <c r="P816" s="5"/>
      <c r="Q816" s="5"/>
      <c r="S816" s="56"/>
      <c r="T816" s="5"/>
      <c r="U816" s="5"/>
      <c r="V816" s="5"/>
      <c r="W816" s="5"/>
      <c r="X816" s="5"/>
      <c r="Y816" s="5"/>
      <c r="Z816" s="5"/>
      <c r="AA816" s="5"/>
    </row>
    <row r="817">
      <c r="A817" s="63"/>
      <c r="B817" s="53"/>
      <c r="G817" s="35"/>
      <c r="N817" s="35">
        <f t="shared" si="5"/>
        <v>0</v>
      </c>
      <c r="O817" s="35">
        <f t="shared" si="4"/>
        <v>0</v>
      </c>
      <c r="P817" s="5"/>
      <c r="Q817" s="5"/>
      <c r="S817" s="56"/>
      <c r="T817" s="5"/>
      <c r="U817" s="5"/>
      <c r="V817" s="5"/>
      <c r="W817" s="5"/>
      <c r="X817" s="5"/>
      <c r="Y817" s="5"/>
      <c r="Z817" s="5"/>
      <c r="AA817" s="5"/>
    </row>
    <row r="818">
      <c r="A818" s="63"/>
      <c r="B818" s="53"/>
      <c r="G818" s="35"/>
      <c r="N818" s="35">
        <f t="shared" si="5"/>
        <v>0</v>
      </c>
      <c r="O818" s="35">
        <f t="shared" si="4"/>
        <v>0</v>
      </c>
      <c r="P818" s="5"/>
      <c r="Q818" s="5"/>
      <c r="S818" s="56"/>
      <c r="T818" s="5"/>
      <c r="U818" s="5"/>
      <c r="V818" s="5"/>
      <c r="W818" s="5"/>
      <c r="X818" s="5"/>
      <c r="Y818" s="5"/>
      <c r="Z818" s="5"/>
      <c r="AA818" s="5"/>
    </row>
    <row r="819">
      <c r="A819" s="63"/>
      <c r="B819" s="53"/>
      <c r="G819" s="35"/>
      <c r="N819" s="35">
        <f t="shared" si="5"/>
        <v>0</v>
      </c>
      <c r="O819" s="35">
        <f t="shared" si="4"/>
        <v>0</v>
      </c>
      <c r="P819" s="5"/>
      <c r="Q819" s="5"/>
      <c r="S819" s="56"/>
      <c r="T819" s="5"/>
      <c r="U819" s="5"/>
      <c r="V819" s="5"/>
      <c r="W819" s="5"/>
      <c r="X819" s="5"/>
      <c r="Y819" s="5"/>
      <c r="Z819" s="5"/>
      <c r="AA819" s="5"/>
    </row>
    <row r="820">
      <c r="A820" s="63"/>
      <c r="B820" s="53"/>
      <c r="G820" s="35"/>
      <c r="N820" s="35">
        <f t="shared" si="5"/>
        <v>0</v>
      </c>
      <c r="O820" s="35">
        <f t="shared" si="4"/>
        <v>0</v>
      </c>
      <c r="P820" s="5"/>
      <c r="Q820" s="5"/>
      <c r="S820" s="56"/>
      <c r="T820" s="5"/>
      <c r="U820" s="5"/>
      <c r="V820" s="5"/>
      <c r="W820" s="5"/>
      <c r="X820" s="5"/>
      <c r="Y820" s="5"/>
      <c r="Z820" s="5"/>
      <c r="AA820" s="5"/>
    </row>
    <row r="821">
      <c r="A821" s="63"/>
      <c r="B821" s="53"/>
      <c r="G821" s="35"/>
      <c r="N821" s="35">
        <f t="shared" si="5"/>
        <v>0</v>
      </c>
      <c r="O821" s="35">
        <f t="shared" si="4"/>
        <v>0</v>
      </c>
      <c r="P821" s="5"/>
      <c r="Q821" s="5"/>
      <c r="S821" s="56"/>
      <c r="T821" s="5"/>
      <c r="U821" s="5"/>
      <c r="V821" s="5"/>
      <c r="W821" s="5"/>
      <c r="X821" s="5"/>
      <c r="Y821" s="5"/>
      <c r="Z821" s="5"/>
      <c r="AA821" s="5"/>
    </row>
    <row r="822">
      <c r="A822" s="63"/>
      <c r="B822" s="53"/>
      <c r="G822" s="35"/>
      <c r="N822" s="35">
        <f t="shared" si="5"/>
        <v>0</v>
      </c>
      <c r="O822" s="35">
        <f t="shared" si="4"/>
        <v>0</v>
      </c>
      <c r="P822" s="5"/>
      <c r="Q822" s="5"/>
      <c r="S822" s="56"/>
      <c r="T822" s="5"/>
      <c r="U822" s="5"/>
      <c r="V822" s="5"/>
      <c r="W822" s="5"/>
      <c r="X822" s="5"/>
      <c r="Y822" s="5"/>
      <c r="Z822" s="5"/>
      <c r="AA822" s="5"/>
    </row>
    <row r="823">
      <c r="A823" s="63"/>
      <c r="B823" s="53"/>
      <c r="G823" s="35"/>
      <c r="N823" s="35">
        <f t="shared" si="5"/>
        <v>0</v>
      </c>
      <c r="O823" s="35">
        <f t="shared" si="4"/>
        <v>0</v>
      </c>
      <c r="P823" s="5"/>
      <c r="Q823" s="5"/>
      <c r="S823" s="56"/>
      <c r="T823" s="5"/>
      <c r="U823" s="5"/>
      <c r="V823" s="5"/>
      <c r="W823" s="5"/>
      <c r="X823" s="5"/>
      <c r="Y823" s="5"/>
      <c r="Z823" s="5"/>
      <c r="AA823" s="5"/>
    </row>
    <row r="824">
      <c r="A824" s="63"/>
      <c r="B824" s="53"/>
      <c r="G824" s="35"/>
      <c r="N824" s="35">
        <f t="shared" si="5"/>
        <v>0</v>
      </c>
      <c r="O824" s="35">
        <f t="shared" si="4"/>
        <v>0</v>
      </c>
      <c r="P824" s="5"/>
      <c r="Q824" s="5"/>
      <c r="S824" s="56"/>
      <c r="T824" s="5"/>
      <c r="U824" s="5"/>
      <c r="V824" s="5"/>
      <c r="W824" s="5"/>
      <c r="X824" s="5"/>
      <c r="Y824" s="5"/>
      <c r="Z824" s="5"/>
      <c r="AA824" s="5"/>
    </row>
    <row r="825">
      <c r="A825" s="63"/>
      <c r="B825" s="53"/>
      <c r="G825" s="35"/>
      <c r="N825" s="35">
        <f t="shared" si="5"/>
        <v>0</v>
      </c>
      <c r="O825" s="35">
        <f t="shared" si="4"/>
        <v>0</v>
      </c>
      <c r="P825" s="5"/>
      <c r="Q825" s="5"/>
      <c r="S825" s="56"/>
      <c r="T825" s="5"/>
      <c r="U825" s="5"/>
      <c r="V825" s="5"/>
      <c r="W825" s="5"/>
      <c r="X825" s="5"/>
      <c r="Y825" s="5"/>
      <c r="Z825" s="5"/>
      <c r="AA825" s="5"/>
    </row>
    <row r="826">
      <c r="A826" s="63"/>
      <c r="B826" s="53"/>
      <c r="G826" s="35"/>
      <c r="N826" s="35">
        <f t="shared" si="5"/>
        <v>0</v>
      </c>
      <c r="O826" s="35">
        <f t="shared" si="4"/>
        <v>0</v>
      </c>
      <c r="P826" s="5"/>
      <c r="Q826" s="5"/>
      <c r="S826" s="56"/>
      <c r="T826" s="5"/>
      <c r="U826" s="5"/>
      <c r="V826" s="5"/>
      <c r="W826" s="5"/>
      <c r="X826" s="5"/>
      <c r="Y826" s="5"/>
      <c r="Z826" s="5"/>
      <c r="AA826" s="5"/>
    </row>
    <row r="827">
      <c r="A827" s="63"/>
      <c r="B827" s="53"/>
      <c r="G827" s="35"/>
      <c r="N827" s="35">
        <f t="shared" si="5"/>
        <v>0</v>
      </c>
      <c r="O827" s="35">
        <f t="shared" si="4"/>
        <v>0</v>
      </c>
      <c r="P827" s="5"/>
      <c r="Q827" s="5"/>
      <c r="S827" s="56"/>
      <c r="T827" s="5"/>
      <c r="U827" s="5"/>
      <c r="V827" s="5"/>
      <c r="W827" s="5"/>
      <c r="X827" s="5"/>
      <c r="Y827" s="5"/>
      <c r="Z827" s="5"/>
      <c r="AA827" s="5"/>
    </row>
    <row r="828">
      <c r="A828" s="63"/>
      <c r="B828" s="53"/>
      <c r="G828" s="35"/>
      <c r="N828" s="35">
        <f t="shared" si="5"/>
        <v>0</v>
      </c>
      <c r="O828" s="35">
        <f t="shared" si="4"/>
        <v>0</v>
      </c>
      <c r="P828" s="5"/>
      <c r="Q828" s="5"/>
      <c r="S828" s="56"/>
      <c r="T828" s="5"/>
      <c r="U828" s="5"/>
      <c r="V828" s="5"/>
      <c r="W828" s="5"/>
      <c r="X828" s="5"/>
      <c r="Y828" s="5"/>
      <c r="Z828" s="5"/>
      <c r="AA828" s="5"/>
    </row>
    <row r="829">
      <c r="A829" s="63"/>
      <c r="B829" s="53"/>
      <c r="G829" s="35"/>
      <c r="N829" s="35">
        <f t="shared" si="5"/>
        <v>0</v>
      </c>
      <c r="O829" s="35">
        <f t="shared" si="4"/>
        <v>0</v>
      </c>
      <c r="P829" s="5"/>
      <c r="Q829" s="5"/>
      <c r="S829" s="56"/>
      <c r="T829" s="5"/>
      <c r="U829" s="5"/>
      <c r="V829" s="5"/>
      <c r="W829" s="5"/>
      <c r="X829" s="5"/>
      <c r="Y829" s="5"/>
      <c r="Z829" s="5"/>
      <c r="AA829" s="5"/>
    </row>
    <row r="830">
      <c r="A830" s="63"/>
      <c r="B830" s="53"/>
      <c r="G830" s="35"/>
      <c r="N830" s="35">
        <f t="shared" si="5"/>
        <v>0</v>
      </c>
      <c r="O830" s="35">
        <f t="shared" si="4"/>
        <v>0</v>
      </c>
      <c r="P830" s="5"/>
      <c r="Q830" s="5"/>
      <c r="S830" s="56"/>
      <c r="T830" s="5"/>
      <c r="U830" s="5"/>
      <c r="V830" s="5"/>
      <c r="W830" s="5"/>
      <c r="X830" s="5"/>
      <c r="Y830" s="5"/>
      <c r="Z830" s="5"/>
      <c r="AA830" s="5"/>
    </row>
    <row r="831">
      <c r="A831" s="63"/>
      <c r="B831" s="53"/>
      <c r="G831" s="35"/>
      <c r="N831" s="35">
        <f t="shared" si="5"/>
        <v>0</v>
      </c>
      <c r="O831" s="35">
        <f t="shared" si="4"/>
        <v>0</v>
      </c>
      <c r="P831" s="5"/>
      <c r="Q831" s="5"/>
      <c r="S831" s="56"/>
      <c r="T831" s="5"/>
      <c r="U831" s="5"/>
      <c r="V831" s="5"/>
      <c r="W831" s="5"/>
      <c r="X831" s="5"/>
      <c r="Y831" s="5"/>
      <c r="Z831" s="5"/>
      <c r="AA831" s="5"/>
    </row>
    <row r="832">
      <c r="A832" s="63"/>
      <c r="B832" s="53"/>
      <c r="G832" s="35"/>
      <c r="N832" s="35">
        <f t="shared" si="5"/>
        <v>0</v>
      </c>
      <c r="O832" s="35">
        <f t="shared" si="4"/>
        <v>0</v>
      </c>
      <c r="P832" s="5"/>
      <c r="Q832" s="5"/>
      <c r="S832" s="56"/>
      <c r="T832" s="5"/>
      <c r="U832" s="5"/>
      <c r="V832" s="5"/>
      <c r="W832" s="5"/>
      <c r="X832" s="5"/>
      <c r="Y832" s="5"/>
      <c r="Z832" s="5"/>
      <c r="AA832" s="5"/>
    </row>
    <row r="833">
      <c r="A833" s="63"/>
      <c r="B833" s="53"/>
      <c r="G833" s="35"/>
      <c r="N833" s="35">
        <f t="shared" si="5"/>
        <v>0</v>
      </c>
      <c r="O833" s="35">
        <f t="shared" si="4"/>
        <v>0</v>
      </c>
      <c r="P833" s="5"/>
      <c r="Q833" s="5"/>
      <c r="S833" s="56"/>
      <c r="T833" s="5"/>
      <c r="U833" s="5"/>
      <c r="V833" s="5"/>
      <c r="W833" s="5"/>
      <c r="X833" s="5"/>
      <c r="Y833" s="5"/>
      <c r="Z833" s="5"/>
      <c r="AA833" s="5"/>
    </row>
    <row r="834">
      <c r="A834" s="63"/>
      <c r="B834" s="53"/>
      <c r="G834" s="35"/>
      <c r="N834" s="35">
        <f t="shared" si="5"/>
        <v>0</v>
      </c>
      <c r="O834" s="35">
        <f t="shared" si="4"/>
        <v>0</v>
      </c>
      <c r="P834" s="5"/>
      <c r="Q834" s="5"/>
      <c r="S834" s="56"/>
      <c r="T834" s="5"/>
      <c r="U834" s="5"/>
      <c r="V834" s="5"/>
      <c r="W834" s="5"/>
      <c r="X834" s="5"/>
      <c r="Y834" s="5"/>
      <c r="Z834" s="5"/>
      <c r="AA834" s="5"/>
    </row>
    <row r="835">
      <c r="A835" s="63"/>
      <c r="B835" s="53"/>
      <c r="G835" s="35"/>
      <c r="N835" s="35">
        <f t="shared" si="5"/>
        <v>0</v>
      </c>
      <c r="O835" s="35">
        <f t="shared" si="4"/>
        <v>0</v>
      </c>
      <c r="P835" s="5"/>
      <c r="Q835" s="5"/>
      <c r="S835" s="56"/>
      <c r="T835" s="5"/>
      <c r="U835" s="5"/>
      <c r="V835" s="5"/>
      <c r="W835" s="5"/>
      <c r="X835" s="5"/>
      <c r="Y835" s="5"/>
      <c r="Z835" s="5"/>
      <c r="AA835" s="5"/>
    </row>
    <row r="836">
      <c r="A836" s="63"/>
      <c r="B836" s="53"/>
      <c r="G836" s="35"/>
      <c r="N836" s="35">
        <f t="shared" si="5"/>
        <v>0</v>
      </c>
      <c r="O836" s="35">
        <f t="shared" si="4"/>
        <v>0</v>
      </c>
      <c r="P836" s="5"/>
      <c r="Q836" s="5"/>
      <c r="S836" s="56"/>
      <c r="T836" s="5"/>
      <c r="U836" s="5"/>
      <c r="V836" s="5"/>
      <c r="W836" s="5"/>
      <c r="X836" s="5"/>
      <c r="Y836" s="5"/>
      <c r="Z836" s="5"/>
      <c r="AA836" s="5"/>
    </row>
    <row r="837">
      <c r="A837" s="63"/>
      <c r="B837" s="53"/>
      <c r="G837" s="35"/>
      <c r="N837" s="35">
        <f t="shared" si="5"/>
        <v>0</v>
      </c>
      <c r="O837" s="35">
        <f t="shared" si="4"/>
        <v>0</v>
      </c>
      <c r="P837" s="5"/>
      <c r="Q837" s="5"/>
      <c r="S837" s="56"/>
      <c r="T837" s="5"/>
      <c r="U837" s="5"/>
      <c r="V837" s="5"/>
      <c r="W837" s="5"/>
      <c r="X837" s="5"/>
      <c r="Y837" s="5"/>
      <c r="Z837" s="5"/>
      <c r="AA837" s="5"/>
    </row>
    <row r="838">
      <c r="A838" s="63"/>
      <c r="B838" s="53"/>
      <c r="G838" s="35"/>
      <c r="N838" s="35">
        <f t="shared" si="5"/>
        <v>0</v>
      </c>
      <c r="O838" s="35">
        <f t="shared" si="4"/>
        <v>0</v>
      </c>
      <c r="P838" s="5"/>
      <c r="Q838" s="5"/>
      <c r="S838" s="56"/>
      <c r="T838" s="5"/>
      <c r="U838" s="5"/>
      <c r="V838" s="5"/>
      <c r="W838" s="5"/>
      <c r="X838" s="5"/>
      <c r="Y838" s="5"/>
      <c r="Z838" s="5"/>
      <c r="AA838" s="5"/>
    </row>
    <row r="839">
      <c r="A839" s="63"/>
      <c r="B839" s="53"/>
      <c r="G839" s="35"/>
      <c r="N839" s="35">
        <f t="shared" si="5"/>
        <v>0</v>
      </c>
      <c r="O839" s="35">
        <f t="shared" si="4"/>
        <v>0</v>
      </c>
      <c r="P839" s="5"/>
      <c r="Q839" s="5"/>
      <c r="S839" s="56"/>
      <c r="T839" s="5"/>
      <c r="U839" s="5"/>
      <c r="V839" s="5"/>
      <c r="W839" s="5"/>
      <c r="X839" s="5"/>
      <c r="Y839" s="5"/>
      <c r="Z839" s="5"/>
      <c r="AA839" s="5"/>
    </row>
    <row r="840">
      <c r="A840" s="63"/>
      <c r="B840" s="53"/>
      <c r="G840" s="35"/>
      <c r="N840" s="35">
        <f t="shared" si="5"/>
        <v>0</v>
      </c>
      <c r="O840" s="35">
        <f t="shared" si="4"/>
        <v>0</v>
      </c>
      <c r="P840" s="5"/>
      <c r="Q840" s="5"/>
      <c r="S840" s="56"/>
      <c r="T840" s="5"/>
      <c r="U840" s="5"/>
      <c r="V840" s="5"/>
      <c r="W840" s="5"/>
      <c r="X840" s="5"/>
      <c r="Y840" s="5"/>
      <c r="Z840" s="5"/>
      <c r="AA840" s="5"/>
    </row>
    <row r="841">
      <c r="A841" s="63"/>
      <c r="B841" s="53"/>
      <c r="G841" s="35"/>
      <c r="N841" s="35">
        <f t="shared" si="5"/>
        <v>0</v>
      </c>
      <c r="O841" s="35">
        <f t="shared" si="4"/>
        <v>0</v>
      </c>
      <c r="P841" s="5"/>
      <c r="Q841" s="5"/>
      <c r="S841" s="56"/>
      <c r="T841" s="5"/>
      <c r="U841" s="5"/>
      <c r="V841" s="5"/>
      <c r="W841" s="5"/>
      <c r="X841" s="5"/>
      <c r="Y841" s="5"/>
      <c r="Z841" s="5"/>
      <c r="AA841" s="5"/>
    </row>
    <row r="842">
      <c r="A842" s="63"/>
      <c r="B842" s="53"/>
      <c r="G842" s="35"/>
      <c r="N842" s="35">
        <f t="shared" si="5"/>
        <v>0</v>
      </c>
      <c r="O842" s="35">
        <f t="shared" si="4"/>
        <v>0</v>
      </c>
      <c r="P842" s="5"/>
      <c r="Q842" s="5"/>
      <c r="S842" s="56"/>
      <c r="T842" s="5"/>
      <c r="U842" s="5"/>
      <c r="V842" s="5"/>
      <c r="W842" s="5"/>
      <c r="X842" s="5"/>
      <c r="Y842" s="5"/>
      <c r="Z842" s="5"/>
      <c r="AA842" s="5"/>
    </row>
    <row r="843">
      <c r="A843" s="63"/>
      <c r="B843" s="53"/>
      <c r="G843" s="35"/>
      <c r="N843" s="35">
        <f t="shared" si="5"/>
        <v>0</v>
      </c>
      <c r="O843" s="35">
        <f t="shared" si="4"/>
        <v>0</v>
      </c>
      <c r="P843" s="5"/>
      <c r="Q843" s="5"/>
      <c r="S843" s="56"/>
      <c r="T843" s="5"/>
      <c r="U843" s="5"/>
      <c r="V843" s="5"/>
      <c r="W843" s="5"/>
      <c r="X843" s="5"/>
      <c r="Y843" s="5"/>
      <c r="Z843" s="5"/>
      <c r="AA843" s="5"/>
    </row>
    <row r="844">
      <c r="A844" s="63"/>
      <c r="B844" s="53"/>
      <c r="G844" s="35"/>
      <c r="N844" s="35">
        <f t="shared" si="5"/>
        <v>0</v>
      </c>
      <c r="O844" s="35">
        <f t="shared" si="4"/>
        <v>0</v>
      </c>
      <c r="P844" s="5"/>
      <c r="Q844" s="5"/>
      <c r="S844" s="56"/>
      <c r="T844" s="5"/>
      <c r="U844" s="5"/>
      <c r="V844" s="5"/>
      <c r="W844" s="5"/>
      <c r="X844" s="5"/>
      <c r="Y844" s="5"/>
      <c r="Z844" s="5"/>
      <c r="AA844" s="5"/>
    </row>
    <row r="845">
      <c r="A845" s="63"/>
      <c r="B845" s="53"/>
      <c r="G845" s="35"/>
      <c r="N845" s="35">
        <f t="shared" si="5"/>
        <v>0</v>
      </c>
      <c r="O845" s="35">
        <f t="shared" si="4"/>
        <v>0</v>
      </c>
      <c r="P845" s="5"/>
      <c r="Q845" s="5"/>
      <c r="S845" s="56"/>
      <c r="T845" s="5"/>
      <c r="U845" s="5"/>
      <c r="V845" s="5"/>
      <c r="W845" s="5"/>
      <c r="X845" s="5"/>
      <c r="Y845" s="5"/>
      <c r="Z845" s="5"/>
      <c r="AA845" s="5"/>
    </row>
    <row r="846">
      <c r="A846" s="63"/>
      <c r="B846" s="53"/>
      <c r="G846" s="35"/>
      <c r="N846" s="35">
        <f t="shared" si="5"/>
        <v>0</v>
      </c>
      <c r="O846" s="35">
        <f t="shared" si="4"/>
        <v>0</v>
      </c>
      <c r="P846" s="5"/>
      <c r="Q846" s="5"/>
      <c r="S846" s="56"/>
      <c r="T846" s="5"/>
      <c r="U846" s="5"/>
      <c r="V846" s="5"/>
      <c r="W846" s="5"/>
      <c r="X846" s="5"/>
      <c r="Y846" s="5"/>
      <c r="Z846" s="5"/>
      <c r="AA846" s="5"/>
    </row>
    <row r="847">
      <c r="A847" s="63"/>
      <c r="B847" s="53"/>
      <c r="G847" s="35"/>
      <c r="N847" s="35">
        <f t="shared" si="5"/>
        <v>0</v>
      </c>
      <c r="O847" s="35">
        <f t="shared" si="4"/>
        <v>0</v>
      </c>
      <c r="P847" s="5"/>
      <c r="Q847" s="5"/>
      <c r="S847" s="56"/>
      <c r="T847" s="5"/>
      <c r="U847" s="5"/>
      <c r="V847" s="5"/>
      <c r="W847" s="5"/>
      <c r="X847" s="5"/>
      <c r="Y847" s="5"/>
      <c r="Z847" s="5"/>
      <c r="AA847" s="5"/>
    </row>
    <row r="848">
      <c r="A848" s="63"/>
      <c r="B848" s="53"/>
      <c r="G848" s="35"/>
      <c r="N848" s="35">
        <f t="shared" si="5"/>
        <v>0</v>
      </c>
      <c r="O848" s="35">
        <f t="shared" si="4"/>
        <v>0</v>
      </c>
      <c r="P848" s="5"/>
      <c r="Q848" s="5"/>
      <c r="S848" s="56"/>
      <c r="T848" s="5"/>
      <c r="U848" s="5"/>
      <c r="V848" s="5"/>
      <c r="W848" s="5"/>
      <c r="X848" s="5"/>
      <c r="Y848" s="5"/>
      <c r="Z848" s="5"/>
      <c r="AA848" s="5"/>
    </row>
    <row r="849">
      <c r="A849" s="63"/>
      <c r="B849" s="53"/>
      <c r="G849" s="35"/>
      <c r="N849" s="35">
        <f t="shared" si="5"/>
        <v>0</v>
      </c>
      <c r="O849" s="35">
        <f t="shared" si="4"/>
        <v>0</v>
      </c>
      <c r="P849" s="5"/>
      <c r="Q849" s="5"/>
      <c r="S849" s="56"/>
      <c r="T849" s="5"/>
      <c r="U849" s="5"/>
      <c r="V849" s="5"/>
      <c r="W849" s="5"/>
      <c r="X849" s="5"/>
      <c r="Y849" s="5"/>
      <c r="Z849" s="5"/>
      <c r="AA849" s="5"/>
    </row>
    <row r="850">
      <c r="A850" s="63"/>
      <c r="B850" s="53"/>
      <c r="G850" s="35"/>
      <c r="N850" s="35">
        <f t="shared" si="5"/>
        <v>0</v>
      </c>
      <c r="O850" s="35">
        <f t="shared" si="4"/>
        <v>0</v>
      </c>
      <c r="P850" s="5"/>
      <c r="Q850" s="5"/>
      <c r="S850" s="56"/>
      <c r="T850" s="5"/>
      <c r="U850" s="5"/>
      <c r="V850" s="5"/>
      <c r="W850" s="5"/>
      <c r="X850" s="5"/>
      <c r="Y850" s="5"/>
      <c r="Z850" s="5"/>
      <c r="AA850" s="5"/>
    </row>
    <row r="851">
      <c r="A851" s="63"/>
      <c r="B851" s="53"/>
      <c r="G851" s="35"/>
      <c r="N851" s="35">
        <f t="shared" si="5"/>
        <v>0</v>
      </c>
      <c r="O851" s="35">
        <f t="shared" si="4"/>
        <v>0</v>
      </c>
      <c r="P851" s="5"/>
      <c r="Q851" s="5"/>
      <c r="S851" s="56"/>
      <c r="T851" s="5"/>
      <c r="U851" s="5"/>
      <c r="V851" s="5"/>
      <c r="W851" s="5"/>
      <c r="X851" s="5"/>
      <c r="Y851" s="5"/>
      <c r="Z851" s="5"/>
      <c r="AA851" s="5"/>
    </row>
    <row r="852">
      <c r="A852" s="63"/>
      <c r="B852" s="53"/>
      <c r="G852" s="35"/>
      <c r="N852" s="35">
        <f t="shared" si="5"/>
        <v>0</v>
      </c>
      <c r="O852" s="35">
        <f t="shared" si="4"/>
        <v>0</v>
      </c>
      <c r="P852" s="5"/>
      <c r="Q852" s="5"/>
      <c r="S852" s="56"/>
      <c r="T852" s="5"/>
      <c r="U852" s="5"/>
      <c r="V852" s="5"/>
      <c r="W852" s="5"/>
      <c r="X852" s="5"/>
      <c r="Y852" s="5"/>
      <c r="Z852" s="5"/>
      <c r="AA852" s="5"/>
    </row>
    <row r="853">
      <c r="A853" s="63"/>
      <c r="B853" s="53"/>
      <c r="G853" s="35"/>
      <c r="N853" s="35">
        <f t="shared" si="5"/>
        <v>0</v>
      </c>
      <c r="O853" s="35">
        <f t="shared" si="4"/>
        <v>0</v>
      </c>
      <c r="P853" s="5"/>
      <c r="Q853" s="5"/>
      <c r="S853" s="56"/>
      <c r="T853" s="5"/>
      <c r="U853" s="5"/>
      <c r="V853" s="5"/>
      <c r="W853" s="5"/>
      <c r="X853" s="5"/>
      <c r="Y853" s="5"/>
      <c r="Z853" s="5"/>
      <c r="AA853" s="5"/>
    </row>
    <row r="854">
      <c r="A854" s="63"/>
      <c r="B854" s="53"/>
      <c r="G854" s="35"/>
      <c r="N854" s="35">
        <f t="shared" si="5"/>
        <v>0</v>
      </c>
      <c r="O854" s="35">
        <f t="shared" si="4"/>
        <v>0</v>
      </c>
      <c r="P854" s="5"/>
      <c r="Q854" s="5"/>
      <c r="S854" s="56"/>
      <c r="T854" s="5"/>
      <c r="U854" s="5"/>
      <c r="V854" s="5"/>
      <c r="W854" s="5"/>
      <c r="X854" s="5"/>
      <c r="Y854" s="5"/>
      <c r="Z854" s="5"/>
      <c r="AA854" s="5"/>
    </row>
    <row r="855">
      <c r="A855" s="63"/>
      <c r="B855" s="53"/>
      <c r="G855" s="35"/>
      <c r="N855" s="35">
        <f t="shared" si="5"/>
        <v>0</v>
      </c>
      <c r="O855" s="35">
        <f t="shared" si="4"/>
        <v>0</v>
      </c>
      <c r="P855" s="5"/>
      <c r="Q855" s="5"/>
      <c r="S855" s="56"/>
      <c r="T855" s="5"/>
      <c r="U855" s="5"/>
      <c r="V855" s="5"/>
      <c r="W855" s="5"/>
      <c r="X855" s="5"/>
      <c r="Y855" s="5"/>
      <c r="Z855" s="5"/>
      <c r="AA855" s="5"/>
    </row>
    <row r="856">
      <c r="A856" s="63"/>
      <c r="B856" s="53"/>
      <c r="G856" s="35"/>
      <c r="N856" s="35">
        <f t="shared" si="5"/>
        <v>0</v>
      </c>
      <c r="O856" s="35">
        <f t="shared" si="4"/>
        <v>0</v>
      </c>
      <c r="P856" s="5"/>
      <c r="Q856" s="5"/>
      <c r="S856" s="56"/>
      <c r="T856" s="5"/>
      <c r="U856" s="5"/>
      <c r="V856" s="5"/>
      <c r="W856" s="5"/>
      <c r="X856" s="5"/>
      <c r="Y856" s="5"/>
      <c r="Z856" s="5"/>
      <c r="AA856" s="5"/>
    </row>
    <row r="857">
      <c r="A857" s="63"/>
      <c r="B857" s="53"/>
      <c r="G857" s="35"/>
      <c r="N857" s="35">
        <f t="shared" si="5"/>
        <v>0</v>
      </c>
      <c r="O857" s="35">
        <f t="shared" si="4"/>
        <v>0</v>
      </c>
      <c r="P857" s="5"/>
      <c r="Q857" s="5"/>
      <c r="S857" s="56"/>
      <c r="T857" s="5"/>
      <c r="U857" s="5"/>
      <c r="V857" s="5"/>
      <c r="W857" s="5"/>
      <c r="X857" s="5"/>
      <c r="Y857" s="5"/>
      <c r="Z857" s="5"/>
      <c r="AA857" s="5"/>
    </row>
    <row r="858">
      <c r="A858" s="63"/>
      <c r="B858" s="53"/>
      <c r="G858" s="35"/>
      <c r="N858" s="35">
        <f t="shared" si="5"/>
        <v>0</v>
      </c>
      <c r="O858" s="35">
        <f t="shared" si="4"/>
        <v>0</v>
      </c>
      <c r="P858" s="5"/>
      <c r="Q858" s="5"/>
      <c r="S858" s="56"/>
      <c r="T858" s="5"/>
      <c r="U858" s="5"/>
      <c r="V858" s="5"/>
      <c r="W858" s="5"/>
      <c r="X858" s="5"/>
      <c r="Y858" s="5"/>
      <c r="Z858" s="5"/>
      <c r="AA858" s="5"/>
    </row>
    <row r="859">
      <c r="A859" s="63"/>
      <c r="B859" s="53"/>
      <c r="G859" s="35"/>
      <c r="N859" s="35">
        <f t="shared" si="5"/>
        <v>0</v>
      </c>
      <c r="O859" s="35">
        <f t="shared" si="4"/>
        <v>0</v>
      </c>
      <c r="P859" s="5"/>
      <c r="Q859" s="5"/>
      <c r="S859" s="56"/>
      <c r="T859" s="5"/>
      <c r="U859" s="5"/>
      <c r="V859" s="5"/>
      <c r="W859" s="5"/>
      <c r="X859" s="5"/>
      <c r="Y859" s="5"/>
      <c r="Z859" s="5"/>
      <c r="AA859" s="5"/>
    </row>
    <row r="860">
      <c r="A860" s="63"/>
      <c r="B860" s="53"/>
      <c r="G860" s="35"/>
      <c r="N860" s="35">
        <f t="shared" si="5"/>
        <v>0</v>
      </c>
      <c r="O860" s="35">
        <f t="shared" si="4"/>
        <v>0</v>
      </c>
      <c r="P860" s="5"/>
      <c r="Q860" s="5"/>
      <c r="S860" s="56"/>
      <c r="T860" s="5"/>
      <c r="U860" s="5"/>
      <c r="V860" s="5"/>
      <c r="W860" s="5"/>
      <c r="X860" s="5"/>
      <c r="Y860" s="5"/>
      <c r="Z860" s="5"/>
      <c r="AA860" s="5"/>
    </row>
    <row r="861">
      <c r="A861" s="63"/>
      <c r="B861" s="53"/>
      <c r="G861" s="35"/>
      <c r="N861" s="35">
        <f t="shared" si="5"/>
        <v>0</v>
      </c>
      <c r="O861" s="35">
        <f t="shared" si="4"/>
        <v>0</v>
      </c>
      <c r="P861" s="5"/>
      <c r="Q861" s="5"/>
      <c r="S861" s="56"/>
      <c r="T861" s="5"/>
      <c r="U861" s="5"/>
      <c r="V861" s="5"/>
      <c r="W861" s="5"/>
      <c r="X861" s="5"/>
      <c r="Y861" s="5"/>
      <c r="Z861" s="5"/>
      <c r="AA861" s="5"/>
    </row>
    <row r="862">
      <c r="A862" s="63"/>
      <c r="B862" s="53"/>
      <c r="G862" s="35"/>
      <c r="N862" s="35">
        <f t="shared" si="5"/>
        <v>0</v>
      </c>
      <c r="O862" s="35">
        <f t="shared" si="4"/>
        <v>0</v>
      </c>
      <c r="P862" s="5"/>
      <c r="Q862" s="5"/>
      <c r="S862" s="56"/>
      <c r="T862" s="5"/>
      <c r="U862" s="5"/>
      <c r="V862" s="5"/>
      <c r="W862" s="5"/>
      <c r="X862" s="5"/>
      <c r="Y862" s="5"/>
      <c r="Z862" s="5"/>
      <c r="AA862" s="5"/>
    </row>
    <row r="863">
      <c r="A863" s="63"/>
      <c r="B863" s="53"/>
      <c r="G863" s="35"/>
      <c r="N863" s="35">
        <f t="shared" si="5"/>
        <v>0</v>
      </c>
      <c r="O863" s="35">
        <f t="shared" si="4"/>
        <v>0</v>
      </c>
      <c r="P863" s="5"/>
      <c r="Q863" s="5"/>
      <c r="S863" s="56"/>
      <c r="T863" s="5"/>
      <c r="U863" s="5"/>
      <c r="V863" s="5"/>
      <c r="W863" s="5"/>
      <c r="X863" s="5"/>
      <c r="Y863" s="5"/>
      <c r="Z863" s="5"/>
      <c r="AA863" s="5"/>
    </row>
    <row r="864">
      <c r="A864" s="63"/>
      <c r="B864" s="53"/>
      <c r="G864" s="35"/>
      <c r="N864" s="35">
        <f t="shared" si="5"/>
        <v>0</v>
      </c>
      <c r="O864" s="35">
        <f t="shared" si="4"/>
        <v>0</v>
      </c>
      <c r="P864" s="5"/>
      <c r="Q864" s="5"/>
      <c r="S864" s="56"/>
      <c r="T864" s="5"/>
      <c r="U864" s="5"/>
      <c r="V864" s="5"/>
      <c r="W864" s="5"/>
      <c r="X864" s="5"/>
      <c r="Y864" s="5"/>
      <c r="Z864" s="5"/>
      <c r="AA864" s="5"/>
    </row>
    <row r="865">
      <c r="A865" s="63"/>
      <c r="B865" s="53"/>
      <c r="G865" s="35"/>
      <c r="N865" s="35">
        <f t="shared" si="5"/>
        <v>0</v>
      </c>
      <c r="O865" s="35">
        <f t="shared" si="4"/>
        <v>0</v>
      </c>
      <c r="P865" s="5"/>
      <c r="Q865" s="5"/>
      <c r="S865" s="56"/>
      <c r="X865" s="53"/>
      <c r="AA865" s="53"/>
    </row>
    <row r="866">
      <c r="A866" s="63"/>
      <c r="B866" s="53"/>
      <c r="G866" s="35"/>
      <c r="N866" s="35">
        <f t="shared" si="5"/>
        <v>0</v>
      </c>
      <c r="O866" s="35">
        <f t="shared" si="4"/>
        <v>0</v>
      </c>
      <c r="P866" s="5"/>
      <c r="Q866" s="5"/>
      <c r="S866" s="56"/>
      <c r="X866" s="53"/>
      <c r="AA866" s="53"/>
    </row>
    <row r="867">
      <c r="A867" s="63"/>
      <c r="B867" s="53"/>
      <c r="G867" s="35"/>
      <c r="N867" s="35">
        <f t="shared" si="5"/>
        <v>0</v>
      </c>
      <c r="O867" s="35">
        <f t="shared" si="4"/>
        <v>0</v>
      </c>
      <c r="P867" s="5"/>
      <c r="Q867" s="5"/>
      <c r="S867" s="56"/>
    </row>
    <row r="868">
      <c r="A868" s="63"/>
      <c r="B868" s="53"/>
      <c r="G868" s="35"/>
      <c r="N868" s="35">
        <f t="shared" si="5"/>
        <v>0</v>
      </c>
      <c r="O868" s="35">
        <f t="shared" si="4"/>
        <v>0</v>
      </c>
      <c r="P868" s="5"/>
      <c r="Q868" s="5"/>
      <c r="S868" s="56"/>
    </row>
    <row r="869">
      <c r="A869" s="63"/>
      <c r="B869" s="53"/>
      <c r="G869" s="35"/>
      <c r="N869" s="35">
        <f t="shared" si="5"/>
        <v>0</v>
      </c>
      <c r="O869" s="35">
        <f t="shared" si="4"/>
        <v>0</v>
      </c>
      <c r="P869" s="5"/>
      <c r="Q869" s="5"/>
      <c r="S869" s="56"/>
    </row>
    <row r="870">
      <c r="A870" s="63"/>
      <c r="B870" s="53"/>
      <c r="G870" s="35"/>
      <c r="N870" s="35">
        <f t="shared" si="5"/>
        <v>0</v>
      </c>
      <c r="O870" s="35">
        <f t="shared" si="4"/>
        <v>0</v>
      </c>
      <c r="P870" s="5"/>
      <c r="Q870" s="5"/>
      <c r="S870" s="56"/>
    </row>
    <row r="871">
      <c r="A871" s="63"/>
      <c r="B871" s="53"/>
      <c r="G871" s="35"/>
      <c r="N871" s="35">
        <f t="shared" si="5"/>
        <v>0</v>
      </c>
      <c r="O871" s="35">
        <f t="shared" si="4"/>
        <v>0</v>
      </c>
      <c r="P871" s="5"/>
      <c r="Q871" s="5"/>
      <c r="S871" s="56"/>
    </row>
    <row r="872">
      <c r="A872" s="63"/>
      <c r="B872" s="53"/>
      <c r="G872" s="35"/>
      <c r="N872" s="35">
        <f t="shared" si="5"/>
        <v>0</v>
      </c>
      <c r="O872" s="35">
        <f t="shared" si="4"/>
        <v>0</v>
      </c>
      <c r="P872" s="5"/>
      <c r="Q872" s="5"/>
      <c r="S872" s="56"/>
    </row>
    <row r="873">
      <c r="A873" s="63"/>
      <c r="B873" s="53"/>
      <c r="G873" s="35"/>
      <c r="N873" s="35">
        <f t="shared" si="5"/>
        <v>0</v>
      </c>
      <c r="O873" s="35">
        <f t="shared" si="4"/>
        <v>0</v>
      </c>
      <c r="P873" s="5"/>
      <c r="Q873" s="5"/>
      <c r="S873" s="56"/>
    </row>
    <row r="874">
      <c r="A874" s="63"/>
      <c r="B874" s="53"/>
      <c r="G874" s="35"/>
      <c r="N874" s="35">
        <f t="shared" si="5"/>
        <v>0</v>
      </c>
      <c r="O874" s="35">
        <f t="shared" si="4"/>
        <v>0</v>
      </c>
      <c r="P874" s="5"/>
      <c r="Q874" s="5"/>
      <c r="S874" s="56"/>
    </row>
    <row r="875">
      <c r="A875" s="63"/>
      <c r="B875" s="53"/>
      <c r="G875" s="35"/>
      <c r="N875" s="35">
        <f t="shared" si="5"/>
        <v>0</v>
      </c>
      <c r="O875" s="35">
        <f t="shared" si="4"/>
        <v>0</v>
      </c>
      <c r="P875" s="5"/>
      <c r="Q875" s="5"/>
      <c r="S875" s="56"/>
    </row>
    <row r="876">
      <c r="A876" s="63"/>
      <c r="B876" s="53"/>
      <c r="G876" s="35"/>
      <c r="N876" s="35">
        <f t="shared" si="5"/>
        <v>0</v>
      </c>
      <c r="O876" s="35">
        <f t="shared" si="4"/>
        <v>0</v>
      </c>
      <c r="P876" s="5"/>
      <c r="Q876" s="5"/>
      <c r="S876" s="56"/>
    </row>
    <row r="877">
      <c r="A877" s="63"/>
      <c r="B877" s="53"/>
      <c r="G877" s="35"/>
      <c r="N877" s="35">
        <f t="shared" si="5"/>
        <v>0</v>
      </c>
      <c r="O877" s="35">
        <f t="shared" si="4"/>
        <v>0</v>
      </c>
      <c r="P877" s="5"/>
      <c r="Q877" s="5"/>
      <c r="S877" s="56"/>
    </row>
    <row r="878">
      <c r="A878" s="63"/>
      <c r="B878" s="53"/>
      <c r="G878" s="35"/>
      <c r="N878" s="35">
        <f t="shared" si="5"/>
        <v>0</v>
      </c>
      <c r="O878" s="35">
        <f t="shared" si="4"/>
        <v>0</v>
      </c>
      <c r="P878" s="5"/>
      <c r="Q878" s="5"/>
      <c r="S878" s="56"/>
    </row>
    <row r="879">
      <c r="A879" s="63"/>
      <c r="B879" s="53"/>
      <c r="G879" s="35"/>
      <c r="N879" s="35">
        <f t="shared" si="5"/>
        <v>0</v>
      </c>
      <c r="O879" s="35">
        <f t="shared" si="4"/>
        <v>0</v>
      </c>
      <c r="P879" s="5"/>
      <c r="Q879" s="5"/>
      <c r="S879" s="56"/>
    </row>
    <row r="880">
      <c r="A880" s="63"/>
      <c r="B880" s="53"/>
      <c r="G880" s="35"/>
      <c r="N880" s="35">
        <f t="shared" si="5"/>
        <v>0</v>
      </c>
      <c r="O880" s="35">
        <f t="shared" si="4"/>
        <v>0</v>
      </c>
      <c r="P880" s="5"/>
      <c r="Q880" s="5"/>
      <c r="S880" s="56"/>
    </row>
    <row r="881">
      <c r="A881" s="63"/>
      <c r="B881" s="53"/>
      <c r="G881" s="35"/>
      <c r="N881" s="35">
        <f t="shared" si="5"/>
        <v>0</v>
      </c>
      <c r="O881" s="35">
        <f t="shared" si="4"/>
        <v>0</v>
      </c>
      <c r="P881" s="5"/>
      <c r="Q881" s="5"/>
      <c r="S881" s="56"/>
    </row>
    <row r="882">
      <c r="A882" s="63"/>
      <c r="B882" s="53"/>
      <c r="G882" s="35"/>
      <c r="N882" s="35">
        <f t="shared" si="5"/>
        <v>0</v>
      </c>
      <c r="O882" s="35">
        <f t="shared" si="4"/>
        <v>0</v>
      </c>
      <c r="P882" s="5"/>
      <c r="Q882" s="5"/>
      <c r="S882" s="56"/>
    </row>
    <row r="883">
      <c r="A883" s="63"/>
      <c r="B883" s="53"/>
      <c r="G883" s="35"/>
      <c r="N883" s="35">
        <f t="shared" si="5"/>
        <v>0</v>
      </c>
      <c r="O883" s="35">
        <f t="shared" si="4"/>
        <v>0</v>
      </c>
      <c r="P883" s="5"/>
      <c r="Q883" s="5"/>
      <c r="S883" s="56"/>
    </row>
    <row r="884">
      <c r="A884" s="63"/>
      <c r="B884" s="53"/>
      <c r="G884" s="35"/>
      <c r="N884" s="35">
        <f t="shared" si="5"/>
        <v>0</v>
      </c>
      <c r="O884" s="35">
        <f t="shared" si="4"/>
        <v>0</v>
      </c>
      <c r="P884" s="5"/>
      <c r="Q884" s="5"/>
      <c r="S884" s="56"/>
    </row>
    <row r="885">
      <c r="A885" s="63"/>
      <c r="B885" s="53"/>
      <c r="G885" s="35"/>
      <c r="N885" s="35">
        <f t="shared" si="5"/>
        <v>0</v>
      </c>
      <c r="O885" s="35">
        <f t="shared" si="4"/>
        <v>0</v>
      </c>
      <c r="P885" s="5"/>
      <c r="Q885" s="5"/>
      <c r="S885" s="56"/>
    </row>
    <row r="886">
      <c r="A886" s="63"/>
      <c r="B886" s="53"/>
      <c r="G886" s="35"/>
      <c r="N886" s="35">
        <f t="shared" si="5"/>
        <v>0</v>
      </c>
      <c r="O886" s="35">
        <f t="shared" si="4"/>
        <v>0</v>
      </c>
      <c r="P886" s="5"/>
      <c r="Q886" s="5"/>
      <c r="S886" s="56"/>
    </row>
    <row r="887">
      <c r="A887" s="63"/>
      <c r="B887" s="53"/>
      <c r="G887" s="35"/>
      <c r="N887" s="35">
        <f t="shared" si="5"/>
        <v>0</v>
      </c>
      <c r="O887" s="35">
        <f t="shared" si="4"/>
        <v>0</v>
      </c>
      <c r="P887" s="5"/>
      <c r="Q887" s="5"/>
      <c r="S887" s="56"/>
    </row>
    <row r="888">
      <c r="A888" s="63"/>
      <c r="B888" s="53"/>
      <c r="G888" s="35"/>
      <c r="N888" s="35">
        <f t="shared" si="5"/>
        <v>0</v>
      </c>
      <c r="O888" s="35">
        <f t="shared" si="4"/>
        <v>0</v>
      </c>
      <c r="P888" s="5"/>
      <c r="Q888" s="5"/>
      <c r="S888" s="56"/>
    </row>
    <row r="889">
      <c r="A889" s="63"/>
      <c r="B889" s="53"/>
      <c r="G889" s="35"/>
      <c r="N889" s="35">
        <f t="shared" si="5"/>
        <v>0</v>
      </c>
      <c r="O889" s="35">
        <f t="shared" si="4"/>
        <v>0</v>
      </c>
      <c r="P889" s="5"/>
      <c r="Q889" s="5"/>
      <c r="S889" s="56"/>
    </row>
    <row r="890">
      <c r="A890" s="63"/>
      <c r="B890" s="53"/>
      <c r="G890" s="35"/>
      <c r="N890" s="35">
        <f t="shared" si="5"/>
        <v>0</v>
      </c>
      <c r="O890" s="35">
        <f t="shared" si="4"/>
        <v>0</v>
      </c>
      <c r="P890" s="5"/>
      <c r="Q890" s="5"/>
      <c r="S890" s="56"/>
    </row>
    <row r="891">
      <c r="A891" s="63"/>
      <c r="B891" s="53"/>
      <c r="G891" s="35"/>
      <c r="N891" s="35">
        <f t="shared" si="5"/>
        <v>0</v>
      </c>
      <c r="O891" s="35">
        <f t="shared" si="4"/>
        <v>0</v>
      </c>
      <c r="P891" s="5"/>
      <c r="Q891" s="5"/>
      <c r="S891" s="56"/>
    </row>
    <row r="892">
      <c r="A892" s="63"/>
      <c r="B892" s="53"/>
      <c r="G892" s="35"/>
      <c r="N892" s="35">
        <f t="shared" si="5"/>
        <v>0</v>
      </c>
      <c r="O892" s="35">
        <f t="shared" si="4"/>
        <v>0</v>
      </c>
      <c r="P892" s="5"/>
      <c r="Q892" s="5"/>
      <c r="S892" s="56"/>
    </row>
    <row r="893">
      <c r="A893" s="63"/>
      <c r="B893" s="53"/>
      <c r="G893" s="35"/>
      <c r="N893" s="35">
        <f t="shared" si="5"/>
        <v>0</v>
      </c>
      <c r="O893" s="35">
        <f t="shared" si="4"/>
        <v>0</v>
      </c>
      <c r="P893" s="5"/>
      <c r="Q893" s="5"/>
      <c r="S893" s="56"/>
    </row>
    <row r="894">
      <c r="A894" s="63"/>
      <c r="B894" s="53"/>
      <c r="G894" s="35"/>
      <c r="N894" s="35">
        <f t="shared" si="5"/>
        <v>0</v>
      </c>
      <c r="O894" s="35">
        <f t="shared" si="4"/>
        <v>0</v>
      </c>
      <c r="P894" s="5"/>
      <c r="Q894" s="5"/>
      <c r="S894" s="56"/>
    </row>
    <row r="895">
      <c r="A895" s="63"/>
      <c r="B895" s="53"/>
      <c r="G895" s="35"/>
      <c r="N895" s="35">
        <f t="shared" si="5"/>
        <v>0</v>
      </c>
      <c r="O895" s="35">
        <f t="shared" si="4"/>
        <v>0</v>
      </c>
      <c r="P895" s="5"/>
      <c r="Q895" s="5"/>
      <c r="S895" s="56"/>
    </row>
    <row r="896">
      <c r="A896" s="63"/>
      <c r="B896" s="53"/>
      <c r="G896" s="35"/>
      <c r="N896" s="35">
        <f t="shared" si="5"/>
        <v>0</v>
      </c>
      <c r="O896" s="35">
        <f t="shared" si="4"/>
        <v>0</v>
      </c>
      <c r="P896" s="5"/>
      <c r="Q896" s="5"/>
      <c r="S896" s="56"/>
    </row>
    <row r="897">
      <c r="A897" s="63"/>
      <c r="B897" s="53"/>
      <c r="G897" s="35"/>
      <c r="N897" s="35">
        <f t="shared" si="5"/>
        <v>0</v>
      </c>
      <c r="O897" s="35">
        <f t="shared" si="4"/>
        <v>0</v>
      </c>
      <c r="P897" s="5"/>
      <c r="Q897" s="5"/>
      <c r="S897" s="56"/>
    </row>
    <row r="898">
      <c r="A898" s="63"/>
      <c r="B898" s="53"/>
      <c r="G898" s="35"/>
      <c r="N898" s="35">
        <f t="shared" si="5"/>
        <v>0</v>
      </c>
      <c r="O898" s="35">
        <f t="shared" si="4"/>
        <v>0</v>
      </c>
      <c r="P898" s="5"/>
      <c r="Q898" s="5"/>
      <c r="S898" s="56"/>
    </row>
    <row r="899">
      <c r="A899" s="63"/>
      <c r="B899" s="53"/>
      <c r="G899" s="35"/>
      <c r="N899" s="35">
        <f t="shared" si="5"/>
        <v>0</v>
      </c>
      <c r="O899" s="35">
        <f t="shared" si="4"/>
        <v>0</v>
      </c>
      <c r="P899" s="5"/>
      <c r="Q899" s="5"/>
      <c r="S899" s="56"/>
    </row>
    <row r="900">
      <c r="A900" s="63"/>
      <c r="B900" s="53"/>
      <c r="G900" s="35"/>
      <c r="N900" s="35">
        <f t="shared" si="5"/>
        <v>0</v>
      </c>
      <c r="O900" s="35">
        <f t="shared" si="4"/>
        <v>0</v>
      </c>
      <c r="P900" s="5"/>
      <c r="Q900" s="5"/>
      <c r="S900" s="56"/>
    </row>
    <row r="901">
      <c r="A901" s="63"/>
      <c r="B901" s="53"/>
      <c r="G901" s="35"/>
      <c r="N901" s="35">
        <f t="shared" si="5"/>
        <v>0</v>
      </c>
      <c r="O901" s="35">
        <f t="shared" si="4"/>
        <v>0</v>
      </c>
      <c r="P901" s="5"/>
      <c r="Q901" s="5"/>
      <c r="S901" s="56"/>
    </row>
    <row r="902">
      <c r="A902" s="63"/>
      <c r="B902" s="53"/>
      <c r="G902" s="35"/>
      <c r="N902" s="35">
        <f t="shared" si="5"/>
        <v>0</v>
      </c>
      <c r="O902" s="35">
        <f t="shared" si="4"/>
        <v>0</v>
      </c>
      <c r="P902" s="5"/>
      <c r="Q902" s="5"/>
      <c r="S902" s="56"/>
    </row>
    <row r="903">
      <c r="A903" s="63"/>
      <c r="B903" s="53"/>
      <c r="G903" s="35"/>
      <c r="N903" s="35">
        <f t="shared" si="5"/>
        <v>0</v>
      </c>
      <c r="O903" s="35">
        <f t="shared" si="4"/>
        <v>0</v>
      </c>
      <c r="P903" s="5"/>
      <c r="Q903" s="5"/>
      <c r="S903" s="56"/>
    </row>
    <row r="904">
      <c r="A904" s="63"/>
      <c r="B904" s="53"/>
      <c r="G904" s="35"/>
      <c r="N904" s="35">
        <f t="shared" si="5"/>
        <v>0</v>
      </c>
      <c r="O904" s="35">
        <f t="shared" si="4"/>
        <v>0</v>
      </c>
      <c r="P904" s="5"/>
      <c r="Q904" s="5"/>
      <c r="S904" s="56"/>
    </row>
    <row r="905">
      <c r="A905" s="63"/>
      <c r="B905" s="53"/>
      <c r="G905" s="35"/>
      <c r="N905" s="35">
        <f t="shared" si="5"/>
        <v>0</v>
      </c>
      <c r="O905" s="35">
        <f t="shared" si="4"/>
        <v>0</v>
      </c>
      <c r="P905" s="5"/>
      <c r="Q905" s="5"/>
      <c r="S905" s="56"/>
    </row>
    <row r="906">
      <c r="A906" s="63"/>
      <c r="B906" s="53"/>
      <c r="G906" s="35"/>
      <c r="N906" s="35">
        <f t="shared" si="5"/>
        <v>0</v>
      </c>
      <c r="O906" s="35">
        <f t="shared" si="4"/>
        <v>0</v>
      </c>
      <c r="P906" s="5"/>
      <c r="Q906" s="5"/>
      <c r="S906" s="56"/>
    </row>
    <row r="907">
      <c r="A907" s="63"/>
      <c r="B907" s="53"/>
      <c r="G907" s="35"/>
      <c r="N907" s="35">
        <f t="shared" si="5"/>
        <v>0</v>
      </c>
      <c r="O907" s="35">
        <f t="shared" si="4"/>
        <v>0</v>
      </c>
      <c r="P907" s="5"/>
      <c r="Q907" s="5"/>
      <c r="S907" s="56"/>
    </row>
    <row r="908">
      <c r="A908" s="63"/>
      <c r="B908" s="53"/>
      <c r="G908" s="35"/>
      <c r="N908" s="35">
        <f t="shared" si="5"/>
        <v>0</v>
      </c>
      <c r="O908" s="35">
        <f t="shared" si="4"/>
        <v>0</v>
      </c>
      <c r="P908" s="5"/>
      <c r="Q908" s="5"/>
      <c r="S908" s="56"/>
    </row>
    <row r="909">
      <c r="A909" s="63"/>
      <c r="B909" s="53"/>
      <c r="G909" s="35"/>
      <c r="N909" s="35">
        <f t="shared" si="5"/>
        <v>0</v>
      </c>
      <c r="O909" s="35">
        <f t="shared" si="4"/>
        <v>0</v>
      </c>
      <c r="P909" s="5"/>
      <c r="Q909" s="5"/>
      <c r="S909" s="56"/>
    </row>
    <row r="910">
      <c r="A910" s="63"/>
      <c r="B910" s="53"/>
      <c r="G910" s="35"/>
      <c r="N910" s="35">
        <f t="shared" si="5"/>
        <v>0</v>
      </c>
      <c r="O910" s="35">
        <f t="shared" si="4"/>
        <v>0</v>
      </c>
      <c r="P910" s="5"/>
      <c r="Q910" s="5"/>
      <c r="S910" s="56"/>
    </row>
    <row r="911">
      <c r="A911" s="63"/>
      <c r="B911" s="53"/>
      <c r="G911" s="35"/>
      <c r="N911" s="35">
        <f t="shared" si="5"/>
        <v>0</v>
      </c>
      <c r="O911" s="35">
        <f t="shared" si="4"/>
        <v>0</v>
      </c>
      <c r="P911" s="5"/>
      <c r="Q911" s="5"/>
      <c r="S911" s="56"/>
    </row>
    <row r="912">
      <c r="A912" s="63"/>
      <c r="B912" s="53"/>
      <c r="G912" s="35"/>
      <c r="N912" s="35">
        <f t="shared" si="5"/>
        <v>0</v>
      </c>
      <c r="O912" s="35">
        <f t="shared" si="4"/>
        <v>0</v>
      </c>
      <c r="P912" s="5"/>
      <c r="Q912" s="5"/>
      <c r="S912" s="56"/>
    </row>
    <row r="913">
      <c r="A913" s="63"/>
      <c r="B913" s="53"/>
      <c r="G913" s="35"/>
      <c r="N913" s="35">
        <f t="shared" si="5"/>
        <v>0</v>
      </c>
      <c r="O913" s="35">
        <f t="shared" si="4"/>
        <v>0</v>
      </c>
      <c r="P913" s="5"/>
      <c r="Q913" s="5"/>
      <c r="S913" s="56"/>
    </row>
    <row r="914">
      <c r="A914" s="63"/>
      <c r="B914" s="53"/>
      <c r="G914" s="35"/>
      <c r="N914" s="35">
        <f t="shared" si="5"/>
        <v>0</v>
      </c>
      <c r="O914" s="35">
        <f t="shared" si="4"/>
        <v>0</v>
      </c>
      <c r="P914" s="5"/>
      <c r="Q914" s="5"/>
      <c r="S914" s="56"/>
    </row>
    <row r="915">
      <c r="A915" s="63"/>
      <c r="B915" s="53"/>
      <c r="G915" s="35"/>
      <c r="N915" s="35">
        <f t="shared" si="5"/>
        <v>0</v>
      </c>
      <c r="O915" s="35">
        <f t="shared" si="4"/>
        <v>0</v>
      </c>
      <c r="P915" s="5"/>
      <c r="Q915" s="5"/>
      <c r="S915" s="56"/>
    </row>
    <row r="916">
      <c r="A916" s="63"/>
      <c r="B916" s="53"/>
      <c r="G916" s="35"/>
      <c r="N916" s="35">
        <f t="shared" si="5"/>
        <v>0</v>
      </c>
      <c r="O916" s="35">
        <f t="shared" si="4"/>
        <v>0</v>
      </c>
      <c r="P916" s="5"/>
      <c r="Q916" s="5"/>
      <c r="S916" s="56"/>
    </row>
    <row r="917">
      <c r="A917" s="63"/>
      <c r="B917" s="53"/>
      <c r="G917" s="35"/>
      <c r="N917" s="35">
        <f t="shared" si="5"/>
        <v>0</v>
      </c>
      <c r="O917" s="35">
        <f t="shared" si="4"/>
        <v>0</v>
      </c>
      <c r="P917" s="5"/>
      <c r="Q917" s="5"/>
      <c r="S917" s="56"/>
    </row>
    <row r="918">
      <c r="A918" s="63"/>
      <c r="B918" s="53"/>
      <c r="G918" s="35"/>
      <c r="N918" s="35">
        <f t="shared" si="5"/>
        <v>0</v>
      </c>
      <c r="O918" s="35">
        <f t="shared" si="4"/>
        <v>0</v>
      </c>
      <c r="P918" s="5"/>
      <c r="Q918" s="5"/>
      <c r="S918" s="56"/>
    </row>
    <row r="919">
      <c r="A919" s="63"/>
      <c r="B919" s="53"/>
      <c r="G919" s="35"/>
      <c r="N919" s="35">
        <f t="shared" si="5"/>
        <v>0</v>
      </c>
      <c r="O919" s="35">
        <f t="shared" si="4"/>
        <v>0</v>
      </c>
      <c r="P919" s="5"/>
      <c r="Q919" s="5"/>
      <c r="S919" s="56"/>
    </row>
    <row r="920">
      <c r="A920" s="63"/>
      <c r="B920" s="53"/>
      <c r="G920" s="35"/>
      <c r="N920" s="35">
        <f t="shared" si="5"/>
        <v>0</v>
      </c>
      <c r="O920" s="35">
        <f t="shared" si="4"/>
        <v>0</v>
      </c>
      <c r="P920" s="5"/>
      <c r="Q920" s="5"/>
      <c r="S920" s="56"/>
    </row>
    <row r="921">
      <c r="A921" s="63"/>
      <c r="B921" s="53"/>
      <c r="G921" s="35"/>
      <c r="N921" s="35">
        <f t="shared" si="5"/>
        <v>0</v>
      </c>
      <c r="O921" s="35">
        <f t="shared" si="4"/>
        <v>0</v>
      </c>
      <c r="P921" s="5"/>
      <c r="Q921" s="5"/>
      <c r="S921" s="56"/>
    </row>
    <row r="922">
      <c r="A922" s="63"/>
      <c r="B922" s="53"/>
      <c r="G922" s="35"/>
      <c r="N922" s="35">
        <f t="shared" si="5"/>
        <v>0</v>
      </c>
      <c r="O922" s="35">
        <f t="shared" si="4"/>
        <v>0</v>
      </c>
      <c r="P922" s="5"/>
      <c r="Q922" s="5"/>
      <c r="S922" s="56"/>
    </row>
    <row r="923">
      <c r="A923" s="63"/>
      <c r="B923" s="53"/>
      <c r="G923" s="35"/>
      <c r="N923" s="35">
        <f t="shared" si="5"/>
        <v>0</v>
      </c>
      <c r="O923" s="35">
        <f t="shared" si="4"/>
        <v>0</v>
      </c>
      <c r="P923" s="5"/>
      <c r="Q923" s="5"/>
      <c r="S923" s="56"/>
    </row>
    <row r="924">
      <c r="A924" s="63"/>
      <c r="B924" s="53"/>
      <c r="G924" s="35"/>
      <c r="N924" s="35">
        <f t="shared" si="5"/>
        <v>0</v>
      </c>
      <c r="O924" s="35">
        <f t="shared" si="4"/>
        <v>0</v>
      </c>
      <c r="P924" s="5"/>
      <c r="Q924" s="5"/>
      <c r="S924" s="56"/>
    </row>
    <row r="925">
      <c r="A925" s="63"/>
      <c r="B925" s="53"/>
      <c r="G925" s="35"/>
      <c r="N925" s="35">
        <f t="shared" si="5"/>
        <v>0</v>
      </c>
      <c r="O925" s="35">
        <f t="shared" si="4"/>
        <v>0</v>
      </c>
      <c r="P925" s="5"/>
      <c r="Q925" s="5"/>
      <c r="S925" s="56"/>
    </row>
    <row r="926">
      <c r="A926" s="63"/>
      <c r="B926" s="53"/>
      <c r="G926" s="35"/>
      <c r="N926" s="35">
        <f t="shared" si="5"/>
        <v>0</v>
      </c>
      <c r="O926" s="35">
        <f t="shared" si="4"/>
        <v>0</v>
      </c>
      <c r="P926" s="5"/>
      <c r="Q926" s="5"/>
      <c r="S926" s="56"/>
    </row>
    <row r="927">
      <c r="A927" s="63"/>
      <c r="B927" s="53"/>
      <c r="G927" s="35"/>
      <c r="N927" s="35">
        <f t="shared" si="5"/>
        <v>0</v>
      </c>
      <c r="O927" s="35">
        <f t="shared" si="4"/>
        <v>0</v>
      </c>
      <c r="P927" s="5"/>
      <c r="Q927" s="5"/>
      <c r="S927" s="56"/>
    </row>
    <row r="928">
      <c r="A928" s="63"/>
      <c r="B928" s="53"/>
      <c r="G928" s="35"/>
      <c r="N928" s="35">
        <f t="shared" si="5"/>
        <v>0</v>
      </c>
      <c r="O928" s="35">
        <f t="shared" si="4"/>
        <v>0</v>
      </c>
      <c r="P928" s="5"/>
      <c r="Q928" s="5"/>
      <c r="S928" s="56"/>
    </row>
    <row r="929">
      <c r="A929" s="63"/>
      <c r="B929" s="53"/>
      <c r="G929" s="35"/>
      <c r="N929" s="35">
        <f t="shared" si="5"/>
        <v>0</v>
      </c>
      <c r="O929" s="35">
        <f t="shared" si="4"/>
        <v>0</v>
      </c>
      <c r="P929" s="5"/>
      <c r="Q929" s="5"/>
      <c r="S929" s="56"/>
    </row>
    <row r="930">
      <c r="A930" s="63"/>
      <c r="B930" s="53"/>
      <c r="G930" s="35"/>
      <c r="N930" s="35">
        <f t="shared" si="5"/>
        <v>0</v>
      </c>
      <c r="O930" s="35">
        <f t="shared" si="4"/>
        <v>0</v>
      </c>
      <c r="P930" s="5"/>
      <c r="Q930" s="5"/>
      <c r="S930" s="56"/>
    </row>
    <row r="931">
      <c r="A931" s="63"/>
      <c r="B931" s="53"/>
      <c r="G931" s="35"/>
      <c r="N931" s="35">
        <f t="shared" si="5"/>
        <v>0</v>
      </c>
      <c r="O931" s="35">
        <f t="shared" si="4"/>
        <v>0</v>
      </c>
      <c r="P931" s="5"/>
      <c r="Q931" s="5"/>
      <c r="S931" s="56"/>
    </row>
    <row r="932">
      <c r="A932" s="63"/>
      <c r="B932" s="53"/>
      <c r="G932" s="35"/>
      <c r="N932" s="35">
        <f t="shared" si="5"/>
        <v>0</v>
      </c>
      <c r="O932" s="35">
        <f t="shared" si="4"/>
        <v>0</v>
      </c>
      <c r="P932" s="5"/>
      <c r="Q932" s="5"/>
      <c r="S932" s="56"/>
    </row>
    <row r="933">
      <c r="A933" s="63"/>
      <c r="B933" s="53"/>
      <c r="G933" s="35"/>
      <c r="N933" s="35">
        <f t="shared" si="5"/>
        <v>0</v>
      </c>
      <c r="O933" s="35">
        <f t="shared" si="4"/>
        <v>0</v>
      </c>
      <c r="P933" s="5"/>
      <c r="Q933" s="5"/>
      <c r="S933" s="56"/>
    </row>
    <row r="934">
      <c r="A934" s="63"/>
      <c r="B934" s="53"/>
      <c r="G934" s="35"/>
      <c r="N934" s="35">
        <f t="shared" si="5"/>
        <v>0</v>
      </c>
      <c r="O934" s="35">
        <f t="shared" si="4"/>
        <v>0</v>
      </c>
      <c r="P934" s="5"/>
      <c r="Q934" s="5"/>
      <c r="S934" s="56"/>
    </row>
    <row r="935">
      <c r="A935" s="63"/>
      <c r="B935" s="53"/>
      <c r="G935" s="35"/>
      <c r="N935" s="35">
        <f t="shared" si="5"/>
        <v>0</v>
      </c>
      <c r="O935" s="35">
        <f t="shared" si="4"/>
        <v>0</v>
      </c>
      <c r="P935" s="5"/>
      <c r="Q935" s="5"/>
      <c r="S935" s="56"/>
    </row>
    <row r="936">
      <c r="A936" s="63"/>
      <c r="B936" s="53"/>
      <c r="G936" s="35"/>
      <c r="N936" s="35">
        <f t="shared" si="5"/>
        <v>0</v>
      </c>
      <c r="O936" s="35">
        <f t="shared" si="4"/>
        <v>0</v>
      </c>
      <c r="P936" s="5"/>
      <c r="Q936" s="5"/>
      <c r="S936" s="56"/>
    </row>
    <row r="937">
      <c r="A937" s="63"/>
      <c r="B937" s="53"/>
      <c r="G937" s="35"/>
      <c r="N937" s="35">
        <f t="shared" si="5"/>
        <v>0</v>
      </c>
      <c r="O937" s="35">
        <f t="shared" si="4"/>
        <v>0</v>
      </c>
      <c r="P937" s="5"/>
      <c r="Q937" s="5"/>
      <c r="S937" s="56"/>
    </row>
    <row r="938">
      <c r="A938" s="63"/>
      <c r="B938" s="53"/>
      <c r="G938" s="35"/>
      <c r="N938" s="35">
        <f t="shared" si="5"/>
        <v>0</v>
      </c>
      <c r="O938" s="35">
        <f t="shared" si="4"/>
        <v>0</v>
      </c>
      <c r="P938" s="5"/>
      <c r="Q938" s="5"/>
      <c r="S938" s="56"/>
    </row>
    <row r="939">
      <c r="A939" s="63"/>
      <c r="B939" s="53"/>
      <c r="G939" s="35"/>
      <c r="N939" s="35">
        <f t="shared" si="5"/>
        <v>0</v>
      </c>
      <c r="O939" s="35">
        <f t="shared" si="4"/>
        <v>0</v>
      </c>
      <c r="P939" s="5"/>
      <c r="Q939" s="5"/>
      <c r="S939" s="56"/>
    </row>
    <row r="940">
      <c r="A940" s="63"/>
      <c r="B940" s="53"/>
      <c r="G940" s="35"/>
      <c r="N940" s="35">
        <f t="shared" si="5"/>
        <v>0</v>
      </c>
      <c r="O940" s="35">
        <f t="shared" si="4"/>
        <v>0</v>
      </c>
      <c r="P940" s="5"/>
      <c r="Q940" s="5"/>
      <c r="S940" s="56"/>
    </row>
    <row r="941">
      <c r="A941" s="63"/>
      <c r="B941" s="53"/>
      <c r="G941" s="35"/>
      <c r="N941" s="35">
        <f t="shared" si="5"/>
        <v>0</v>
      </c>
      <c r="O941" s="35">
        <f t="shared" si="4"/>
        <v>0</v>
      </c>
      <c r="P941" s="5"/>
      <c r="Q941" s="5"/>
      <c r="S941" s="56"/>
    </row>
    <row r="942">
      <c r="A942" s="63"/>
      <c r="B942" s="53"/>
      <c r="G942" s="35"/>
      <c r="N942" s="35">
        <f t="shared" si="5"/>
        <v>0</v>
      </c>
      <c r="O942" s="35">
        <f t="shared" si="4"/>
        <v>0</v>
      </c>
      <c r="P942" s="5"/>
      <c r="Q942" s="5"/>
      <c r="S942" s="56"/>
    </row>
    <row r="943">
      <c r="A943" s="63"/>
      <c r="B943" s="53"/>
      <c r="G943" s="35"/>
      <c r="N943" s="35">
        <f t="shared" si="5"/>
        <v>0</v>
      </c>
      <c r="O943" s="35">
        <f t="shared" si="4"/>
        <v>0</v>
      </c>
      <c r="P943" s="5"/>
      <c r="Q943" s="5"/>
      <c r="S943" s="56"/>
    </row>
    <row r="944">
      <c r="A944" s="63"/>
      <c r="B944" s="53"/>
      <c r="G944" s="35"/>
      <c r="N944" s="35">
        <f t="shared" si="5"/>
        <v>0</v>
      </c>
      <c r="O944" s="35">
        <f t="shared" si="4"/>
        <v>0</v>
      </c>
      <c r="P944" s="5"/>
      <c r="Q944" s="5"/>
      <c r="S944" s="56"/>
    </row>
    <row r="945">
      <c r="A945" s="63"/>
      <c r="B945" s="53"/>
      <c r="G945" s="35"/>
      <c r="N945" s="35">
        <f t="shared" si="5"/>
        <v>0</v>
      </c>
      <c r="O945" s="35">
        <f t="shared" si="4"/>
        <v>0</v>
      </c>
      <c r="P945" s="5"/>
      <c r="Q945" s="5"/>
      <c r="S945" s="56"/>
    </row>
    <row r="946">
      <c r="A946" s="63"/>
      <c r="B946" s="53"/>
      <c r="G946" s="35"/>
      <c r="N946" s="35">
        <f t="shared" si="5"/>
        <v>0</v>
      </c>
      <c r="O946" s="35">
        <f t="shared" si="4"/>
        <v>0</v>
      </c>
      <c r="P946" s="5"/>
      <c r="Q946" s="5"/>
      <c r="S946" s="56"/>
    </row>
    <row r="947">
      <c r="A947" s="63"/>
      <c r="B947" s="53"/>
      <c r="G947" s="35"/>
      <c r="N947" s="35">
        <f t="shared" si="5"/>
        <v>0</v>
      </c>
      <c r="O947" s="35">
        <f t="shared" si="4"/>
        <v>0</v>
      </c>
      <c r="P947" s="5"/>
      <c r="Q947" s="5"/>
      <c r="S947" s="56"/>
    </row>
    <row r="948">
      <c r="A948" s="63"/>
      <c r="B948" s="53"/>
      <c r="G948" s="35"/>
      <c r="N948" s="35">
        <f t="shared" si="5"/>
        <v>0</v>
      </c>
      <c r="O948" s="35">
        <f t="shared" si="4"/>
        <v>0</v>
      </c>
      <c r="P948" s="5"/>
      <c r="Q948" s="5"/>
      <c r="S948" s="56"/>
    </row>
    <row r="949">
      <c r="A949" s="63"/>
      <c r="B949" s="53"/>
      <c r="G949" s="35"/>
      <c r="N949" s="35">
        <f t="shared" si="5"/>
        <v>0</v>
      </c>
      <c r="O949" s="35">
        <f t="shared" si="4"/>
        <v>0</v>
      </c>
      <c r="P949" s="5"/>
      <c r="Q949" s="5"/>
      <c r="S949" s="56"/>
    </row>
    <row r="950">
      <c r="A950" s="63"/>
      <c r="B950" s="53"/>
      <c r="G950" s="35"/>
      <c r="N950" s="35">
        <f t="shared" si="5"/>
        <v>0</v>
      </c>
      <c r="O950" s="35">
        <f t="shared" si="4"/>
        <v>0</v>
      </c>
      <c r="P950" s="5"/>
      <c r="Q950" s="5"/>
      <c r="S950" s="56"/>
    </row>
    <row r="951">
      <c r="A951" s="63"/>
      <c r="B951" s="53"/>
      <c r="G951" s="35"/>
      <c r="N951" s="35">
        <f t="shared" si="5"/>
        <v>0</v>
      </c>
      <c r="O951" s="35">
        <f t="shared" si="4"/>
        <v>0</v>
      </c>
      <c r="P951" s="5"/>
      <c r="Q951" s="5"/>
      <c r="S951" s="56"/>
    </row>
    <row r="952">
      <c r="A952" s="63"/>
      <c r="B952" s="53"/>
      <c r="G952" s="35"/>
      <c r="N952" s="35">
        <f t="shared" si="5"/>
        <v>0</v>
      </c>
      <c r="O952" s="35">
        <f t="shared" si="4"/>
        <v>0</v>
      </c>
      <c r="P952" s="5"/>
      <c r="Q952" s="5"/>
      <c r="S952" s="56"/>
    </row>
    <row r="953">
      <c r="A953" s="63"/>
      <c r="B953" s="53"/>
      <c r="G953" s="35"/>
      <c r="N953" s="35">
        <f t="shared" si="5"/>
        <v>0</v>
      </c>
      <c r="O953" s="35">
        <f t="shared" si="4"/>
        <v>0</v>
      </c>
      <c r="P953" s="5"/>
      <c r="Q953" s="5"/>
      <c r="S953" s="56"/>
    </row>
    <row r="954">
      <c r="A954" s="63"/>
      <c r="B954" s="53"/>
      <c r="G954" s="35"/>
      <c r="N954" s="35">
        <f t="shared" si="5"/>
        <v>0</v>
      </c>
      <c r="O954" s="35">
        <f t="shared" si="4"/>
        <v>0</v>
      </c>
      <c r="P954" s="5"/>
      <c r="Q954" s="5"/>
      <c r="S954" s="56"/>
    </row>
    <row r="955">
      <c r="A955" s="63"/>
      <c r="B955" s="53"/>
      <c r="G955" s="35"/>
      <c r="N955" s="35">
        <f t="shared" si="5"/>
        <v>0</v>
      </c>
      <c r="O955" s="35">
        <f t="shared" si="4"/>
        <v>0</v>
      </c>
      <c r="P955" s="5"/>
      <c r="Q955" s="5"/>
      <c r="S955" s="56"/>
    </row>
    <row r="956">
      <c r="A956" s="63"/>
      <c r="B956" s="53"/>
      <c r="G956" s="35"/>
      <c r="N956" s="35">
        <f t="shared" si="5"/>
        <v>0</v>
      </c>
      <c r="O956" s="35">
        <f t="shared" si="4"/>
        <v>0</v>
      </c>
      <c r="P956" s="5"/>
      <c r="Q956" s="5"/>
      <c r="S956" s="56"/>
    </row>
    <row r="957">
      <c r="A957" s="63"/>
      <c r="B957" s="53"/>
      <c r="G957" s="35"/>
      <c r="N957" s="35">
        <f t="shared" si="5"/>
        <v>0</v>
      </c>
      <c r="O957" s="35">
        <f t="shared" si="4"/>
        <v>0</v>
      </c>
      <c r="P957" s="5"/>
      <c r="Q957" s="5"/>
      <c r="S957" s="56"/>
    </row>
    <row r="958">
      <c r="A958" s="63"/>
      <c r="B958" s="53"/>
      <c r="G958" s="35"/>
      <c r="N958" s="35">
        <f t="shared" si="5"/>
        <v>0</v>
      </c>
      <c r="O958" s="35">
        <f t="shared" si="4"/>
        <v>0</v>
      </c>
      <c r="P958" s="5"/>
      <c r="Q958" s="5"/>
      <c r="S958" s="56"/>
    </row>
    <row r="959">
      <c r="A959" s="63"/>
      <c r="B959" s="53"/>
      <c r="G959" s="35"/>
      <c r="N959" s="35">
        <f t="shared" si="5"/>
        <v>0</v>
      </c>
      <c r="O959" s="35">
        <f t="shared" si="4"/>
        <v>0</v>
      </c>
      <c r="P959" s="5"/>
      <c r="Q959" s="5"/>
      <c r="S959" s="56"/>
    </row>
    <row r="960">
      <c r="A960" s="63"/>
      <c r="B960" s="53"/>
      <c r="G960" s="35"/>
      <c r="N960" s="35">
        <f t="shared" si="5"/>
        <v>0</v>
      </c>
      <c r="O960" s="35">
        <f t="shared" si="4"/>
        <v>0</v>
      </c>
      <c r="P960" s="5"/>
      <c r="Q960" s="5"/>
      <c r="S960" s="56"/>
    </row>
    <row r="961">
      <c r="A961" s="63"/>
      <c r="B961" s="53"/>
      <c r="G961" s="35"/>
      <c r="N961" s="35">
        <f t="shared" si="5"/>
        <v>0</v>
      </c>
      <c r="O961" s="35">
        <f t="shared" si="4"/>
        <v>0</v>
      </c>
      <c r="P961" s="5"/>
      <c r="Q961" s="5"/>
      <c r="S961" s="56"/>
    </row>
    <row r="962">
      <c r="A962" s="63"/>
      <c r="B962" s="53"/>
      <c r="G962" s="35"/>
      <c r="N962" s="35">
        <f t="shared" si="5"/>
        <v>0</v>
      </c>
      <c r="O962" s="35">
        <f t="shared" si="4"/>
        <v>0</v>
      </c>
      <c r="P962" s="5"/>
      <c r="Q962" s="5"/>
      <c r="S962" s="56"/>
    </row>
    <row r="963">
      <c r="A963" s="63"/>
      <c r="B963" s="53"/>
      <c r="G963" s="35"/>
      <c r="N963" s="35">
        <f t="shared" si="5"/>
        <v>0</v>
      </c>
      <c r="O963" s="35">
        <f t="shared" si="4"/>
        <v>0</v>
      </c>
      <c r="P963" s="5"/>
      <c r="Q963" s="5"/>
      <c r="S963" s="56"/>
    </row>
    <row r="964">
      <c r="A964" s="63"/>
      <c r="B964" s="53"/>
      <c r="G964" s="35"/>
      <c r="N964" s="35">
        <f t="shared" si="5"/>
        <v>0</v>
      </c>
      <c r="O964" s="35">
        <f t="shared" si="4"/>
        <v>0</v>
      </c>
      <c r="P964" s="5"/>
      <c r="Q964" s="5"/>
      <c r="S964" s="56"/>
    </row>
    <row r="965">
      <c r="A965" s="63"/>
      <c r="B965" s="53"/>
      <c r="G965" s="35"/>
      <c r="N965" s="35">
        <f t="shared" si="5"/>
        <v>0</v>
      </c>
      <c r="O965" s="35">
        <f t="shared" si="4"/>
        <v>0</v>
      </c>
      <c r="P965" s="5"/>
      <c r="Q965" s="5"/>
      <c r="S965" s="56"/>
    </row>
    <row r="966">
      <c r="A966" s="63"/>
      <c r="B966" s="53"/>
      <c r="G966" s="35"/>
      <c r="N966" s="35">
        <f t="shared" si="5"/>
        <v>0</v>
      </c>
      <c r="O966" s="35">
        <f t="shared" si="4"/>
        <v>0</v>
      </c>
      <c r="P966" s="5"/>
      <c r="Q966" s="5"/>
      <c r="S966" s="56"/>
    </row>
    <row r="967">
      <c r="A967" s="63"/>
      <c r="B967" s="53"/>
      <c r="G967" s="35"/>
      <c r="N967" s="35">
        <f t="shared" si="5"/>
        <v>0</v>
      </c>
      <c r="O967" s="35">
        <f t="shared" si="4"/>
        <v>0</v>
      </c>
      <c r="P967" s="5"/>
      <c r="Q967" s="5"/>
      <c r="S967" s="56"/>
    </row>
    <row r="968">
      <c r="A968" s="63"/>
      <c r="B968" s="53"/>
      <c r="G968" s="35"/>
      <c r="N968" s="35">
        <f t="shared" si="5"/>
        <v>0</v>
      </c>
      <c r="O968" s="35">
        <f t="shared" si="4"/>
        <v>0</v>
      </c>
      <c r="P968" s="5"/>
      <c r="Q968" s="5"/>
      <c r="S968" s="56"/>
    </row>
    <row r="969">
      <c r="A969" s="63"/>
      <c r="B969" s="53"/>
      <c r="G969" s="35"/>
      <c r="N969" s="35">
        <f t="shared" si="5"/>
        <v>0</v>
      </c>
      <c r="O969" s="35">
        <f t="shared" si="4"/>
        <v>0</v>
      </c>
      <c r="P969" s="5"/>
      <c r="Q969" s="5"/>
      <c r="S969" s="56"/>
    </row>
    <row r="970">
      <c r="A970" s="63"/>
      <c r="B970" s="53"/>
      <c r="G970" s="35"/>
      <c r="N970" s="35">
        <f t="shared" si="5"/>
        <v>0</v>
      </c>
      <c r="O970" s="35">
        <f t="shared" si="4"/>
        <v>0</v>
      </c>
      <c r="P970" s="5"/>
      <c r="Q970" s="5"/>
      <c r="S970" s="56"/>
    </row>
    <row r="971">
      <c r="A971" s="63"/>
      <c r="B971" s="53"/>
      <c r="G971" s="35"/>
      <c r="N971" s="35">
        <f t="shared" si="5"/>
        <v>0</v>
      </c>
      <c r="O971" s="35">
        <f t="shared" si="4"/>
        <v>0</v>
      </c>
      <c r="P971" s="5"/>
      <c r="Q971" s="5"/>
      <c r="S971" s="56"/>
    </row>
    <row r="972">
      <c r="A972" s="63"/>
      <c r="B972" s="53"/>
      <c r="G972" s="35"/>
      <c r="N972" s="35">
        <f t="shared" si="5"/>
        <v>0</v>
      </c>
      <c r="O972" s="35">
        <f t="shared" si="4"/>
        <v>0</v>
      </c>
      <c r="P972" s="5"/>
      <c r="Q972" s="5"/>
      <c r="S972" s="56"/>
    </row>
    <row r="973">
      <c r="A973" s="63"/>
      <c r="B973" s="53"/>
      <c r="G973" s="35"/>
      <c r="N973" s="35">
        <f t="shared" si="5"/>
        <v>0</v>
      </c>
      <c r="O973" s="35">
        <f t="shared" si="4"/>
        <v>0</v>
      </c>
      <c r="P973" s="5"/>
      <c r="Q973" s="5"/>
      <c r="S973" s="56"/>
    </row>
    <row r="974">
      <c r="A974" s="63"/>
      <c r="B974" s="53"/>
      <c r="G974" s="35"/>
      <c r="N974" s="35">
        <f t="shared" si="5"/>
        <v>0</v>
      </c>
      <c r="O974" s="35">
        <f t="shared" si="4"/>
        <v>0</v>
      </c>
      <c r="P974" s="5"/>
      <c r="Q974" s="5"/>
      <c r="S974" s="56"/>
    </row>
    <row r="975">
      <c r="A975" s="63"/>
      <c r="B975" s="53"/>
      <c r="G975" s="35"/>
      <c r="N975" s="35">
        <f t="shared" si="5"/>
        <v>0</v>
      </c>
      <c r="O975" s="35">
        <f t="shared" si="4"/>
        <v>0</v>
      </c>
      <c r="P975" s="5"/>
      <c r="Q975" s="5"/>
      <c r="S975" s="56"/>
    </row>
    <row r="976">
      <c r="A976" s="63"/>
      <c r="B976" s="53"/>
      <c r="G976" s="35"/>
      <c r="N976" s="35">
        <f t="shared" si="5"/>
        <v>0</v>
      </c>
      <c r="O976" s="35">
        <f t="shared" si="4"/>
        <v>0</v>
      </c>
      <c r="P976" s="5"/>
      <c r="Q976" s="5"/>
      <c r="S976" s="56"/>
    </row>
    <row r="977">
      <c r="A977" s="63"/>
      <c r="B977" s="53"/>
      <c r="G977" s="35"/>
      <c r="N977" s="35">
        <f t="shared" si="5"/>
        <v>0</v>
      </c>
      <c r="O977" s="35">
        <f t="shared" si="4"/>
        <v>0</v>
      </c>
      <c r="P977" s="5"/>
      <c r="Q977" s="5"/>
      <c r="S977" s="56"/>
    </row>
    <row r="978">
      <c r="A978" s="63"/>
      <c r="B978" s="53"/>
      <c r="G978" s="35"/>
      <c r="N978" s="35">
        <f t="shared" si="5"/>
        <v>0</v>
      </c>
      <c r="O978" s="35">
        <f t="shared" si="4"/>
        <v>0</v>
      </c>
      <c r="P978" s="5"/>
      <c r="Q978" s="5"/>
      <c r="S978" s="56"/>
    </row>
    <row r="979">
      <c r="A979" s="63"/>
      <c r="B979" s="53"/>
      <c r="G979" s="35"/>
      <c r="N979" s="35">
        <f t="shared" si="5"/>
        <v>0</v>
      </c>
      <c r="O979" s="35">
        <f t="shared" si="4"/>
        <v>0</v>
      </c>
      <c r="P979" s="5"/>
      <c r="Q979" s="5"/>
      <c r="S979" s="56"/>
    </row>
    <row r="980">
      <c r="A980" s="63"/>
      <c r="B980" s="53"/>
      <c r="G980" s="35"/>
      <c r="N980" s="35">
        <f t="shared" si="5"/>
        <v>0</v>
      </c>
      <c r="O980" s="35">
        <f t="shared" si="4"/>
        <v>0</v>
      </c>
      <c r="P980" s="5"/>
      <c r="Q980" s="5"/>
      <c r="S980" s="56"/>
    </row>
    <row r="981">
      <c r="A981" s="63"/>
      <c r="B981" s="53"/>
      <c r="G981" s="35"/>
      <c r="N981" s="35">
        <f t="shared" si="5"/>
        <v>0</v>
      </c>
      <c r="O981" s="35">
        <f t="shared" si="4"/>
        <v>0</v>
      </c>
      <c r="P981" s="5"/>
      <c r="Q981" s="5"/>
      <c r="S981" s="56"/>
    </row>
    <row r="982">
      <c r="A982" s="63"/>
      <c r="B982" s="53"/>
      <c r="G982" s="35"/>
      <c r="N982" s="35">
        <f t="shared" si="5"/>
        <v>0</v>
      </c>
      <c r="O982" s="35">
        <f t="shared" si="4"/>
        <v>0</v>
      </c>
      <c r="P982" s="5"/>
      <c r="Q982" s="5"/>
      <c r="S982" s="56"/>
    </row>
    <row r="983">
      <c r="A983" s="63"/>
      <c r="B983" s="53"/>
      <c r="G983" s="35"/>
      <c r="N983" s="35">
        <f t="shared" si="5"/>
        <v>0</v>
      </c>
      <c r="O983" s="35">
        <f t="shared" si="4"/>
        <v>0</v>
      </c>
      <c r="P983" s="5"/>
      <c r="Q983" s="5"/>
      <c r="S983" s="56"/>
    </row>
    <row r="984">
      <c r="A984" s="63"/>
      <c r="B984" s="53"/>
      <c r="G984" s="35"/>
      <c r="N984" s="35">
        <f t="shared" si="5"/>
        <v>0</v>
      </c>
      <c r="O984" s="35">
        <f t="shared" si="4"/>
        <v>0</v>
      </c>
      <c r="P984" s="5"/>
      <c r="Q984" s="5"/>
      <c r="S984" s="56"/>
    </row>
    <row r="985">
      <c r="A985" s="63"/>
      <c r="B985" s="53"/>
      <c r="G985" s="35"/>
      <c r="N985" s="35">
        <f t="shared" si="5"/>
        <v>0</v>
      </c>
      <c r="O985" s="35">
        <f t="shared" si="4"/>
        <v>0</v>
      </c>
      <c r="P985" s="5"/>
      <c r="Q985" s="5"/>
      <c r="S985" s="56"/>
    </row>
    <row r="986">
      <c r="A986" s="63"/>
      <c r="B986" s="53"/>
      <c r="G986" s="35"/>
      <c r="N986" s="35">
        <f t="shared" si="5"/>
        <v>0</v>
      </c>
      <c r="O986" s="35">
        <f t="shared" si="4"/>
        <v>0</v>
      </c>
      <c r="P986" s="5"/>
      <c r="Q986" s="5"/>
      <c r="S986" s="56"/>
    </row>
    <row r="987">
      <c r="A987" s="63"/>
      <c r="B987" s="53"/>
      <c r="G987" s="35"/>
      <c r="N987" s="35">
        <f t="shared" si="5"/>
        <v>0</v>
      </c>
      <c r="O987" s="35">
        <f t="shared" si="4"/>
        <v>0</v>
      </c>
      <c r="P987" s="5"/>
      <c r="Q987" s="5"/>
      <c r="S987" s="56"/>
    </row>
    <row r="988">
      <c r="A988" s="63"/>
      <c r="B988" s="53"/>
      <c r="G988" s="35"/>
      <c r="N988" s="35">
        <f t="shared" si="5"/>
        <v>0</v>
      </c>
      <c r="O988" s="35">
        <f t="shared" si="4"/>
        <v>0</v>
      </c>
      <c r="P988" s="5"/>
      <c r="Q988" s="5"/>
      <c r="S988" s="56"/>
    </row>
    <row r="989">
      <c r="A989" s="63"/>
      <c r="B989" s="53"/>
      <c r="G989" s="35"/>
      <c r="N989" s="35">
        <f t="shared" si="5"/>
        <v>0</v>
      </c>
      <c r="O989" s="35">
        <f t="shared" si="4"/>
        <v>0</v>
      </c>
      <c r="P989" s="5"/>
      <c r="Q989" s="5"/>
      <c r="S989" s="56"/>
    </row>
    <row r="990">
      <c r="A990" s="63"/>
      <c r="B990" s="53"/>
      <c r="G990" s="35"/>
      <c r="N990" s="35">
        <f t="shared" si="5"/>
        <v>0</v>
      </c>
      <c r="O990" s="35">
        <f t="shared" si="4"/>
        <v>0</v>
      </c>
      <c r="P990" s="5"/>
      <c r="Q990" s="5"/>
      <c r="S990" s="56"/>
    </row>
    <row r="991">
      <c r="A991" s="63"/>
      <c r="B991" s="53"/>
      <c r="G991" s="35"/>
      <c r="N991" s="35">
        <f t="shared" si="5"/>
        <v>0</v>
      </c>
      <c r="O991" s="35">
        <f t="shared" si="4"/>
        <v>0</v>
      </c>
      <c r="P991" s="5"/>
      <c r="Q991" s="5"/>
      <c r="S991" s="56"/>
    </row>
    <row r="992">
      <c r="A992" s="63"/>
      <c r="B992" s="53"/>
      <c r="G992" s="35"/>
      <c r="N992" s="35">
        <f t="shared" si="5"/>
        <v>0</v>
      </c>
      <c r="O992" s="35">
        <f t="shared" si="4"/>
        <v>0</v>
      </c>
      <c r="P992" s="5"/>
      <c r="Q992" s="5"/>
      <c r="S992" s="56"/>
    </row>
    <row r="993">
      <c r="A993" s="63"/>
      <c r="B993" s="52" t="s">
        <v>291</v>
      </c>
      <c r="G993" s="35"/>
      <c r="N993" s="35">
        <f t="shared" si="5"/>
        <v>0</v>
      </c>
      <c r="O993" s="35">
        <f t="shared" si="4"/>
        <v>0</v>
      </c>
      <c r="P993" s="5"/>
      <c r="Q993" s="5"/>
      <c r="S993" s="56"/>
    </row>
    <row r="994">
      <c r="A994" s="63"/>
      <c r="B994" s="53"/>
      <c r="G994" s="35"/>
      <c r="N994" s="35">
        <f t="shared" si="5"/>
        <v>0</v>
      </c>
      <c r="O994" s="35">
        <f t="shared" si="4"/>
        <v>0</v>
      </c>
      <c r="P994" s="5"/>
      <c r="Q994" s="5"/>
      <c r="S994" s="56"/>
    </row>
    <row r="995">
      <c r="A995" s="63"/>
      <c r="B995" s="53"/>
      <c r="G995" s="35"/>
      <c r="N995" s="35">
        <f t="shared" si="5"/>
        <v>0</v>
      </c>
      <c r="O995" s="35">
        <f t="shared" si="4"/>
        <v>0</v>
      </c>
      <c r="P995" s="5"/>
      <c r="Q995" s="5"/>
      <c r="S995" s="56"/>
    </row>
    <row r="996">
      <c r="A996" s="63"/>
      <c r="B996" s="53"/>
      <c r="G996" s="35"/>
      <c r="N996" s="35">
        <f t="shared" si="5"/>
        <v>0</v>
      </c>
      <c r="O996" s="35">
        <f t="shared" si="4"/>
        <v>0</v>
      </c>
      <c r="P996" s="5"/>
      <c r="Q996" s="5"/>
      <c r="S996" s="56"/>
    </row>
    <row r="997">
      <c r="A997" s="63"/>
      <c r="B997" s="53"/>
      <c r="G997" s="35"/>
      <c r="N997" s="35">
        <f t="shared" si="5"/>
        <v>0</v>
      </c>
      <c r="O997" s="35">
        <f t="shared" si="4"/>
        <v>0</v>
      </c>
      <c r="P997" s="5"/>
      <c r="Q997" s="5"/>
      <c r="S997" s="56"/>
    </row>
    <row r="998">
      <c r="A998" s="63"/>
      <c r="B998" s="53"/>
      <c r="G998" s="35"/>
      <c r="N998" s="35">
        <f t="shared" si="5"/>
        <v>0</v>
      </c>
      <c r="O998" s="35">
        <f t="shared" si="4"/>
        <v>0</v>
      </c>
      <c r="P998" s="5"/>
      <c r="Q998" s="5"/>
      <c r="S998" s="56"/>
    </row>
    <row r="999">
      <c r="A999" s="63"/>
      <c r="B999" s="53"/>
      <c r="G999" s="35"/>
      <c r="N999" s="35">
        <f t="shared" si="5"/>
        <v>0</v>
      </c>
      <c r="O999" s="35">
        <f t="shared" si="4"/>
        <v>0</v>
      </c>
      <c r="P999" s="5"/>
      <c r="Q999" s="5"/>
      <c r="S999" s="56"/>
    </row>
    <row r="1000">
      <c r="A1000" s="63"/>
      <c r="B1000" s="53"/>
      <c r="G1000" s="35"/>
      <c r="N1000" s="35">
        <f t="shared" si="5"/>
        <v>0</v>
      </c>
      <c r="O1000" s="35">
        <f t="shared" si="4"/>
        <v>0</v>
      </c>
      <c r="P1000" s="5"/>
      <c r="Q1000" s="5"/>
      <c r="S1000" s="56"/>
    </row>
    <row r="1001">
      <c r="A1001" s="63"/>
      <c r="B1001" s="53"/>
      <c r="G1001" s="35"/>
      <c r="N1001" s="35">
        <f t="shared" si="5"/>
        <v>0</v>
      </c>
      <c r="O1001" s="35">
        <f t="shared" si="4"/>
        <v>0</v>
      </c>
      <c r="P1001" s="5"/>
      <c r="Q1001" s="5"/>
      <c r="S1001" s="56"/>
    </row>
    <row r="1002">
      <c r="A1002" s="63"/>
      <c r="B1002" s="53"/>
      <c r="G1002" s="35"/>
      <c r="N1002" s="35">
        <f t="shared" si="5"/>
        <v>0</v>
      </c>
      <c r="O1002" s="35">
        <f t="shared" si="4"/>
        <v>0</v>
      </c>
      <c r="P1002" s="5"/>
      <c r="Q1002" s="5"/>
      <c r="S1002" s="56"/>
    </row>
    <row r="1003">
      <c r="A1003" s="63"/>
      <c r="B1003" s="53"/>
      <c r="G1003" s="35"/>
      <c r="N1003" s="35">
        <f t="shared" si="5"/>
        <v>0</v>
      </c>
      <c r="O1003" s="35">
        <f t="shared" si="4"/>
        <v>0</v>
      </c>
      <c r="P1003" s="5"/>
      <c r="Q1003" s="5"/>
      <c r="S1003" s="56"/>
    </row>
    <row r="1004">
      <c r="A1004" s="63"/>
      <c r="B1004" s="53"/>
      <c r="G1004" s="35"/>
      <c r="N1004" s="35">
        <f t="shared" si="5"/>
        <v>0</v>
      </c>
      <c r="O1004" s="35">
        <f t="shared" si="4"/>
        <v>0</v>
      </c>
      <c r="P1004" s="5"/>
      <c r="Q1004" s="5"/>
      <c r="S1004" s="56"/>
    </row>
    <row r="1005">
      <c r="A1005" s="63"/>
      <c r="B1005" s="53"/>
      <c r="G1005" s="35"/>
      <c r="N1005" s="35">
        <f t="shared" si="5"/>
        <v>0</v>
      </c>
      <c r="O1005" s="35">
        <f t="shared" si="4"/>
        <v>0</v>
      </c>
      <c r="P1005" s="5"/>
      <c r="Q1005" s="5"/>
      <c r="S1005" s="56"/>
    </row>
    <row r="1006">
      <c r="A1006" s="63"/>
      <c r="B1006" s="53"/>
      <c r="G1006" s="35"/>
      <c r="N1006" s="35">
        <f t="shared" si="5"/>
        <v>0</v>
      </c>
      <c r="O1006" s="35">
        <f t="shared" si="4"/>
        <v>0</v>
      </c>
      <c r="P1006" s="5"/>
      <c r="Q1006" s="5"/>
      <c r="S1006" s="56"/>
    </row>
    <row r="1007">
      <c r="A1007" s="63"/>
      <c r="B1007" s="53"/>
      <c r="G1007" s="35"/>
      <c r="N1007" s="35">
        <f t="shared" si="5"/>
        <v>0</v>
      </c>
      <c r="O1007" s="35">
        <f t="shared" si="4"/>
        <v>0</v>
      </c>
      <c r="P1007" s="5"/>
      <c r="Q1007" s="5"/>
      <c r="S1007" s="56"/>
    </row>
    <row r="1008">
      <c r="A1008" s="63"/>
      <c r="B1008" s="53"/>
      <c r="G1008" s="35"/>
      <c r="N1008" s="35">
        <f t="shared" si="5"/>
        <v>0</v>
      </c>
      <c r="O1008" s="35">
        <f t="shared" si="4"/>
        <v>0</v>
      </c>
      <c r="P1008" s="5"/>
      <c r="Q1008" s="5"/>
      <c r="S1008" s="56"/>
    </row>
    <row r="1009">
      <c r="A1009" s="63"/>
      <c r="B1009" s="53"/>
      <c r="G1009" s="35"/>
      <c r="N1009" s="35">
        <f t="shared" si="5"/>
        <v>0</v>
      </c>
      <c r="O1009" s="35">
        <f t="shared" si="4"/>
        <v>0</v>
      </c>
      <c r="P1009" s="5"/>
      <c r="Q1009" s="5"/>
      <c r="S1009" s="56"/>
    </row>
    <row r="1010">
      <c r="A1010" s="63"/>
      <c r="B1010" s="53"/>
      <c r="G1010" s="35"/>
      <c r="N1010" s="35">
        <f t="shared" si="5"/>
        <v>0</v>
      </c>
      <c r="O1010" s="35">
        <f t="shared" si="4"/>
        <v>0</v>
      </c>
      <c r="P1010" s="5"/>
      <c r="Q1010" s="5"/>
      <c r="S1010" s="56"/>
    </row>
    <row r="1011">
      <c r="A1011" s="63"/>
      <c r="B1011" s="53"/>
      <c r="G1011" s="35"/>
      <c r="N1011" s="35">
        <f t="shared" si="5"/>
        <v>0</v>
      </c>
      <c r="O1011" s="35">
        <f t="shared" si="4"/>
        <v>0</v>
      </c>
      <c r="P1011" s="5"/>
      <c r="Q1011" s="5"/>
      <c r="S1011" s="56"/>
    </row>
    <row r="1012">
      <c r="A1012" s="63"/>
      <c r="B1012" s="53"/>
      <c r="G1012" s="35"/>
      <c r="N1012" s="35">
        <f t="shared" si="5"/>
        <v>0</v>
      </c>
      <c r="O1012" s="35">
        <f t="shared" si="4"/>
        <v>0</v>
      </c>
      <c r="P1012" s="5"/>
      <c r="Q1012" s="5"/>
      <c r="S1012" s="56"/>
    </row>
    <row r="1013">
      <c r="A1013" s="63"/>
      <c r="B1013" s="53"/>
      <c r="G1013" s="35"/>
      <c r="N1013" s="35">
        <f t="shared" si="5"/>
        <v>0</v>
      </c>
      <c r="O1013" s="35">
        <f t="shared" si="4"/>
        <v>0</v>
      </c>
      <c r="P1013" s="5"/>
      <c r="Q1013" s="5"/>
      <c r="S1013" s="56"/>
    </row>
    <row r="1014">
      <c r="A1014" s="63"/>
      <c r="B1014" s="53"/>
      <c r="G1014" s="35"/>
      <c r="N1014" s="35">
        <f t="shared" si="5"/>
        <v>0</v>
      </c>
      <c r="O1014" s="35">
        <f t="shared" si="4"/>
        <v>0</v>
      </c>
      <c r="P1014" s="5"/>
      <c r="Q1014" s="5"/>
      <c r="S1014" s="56"/>
    </row>
    <row r="1015">
      <c r="A1015" s="63"/>
      <c r="B1015" s="53"/>
      <c r="G1015" s="35"/>
      <c r="N1015" s="35">
        <f t="shared" si="5"/>
        <v>0</v>
      </c>
      <c r="O1015" s="35">
        <f t="shared" si="4"/>
        <v>0</v>
      </c>
      <c r="P1015" s="5"/>
      <c r="Q1015" s="5"/>
      <c r="S1015" s="56"/>
    </row>
    <row r="1016">
      <c r="A1016" s="63"/>
      <c r="B1016" s="53"/>
      <c r="G1016" s="35"/>
      <c r="N1016" s="35">
        <f t="shared" si="5"/>
        <v>0</v>
      </c>
      <c r="O1016" s="35">
        <f t="shared" si="4"/>
        <v>0</v>
      </c>
      <c r="P1016" s="5"/>
      <c r="Q1016" s="5"/>
      <c r="S1016" s="56"/>
    </row>
    <row r="1017">
      <c r="A1017" s="63"/>
      <c r="B1017" s="53"/>
      <c r="G1017" s="35"/>
      <c r="N1017" s="35">
        <f t="shared" si="5"/>
        <v>0</v>
      </c>
      <c r="O1017" s="35">
        <f t="shared" si="4"/>
        <v>0</v>
      </c>
      <c r="P1017" s="5"/>
      <c r="Q1017" s="5"/>
      <c r="S1017" s="56"/>
    </row>
    <row r="1018">
      <c r="A1018" s="63"/>
      <c r="B1018" s="53"/>
      <c r="G1018" s="35"/>
      <c r="N1018" s="35">
        <f t="shared" si="5"/>
        <v>0</v>
      </c>
      <c r="O1018" s="35">
        <f t="shared" si="4"/>
        <v>0</v>
      </c>
      <c r="P1018" s="5"/>
      <c r="Q1018" s="5"/>
      <c r="S1018" s="56"/>
    </row>
    <row r="1019">
      <c r="B1019" s="53"/>
      <c r="G1019" s="35"/>
      <c r="N1019" s="35">
        <f t="shared" si="5"/>
        <v>0</v>
      </c>
      <c r="O1019" s="35">
        <f t="shared" si="4"/>
        <v>0</v>
      </c>
      <c r="P1019" s="5"/>
      <c r="Q1019" s="5"/>
      <c r="S1019" s="56"/>
    </row>
  </sheetData>
  <conditionalFormatting sqref="A2:A1019">
    <cfRule type="notContainsBlanks" dxfId="10" priority="1">
      <formula>LEN(TRIM(A2))&gt;0</formula>
    </cfRule>
  </conditionalFormatting>
  <conditionalFormatting sqref="A2:S1019">
    <cfRule type="expression" dxfId="0" priority="2">
      <formula>$L2="sp"</formula>
    </cfRule>
  </conditionalFormatting>
  <conditionalFormatting sqref="A2:S1019">
    <cfRule type="expression" dxfId="1" priority="3">
      <formula>$M2="완료"</formula>
    </cfRule>
  </conditionalFormatting>
  <conditionalFormatting sqref="A2:S1019">
    <cfRule type="expression" dxfId="2" priority="4">
      <formula>$I2&lt;&gt;""</formula>
    </cfRule>
  </conditionalFormatting>
  <conditionalFormatting sqref="AA2:AA1019">
    <cfRule type="expression" dxfId="11" priority="5">
      <formula>$AA2="변동비"</formula>
    </cfRule>
  </conditionalFormatting>
  <conditionalFormatting sqref="T2:AA1019">
    <cfRule type="expression" dxfId="10" priority="6">
      <formula>$Z2="입금"</formula>
    </cfRule>
  </conditionalFormatting>
  <conditionalFormatting sqref="M1">
    <cfRule type="notContainsBlanks" dxfId="12" priority="7">
      <formula>LEN(TRIM(M1))&gt;0</formula>
    </cfRule>
  </conditionalFormatting>
  <dataValidations>
    <dataValidation type="list" allowBlank="1" showErrorMessage="1" sqref="B2:B1019">
      <formula1>"디오트,누죤,APM,럭스,플레이스,남평화,제일평화,청평화,신발상가,퀸즈스퀘어,테크노"</formula1>
    </dataValidation>
    <dataValidation type="list" allowBlank="1" showErrorMessage="1" sqref="Z115:Z120">
      <formula1>"출금,입금"</formula1>
    </dataValidation>
    <dataValidation type="list" allowBlank="1" showErrorMessage="1" sqref="Z2:Z114">
      <formula1>"출금,입금"</formula1>
    </dataValidation>
    <dataValidation type="custom" allowBlank="1" showDropDown="1" sqref="W2:W114">
      <formula1>AND(ISNUMBER(W2),(NOT(OR(NOT(ISERROR(DATEVALUE(W2))), AND(ISNUMBER(W2), LEFT(CELL("format", W2))="D")))))</formula1>
    </dataValidation>
    <dataValidation type="list" allowBlank="1" showErrorMessage="1" sqref="X2:X114">
      <formula1>"계좌이체,체크카드,현금"</formula1>
    </dataValidation>
    <dataValidation type="list" allowBlank="1" showErrorMessage="1" sqref="AA2:AA866">
      <formula1>"변동비,광고비,고정비"</formula1>
    </dataValidation>
    <dataValidation type="list" allowBlank="1" showErrorMessage="1" sqref="X115:X866">
      <formula1>"계좌이체,체크카드,현금"</formula1>
    </dataValidation>
  </dataValidations>
  <drawing r:id="rId1"/>
  <tableParts count="2"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9" max="19" width="12.63"/>
    <col customWidth="1" min="24" max="24" width="14.88"/>
    <col customWidth="1" min="25" max="25" width="14.25"/>
    <col customWidth="1" min="26" max="26" width="16.88"/>
  </cols>
  <sheetData>
    <row r="1" ht="15.75" customHeight="1">
      <c r="A1" s="43" t="s">
        <v>265</v>
      </c>
      <c r="B1" s="44" t="s">
        <v>266</v>
      </c>
      <c r="C1" s="44" t="s">
        <v>267</v>
      </c>
      <c r="D1" s="44" t="s">
        <v>268</v>
      </c>
      <c r="E1" s="44" t="s">
        <v>269</v>
      </c>
      <c r="F1" s="44" t="s">
        <v>270</v>
      </c>
      <c r="G1" s="45" t="s">
        <v>271</v>
      </c>
      <c r="H1" s="44" t="s">
        <v>272</v>
      </c>
      <c r="I1" s="44" t="s">
        <v>273</v>
      </c>
      <c r="J1" s="46" t="s">
        <v>274</v>
      </c>
      <c r="K1" s="44" t="s">
        <v>275</v>
      </c>
      <c r="L1" s="46" t="s">
        <v>276</v>
      </c>
      <c r="M1" s="47" t="s">
        <v>277</v>
      </c>
      <c r="N1" s="44" t="s">
        <v>278</v>
      </c>
      <c r="O1" s="44" t="s">
        <v>279</v>
      </c>
      <c r="P1" s="48" t="s">
        <v>280</v>
      </c>
      <c r="Q1" s="48" t="s">
        <v>281</v>
      </c>
      <c r="R1" s="48" t="s">
        <v>282</v>
      </c>
      <c r="S1" s="48"/>
      <c r="T1" s="49" t="s">
        <v>661</v>
      </c>
      <c r="U1" s="49" t="s">
        <v>284</v>
      </c>
      <c r="V1" s="49" t="s">
        <v>285</v>
      </c>
      <c r="W1" s="50" t="s">
        <v>286</v>
      </c>
      <c r="X1" s="50" t="s">
        <v>287</v>
      </c>
      <c r="Y1" s="49" t="s">
        <v>288</v>
      </c>
      <c r="Z1" s="50" t="s">
        <v>289</v>
      </c>
      <c r="AA1" s="49" t="s">
        <v>290</v>
      </c>
    </row>
    <row r="2" ht="15.75" customHeight="1">
      <c r="A2" s="51">
        <v>46113.0</v>
      </c>
      <c r="B2" s="52" t="s">
        <v>322</v>
      </c>
      <c r="C2" s="52" t="s">
        <v>779</v>
      </c>
      <c r="D2" s="52" t="s">
        <v>129</v>
      </c>
      <c r="E2" s="52" t="s">
        <v>326</v>
      </c>
      <c r="F2" s="52" t="s">
        <v>327</v>
      </c>
      <c r="G2" s="36">
        <v>24000.0</v>
      </c>
      <c r="H2" s="52">
        <v>1.0</v>
      </c>
      <c r="J2" s="52">
        <v>1000.0</v>
      </c>
      <c r="K2" s="52">
        <v>1000.0</v>
      </c>
      <c r="N2" s="35">
        <f t="shared" ref="N2:N1017" si="1">G2*H2</f>
        <v>24000</v>
      </c>
      <c r="O2" s="35">
        <f t="shared" ref="O2:O1017" si="2">SUM(N2,J2,K2)</f>
        <v>26000</v>
      </c>
      <c r="P2" s="35">
        <f>SUM(J:J,K:K)</f>
        <v>219000</v>
      </c>
      <c r="Q2" s="54">
        <f>SUM(N:N)</f>
        <v>6199000</v>
      </c>
      <c r="R2" s="55">
        <f>SUM('2026 거래처별 부가세'!133:133)</f>
        <v>6199000</v>
      </c>
      <c r="S2" s="56"/>
      <c r="T2" s="304">
        <v>46113.0</v>
      </c>
      <c r="U2" s="58" t="s">
        <v>296</v>
      </c>
      <c r="V2" s="59" t="s">
        <v>297</v>
      </c>
      <c r="W2" s="60">
        <v>410883.0</v>
      </c>
      <c r="X2" s="61" t="s">
        <v>298</v>
      </c>
      <c r="Y2" s="58" t="s">
        <v>299</v>
      </c>
      <c r="Z2" s="61" t="s">
        <v>300</v>
      </c>
      <c r="AA2" s="261"/>
    </row>
    <row r="3" ht="15.75" customHeight="1">
      <c r="A3" s="63"/>
      <c r="B3" s="52" t="s">
        <v>335</v>
      </c>
      <c r="C3" s="52" t="s">
        <v>559</v>
      </c>
      <c r="D3" s="52" t="s">
        <v>173</v>
      </c>
      <c r="E3" s="52" t="s">
        <v>560</v>
      </c>
      <c r="F3" s="52" t="s">
        <v>497</v>
      </c>
      <c r="G3" s="36">
        <v>38000.0</v>
      </c>
      <c r="H3" s="52">
        <v>1.0</v>
      </c>
      <c r="J3" s="52">
        <v>1000.0</v>
      </c>
      <c r="K3" s="52">
        <v>1000.0</v>
      </c>
      <c r="N3" s="35">
        <f t="shared" si="1"/>
        <v>38000</v>
      </c>
      <c r="O3" s="35">
        <f t="shared" si="2"/>
        <v>40000</v>
      </c>
      <c r="P3" s="135"/>
      <c r="Q3" s="5"/>
      <c r="S3" s="56"/>
      <c r="T3" s="304"/>
      <c r="U3" s="64" t="s">
        <v>305</v>
      </c>
      <c r="V3" s="64" t="s">
        <v>306</v>
      </c>
      <c r="W3" s="65">
        <v>50000.0</v>
      </c>
      <c r="X3" s="66" t="s">
        <v>298</v>
      </c>
      <c r="Y3" s="67" t="s">
        <v>763</v>
      </c>
      <c r="Z3" s="66" t="s">
        <v>307</v>
      </c>
      <c r="AA3" s="261"/>
    </row>
    <row r="4" ht="15.75" customHeight="1">
      <c r="A4" s="51"/>
      <c r="B4" s="52" t="s">
        <v>291</v>
      </c>
      <c r="C4" s="52" t="s">
        <v>342</v>
      </c>
      <c r="D4" s="52" t="s">
        <v>59</v>
      </c>
      <c r="E4" s="52" t="s">
        <v>343</v>
      </c>
      <c r="F4" s="52" t="s">
        <v>344</v>
      </c>
      <c r="G4" s="36">
        <v>24000.0</v>
      </c>
      <c r="H4" s="52">
        <v>13.0</v>
      </c>
      <c r="I4" s="52">
        <v>13.0</v>
      </c>
      <c r="J4" s="52">
        <v>1000.0</v>
      </c>
      <c r="K4" s="52">
        <v>1000.0</v>
      </c>
      <c r="L4" s="53"/>
      <c r="M4" s="52" t="s">
        <v>295</v>
      </c>
      <c r="N4" s="35">
        <f t="shared" si="1"/>
        <v>312000</v>
      </c>
      <c r="O4" s="35">
        <f t="shared" si="2"/>
        <v>314000</v>
      </c>
      <c r="P4" s="5"/>
      <c r="Q4" s="5"/>
      <c r="R4" s="53"/>
      <c r="S4" s="56"/>
      <c r="T4" s="304"/>
      <c r="U4" s="68" t="s">
        <v>313</v>
      </c>
      <c r="V4" s="69" t="s">
        <v>306</v>
      </c>
      <c r="W4" s="70">
        <v>50000.0</v>
      </c>
      <c r="X4" s="71" t="s">
        <v>298</v>
      </c>
      <c r="Y4" s="72" t="s">
        <v>763</v>
      </c>
      <c r="Z4" s="71" t="s">
        <v>307</v>
      </c>
      <c r="AA4" s="281"/>
    </row>
    <row r="5" ht="15.75" customHeight="1">
      <c r="A5" s="63"/>
      <c r="B5" s="52" t="s">
        <v>291</v>
      </c>
      <c r="C5" s="52" t="s">
        <v>747</v>
      </c>
      <c r="D5" s="52" t="s">
        <v>190</v>
      </c>
      <c r="E5" s="52" t="s">
        <v>824</v>
      </c>
      <c r="F5" s="52" t="s">
        <v>356</v>
      </c>
      <c r="G5" s="36">
        <v>14000.0</v>
      </c>
      <c r="H5" s="52">
        <v>1.0</v>
      </c>
      <c r="J5" s="52">
        <v>1000.0</v>
      </c>
      <c r="K5" s="52">
        <v>1000.0</v>
      </c>
      <c r="N5" s="35">
        <f t="shared" si="1"/>
        <v>14000</v>
      </c>
      <c r="O5" s="35">
        <f t="shared" si="2"/>
        <v>16000</v>
      </c>
      <c r="P5" s="137"/>
      <c r="Q5" s="5"/>
      <c r="S5" s="56"/>
      <c r="T5" s="304"/>
      <c r="U5" s="79" t="s">
        <v>319</v>
      </c>
      <c r="V5" s="79" t="s">
        <v>320</v>
      </c>
      <c r="W5" s="80">
        <v>5100.0</v>
      </c>
      <c r="X5" s="81" t="s">
        <v>298</v>
      </c>
      <c r="Y5" s="79" t="s">
        <v>321</v>
      </c>
      <c r="Z5" s="81" t="s">
        <v>307</v>
      </c>
      <c r="AA5" s="281"/>
    </row>
    <row r="6" ht="15.75" customHeight="1">
      <c r="A6" s="51"/>
      <c r="B6" s="52" t="s">
        <v>291</v>
      </c>
      <c r="C6" s="52" t="s">
        <v>822</v>
      </c>
      <c r="D6" s="52" t="s">
        <v>105</v>
      </c>
      <c r="E6" s="52" t="s">
        <v>293</v>
      </c>
      <c r="F6" s="52" t="s">
        <v>349</v>
      </c>
      <c r="G6" s="36">
        <v>34000.0</v>
      </c>
      <c r="H6" s="52">
        <v>2.0</v>
      </c>
      <c r="I6" s="52">
        <v>2.0</v>
      </c>
      <c r="J6" s="52">
        <v>1000.0</v>
      </c>
      <c r="K6" s="52">
        <v>1000.0</v>
      </c>
      <c r="L6" s="53"/>
      <c r="M6" s="52" t="s">
        <v>295</v>
      </c>
      <c r="N6" s="35">
        <f t="shared" si="1"/>
        <v>68000</v>
      </c>
      <c r="O6" s="35">
        <f t="shared" si="2"/>
        <v>70000</v>
      </c>
      <c r="P6" s="5"/>
      <c r="Q6" s="5"/>
      <c r="R6" s="53"/>
      <c r="S6" s="56"/>
      <c r="T6" s="278"/>
      <c r="U6" s="90" t="s">
        <v>339</v>
      </c>
      <c r="V6" s="90" t="s">
        <v>340</v>
      </c>
      <c r="W6" s="91">
        <v>9000.0</v>
      </c>
      <c r="X6" s="92" t="s">
        <v>298</v>
      </c>
      <c r="Y6" s="90" t="s">
        <v>341</v>
      </c>
      <c r="Z6" s="92" t="s">
        <v>307</v>
      </c>
      <c r="AA6" s="281"/>
    </row>
    <row r="7" ht="15.75" customHeight="1">
      <c r="A7" s="63"/>
      <c r="B7" s="52" t="s">
        <v>291</v>
      </c>
      <c r="C7" s="52" t="s">
        <v>517</v>
      </c>
      <c r="D7" s="52" t="s">
        <v>150</v>
      </c>
      <c r="E7" s="52" t="s">
        <v>825</v>
      </c>
      <c r="G7" s="36"/>
      <c r="K7" s="52">
        <v>1000.0</v>
      </c>
      <c r="L7" s="52" t="s">
        <v>312</v>
      </c>
      <c r="N7" s="35">
        <f t="shared" si="1"/>
        <v>0</v>
      </c>
      <c r="O7" s="35">
        <f t="shared" si="2"/>
        <v>1000</v>
      </c>
      <c r="P7" s="5"/>
      <c r="Q7" s="5"/>
      <c r="S7" s="56"/>
      <c r="T7" s="278"/>
      <c r="U7" s="64" t="s">
        <v>313</v>
      </c>
      <c r="V7" s="64" t="s">
        <v>750</v>
      </c>
      <c r="W7" s="65">
        <v>300000.0</v>
      </c>
      <c r="X7" s="66" t="s">
        <v>298</v>
      </c>
      <c r="Y7" s="67" t="s">
        <v>751</v>
      </c>
      <c r="Z7" s="66" t="s">
        <v>300</v>
      </c>
      <c r="AA7" s="73"/>
    </row>
    <row r="8" ht="15.75" customHeight="1">
      <c r="A8" s="63"/>
      <c r="B8" s="52" t="s">
        <v>291</v>
      </c>
      <c r="C8" s="225" t="s">
        <v>582</v>
      </c>
      <c r="D8" s="52" t="s">
        <v>136</v>
      </c>
      <c r="E8" s="52" t="s">
        <v>826</v>
      </c>
      <c r="F8" s="52" t="s">
        <v>401</v>
      </c>
      <c r="G8" s="36">
        <v>15000.0</v>
      </c>
      <c r="H8" s="52">
        <v>1.0</v>
      </c>
      <c r="J8" s="52">
        <v>1000.0</v>
      </c>
      <c r="K8" s="52">
        <v>1000.0</v>
      </c>
      <c r="N8" s="35">
        <f t="shared" si="1"/>
        <v>15000</v>
      </c>
      <c r="O8" s="35">
        <f t="shared" si="2"/>
        <v>17000</v>
      </c>
      <c r="P8" s="5"/>
      <c r="Q8" s="5"/>
      <c r="S8" s="56"/>
      <c r="T8" s="280"/>
      <c r="U8" s="90" t="s">
        <v>339</v>
      </c>
      <c r="V8" s="90" t="s">
        <v>340</v>
      </c>
      <c r="W8" s="91">
        <v>566000.0</v>
      </c>
      <c r="X8" s="92" t="s">
        <v>298</v>
      </c>
      <c r="Y8" s="90" t="s">
        <v>341</v>
      </c>
      <c r="Z8" s="92" t="s">
        <v>307</v>
      </c>
      <c r="AA8" s="118"/>
    </row>
    <row r="9" ht="15.75" customHeight="1">
      <c r="A9" s="51"/>
      <c r="B9" s="52" t="s">
        <v>291</v>
      </c>
      <c r="C9" s="52" t="s">
        <v>514</v>
      </c>
      <c r="D9" s="52" t="s">
        <v>193</v>
      </c>
      <c r="E9" s="52">
        <v>203.0</v>
      </c>
      <c r="F9" s="52" t="s">
        <v>327</v>
      </c>
      <c r="G9" s="36">
        <v>24000.0</v>
      </c>
      <c r="H9" s="52">
        <v>1.0</v>
      </c>
      <c r="J9" s="52">
        <v>1000.0</v>
      </c>
      <c r="K9" s="52">
        <v>1000.0</v>
      </c>
      <c r="N9" s="35">
        <f t="shared" si="1"/>
        <v>24000</v>
      </c>
      <c r="O9" s="35">
        <f t="shared" si="2"/>
        <v>26000</v>
      </c>
      <c r="P9" s="5"/>
      <c r="Q9" s="5"/>
      <c r="S9" s="56"/>
      <c r="T9" s="280">
        <v>46114.0</v>
      </c>
      <c r="U9" s="79" t="s">
        <v>319</v>
      </c>
      <c r="V9" s="79" t="s">
        <v>320</v>
      </c>
      <c r="W9" s="80">
        <v>5100.0</v>
      </c>
      <c r="X9" s="81" t="s">
        <v>298</v>
      </c>
      <c r="Y9" s="79" t="s">
        <v>321</v>
      </c>
      <c r="Z9" s="81" t="s">
        <v>307</v>
      </c>
      <c r="AA9" s="118"/>
    </row>
    <row r="10" ht="15.75" customHeight="1">
      <c r="A10" s="63"/>
      <c r="B10" s="52" t="s">
        <v>291</v>
      </c>
      <c r="C10" s="52" t="s">
        <v>301</v>
      </c>
      <c r="D10" s="52" t="s">
        <v>302</v>
      </c>
      <c r="E10" s="52" t="s">
        <v>827</v>
      </c>
      <c r="F10" s="52" t="s">
        <v>495</v>
      </c>
      <c r="G10" s="36">
        <v>27000.0</v>
      </c>
      <c r="H10" s="52">
        <v>2.0</v>
      </c>
      <c r="J10" s="52">
        <v>1000.0</v>
      </c>
      <c r="K10" s="52">
        <v>1000.0</v>
      </c>
      <c r="N10" s="35">
        <f t="shared" si="1"/>
        <v>54000</v>
      </c>
      <c r="O10" s="35">
        <f t="shared" si="2"/>
        <v>56000</v>
      </c>
      <c r="P10" s="5"/>
      <c r="Q10" s="5"/>
      <c r="S10" s="56"/>
      <c r="T10" s="280"/>
      <c r="U10" s="58" t="s">
        <v>296</v>
      </c>
      <c r="V10" s="59" t="s">
        <v>297</v>
      </c>
      <c r="W10" s="60">
        <v>800000.0</v>
      </c>
      <c r="X10" s="61" t="s">
        <v>298</v>
      </c>
      <c r="Y10" s="58" t="s">
        <v>299</v>
      </c>
      <c r="Z10" s="61" t="s">
        <v>300</v>
      </c>
      <c r="AA10" s="261"/>
    </row>
    <row r="11" ht="15.75" customHeight="1">
      <c r="A11" s="51">
        <v>46114.0</v>
      </c>
      <c r="B11" s="52" t="s">
        <v>291</v>
      </c>
      <c r="C11" s="52" t="s">
        <v>721</v>
      </c>
      <c r="D11" s="52" t="s">
        <v>138</v>
      </c>
      <c r="E11" s="52" t="s">
        <v>722</v>
      </c>
      <c r="F11" s="52" t="s">
        <v>744</v>
      </c>
      <c r="G11" s="36">
        <v>26000.0</v>
      </c>
      <c r="H11" s="52">
        <v>1.0</v>
      </c>
      <c r="J11" s="52">
        <v>1000.0</v>
      </c>
      <c r="K11" s="52">
        <v>1000.0</v>
      </c>
      <c r="N11" s="35">
        <f t="shared" si="1"/>
        <v>26000</v>
      </c>
      <c r="O11" s="35">
        <f t="shared" si="2"/>
        <v>28000</v>
      </c>
      <c r="P11" s="5"/>
      <c r="Q11" s="5"/>
      <c r="S11" s="56"/>
      <c r="T11" s="280"/>
      <c r="U11" s="79" t="s">
        <v>319</v>
      </c>
      <c r="V11" s="79" t="s">
        <v>320</v>
      </c>
      <c r="W11" s="80">
        <v>62900.0</v>
      </c>
      <c r="X11" s="81" t="s">
        <v>298</v>
      </c>
      <c r="Y11" s="79" t="s">
        <v>321</v>
      </c>
      <c r="Z11" s="81" t="s">
        <v>307</v>
      </c>
      <c r="AA11" s="118"/>
    </row>
    <row r="12" ht="15.75" customHeight="1">
      <c r="A12" s="51"/>
      <c r="B12" s="52" t="s">
        <v>291</v>
      </c>
      <c r="C12" s="52" t="s">
        <v>342</v>
      </c>
      <c r="D12" s="52" t="s">
        <v>59</v>
      </c>
      <c r="E12" s="52" t="s">
        <v>343</v>
      </c>
      <c r="F12" s="52" t="s">
        <v>344</v>
      </c>
      <c r="G12" s="36">
        <v>24000.0</v>
      </c>
      <c r="H12" s="52">
        <v>9.0</v>
      </c>
      <c r="J12" s="52">
        <v>1000.0</v>
      </c>
      <c r="K12" s="52">
        <v>1000.0</v>
      </c>
      <c r="N12" s="35">
        <f t="shared" si="1"/>
        <v>216000</v>
      </c>
      <c r="O12" s="35">
        <f t="shared" si="2"/>
        <v>218000</v>
      </c>
      <c r="P12" s="5"/>
      <c r="Q12" s="5"/>
      <c r="S12" s="56"/>
      <c r="T12" s="280"/>
      <c r="U12" s="90" t="s">
        <v>339</v>
      </c>
      <c r="V12" s="90" t="s">
        <v>340</v>
      </c>
      <c r="W12" s="91">
        <v>383000.0</v>
      </c>
      <c r="X12" s="92" t="s">
        <v>298</v>
      </c>
      <c r="Y12" s="90" t="s">
        <v>341</v>
      </c>
      <c r="Z12" s="92" t="s">
        <v>307</v>
      </c>
      <c r="AA12" s="194"/>
    </row>
    <row r="13" ht="15.75" customHeight="1">
      <c r="A13" s="63"/>
      <c r="B13" s="52" t="s">
        <v>291</v>
      </c>
      <c r="C13" s="52" t="s">
        <v>301</v>
      </c>
      <c r="D13" s="52" t="s">
        <v>302</v>
      </c>
      <c r="E13" s="52" t="s">
        <v>303</v>
      </c>
      <c r="F13" s="52" t="s">
        <v>350</v>
      </c>
      <c r="G13" s="36">
        <v>32000.0</v>
      </c>
      <c r="H13" s="52">
        <v>1.0</v>
      </c>
      <c r="J13" s="52">
        <v>1000.0</v>
      </c>
      <c r="K13" s="52">
        <v>1000.0</v>
      </c>
      <c r="N13" s="35">
        <f t="shared" si="1"/>
        <v>32000</v>
      </c>
      <c r="O13" s="35">
        <f t="shared" si="2"/>
        <v>34000</v>
      </c>
      <c r="P13" s="140"/>
      <c r="Q13" s="148"/>
      <c r="S13" s="56"/>
      <c r="T13" s="280">
        <v>46115.0</v>
      </c>
      <c r="U13" s="79" t="s">
        <v>319</v>
      </c>
      <c r="V13" s="79" t="s">
        <v>320</v>
      </c>
      <c r="W13" s="80">
        <v>10600.0</v>
      </c>
      <c r="X13" s="81" t="s">
        <v>298</v>
      </c>
      <c r="Y13" s="79" t="s">
        <v>321</v>
      </c>
      <c r="Z13" s="81" t="s">
        <v>307</v>
      </c>
      <c r="AA13" s="118"/>
    </row>
    <row r="14" ht="15.75" customHeight="1">
      <c r="A14" s="63"/>
      <c r="B14" s="52" t="s">
        <v>291</v>
      </c>
      <c r="C14" s="52" t="s">
        <v>822</v>
      </c>
      <c r="D14" s="52" t="s">
        <v>105</v>
      </c>
      <c r="E14" s="52" t="s">
        <v>293</v>
      </c>
      <c r="G14" s="36"/>
      <c r="K14" s="52">
        <v>1000.0</v>
      </c>
      <c r="L14" s="52" t="s">
        <v>312</v>
      </c>
      <c r="N14" s="35">
        <f t="shared" si="1"/>
        <v>0</v>
      </c>
      <c r="O14" s="35">
        <f t="shared" si="2"/>
        <v>1000</v>
      </c>
      <c r="P14" s="5"/>
      <c r="Q14" s="5"/>
      <c r="S14" s="56"/>
      <c r="T14" s="280"/>
      <c r="U14" s="58" t="s">
        <v>296</v>
      </c>
      <c r="V14" s="59" t="s">
        <v>297</v>
      </c>
      <c r="W14" s="60">
        <v>762000.0</v>
      </c>
      <c r="X14" s="61" t="s">
        <v>298</v>
      </c>
      <c r="Y14" s="58" t="s">
        <v>299</v>
      </c>
      <c r="Z14" s="61" t="s">
        <v>300</v>
      </c>
      <c r="AA14" s="261"/>
    </row>
    <row r="15" ht="15.75" customHeight="1">
      <c r="A15" s="51">
        <v>46115.0</v>
      </c>
      <c r="B15" s="52" t="s">
        <v>291</v>
      </c>
      <c r="C15" s="52" t="s">
        <v>365</v>
      </c>
      <c r="D15" s="52" t="s">
        <v>74</v>
      </c>
      <c r="E15" s="52" t="s">
        <v>643</v>
      </c>
      <c r="F15" s="52" t="s">
        <v>525</v>
      </c>
      <c r="G15" s="36">
        <v>42000.0</v>
      </c>
      <c r="H15" s="52">
        <v>1.0</v>
      </c>
      <c r="J15" s="52">
        <v>1000.0</v>
      </c>
      <c r="K15" s="52">
        <v>1000.0</v>
      </c>
      <c r="N15" s="35">
        <f t="shared" si="1"/>
        <v>42000</v>
      </c>
      <c r="O15" s="35">
        <f t="shared" si="2"/>
        <v>44000</v>
      </c>
      <c r="P15" s="5"/>
      <c r="Q15" s="5"/>
      <c r="S15" s="56"/>
      <c r="T15" s="280"/>
      <c r="U15" s="90" t="s">
        <v>339</v>
      </c>
      <c r="V15" s="90" t="s">
        <v>340</v>
      </c>
      <c r="W15" s="91">
        <v>311000.0</v>
      </c>
      <c r="X15" s="92" t="s">
        <v>298</v>
      </c>
      <c r="Y15" s="90" t="s">
        <v>341</v>
      </c>
      <c r="Z15" s="92" t="s">
        <v>307</v>
      </c>
      <c r="AA15" s="194"/>
    </row>
    <row r="16" ht="15.75" customHeight="1">
      <c r="A16" s="51"/>
      <c r="B16" s="52" t="s">
        <v>291</v>
      </c>
      <c r="C16" s="52" t="s">
        <v>828</v>
      </c>
      <c r="D16" s="52" t="s">
        <v>194</v>
      </c>
      <c r="E16" s="52" t="s">
        <v>829</v>
      </c>
      <c r="F16" s="52" t="s">
        <v>356</v>
      </c>
      <c r="G16" s="36">
        <v>15000.0</v>
      </c>
      <c r="H16" s="52">
        <v>1.0</v>
      </c>
      <c r="J16" s="52">
        <v>1000.0</v>
      </c>
      <c r="K16" s="52">
        <v>1000.0</v>
      </c>
      <c r="N16" s="35">
        <f t="shared" si="1"/>
        <v>15000</v>
      </c>
      <c r="O16" s="35">
        <f t="shared" si="2"/>
        <v>17000</v>
      </c>
      <c r="P16" s="5"/>
      <c r="Q16" s="5"/>
      <c r="S16" s="56"/>
      <c r="T16" s="280">
        <v>46116.0</v>
      </c>
      <c r="U16" s="90" t="s">
        <v>397</v>
      </c>
      <c r="V16" s="90" t="s">
        <v>398</v>
      </c>
      <c r="W16" s="91">
        <v>31900.0</v>
      </c>
      <c r="X16" s="92" t="s">
        <v>298</v>
      </c>
      <c r="Y16" s="90" t="s">
        <v>399</v>
      </c>
      <c r="Z16" s="92" t="s">
        <v>307</v>
      </c>
      <c r="AA16" s="92" t="s">
        <v>400</v>
      </c>
    </row>
    <row r="17" ht="15.75" customHeight="1">
      <c r="A17" s="51"/>
      <c r="B17" s="52" t="s">
        <v>291</v>
      </c>
      <c r="C17" s="52" t="s">
        <v>822</v>
      </c>
      <c r="D17" s="52" t="s">
        <v>105</v>
      </c>
      <c r="E17" s="52" t="s">
        <v>293</v>
      </c>
      <c r="F17" s="52" t="s">
        <v>356</v>
      </c>
      <c r="G17" s="36">
        <v>34000.0</v>
      </c>
      <c r="H17" s="52">
        <v>1.0</v>
      </c>
      <c r="J17" s="52">
        <v>1000.0</v>
      </c>
      <c r="K17" s="52">
        <v>1000.0</v>
      </c>
      <c r="N17" s="35">
        <f t="shared" si="1"/>
        <v>34000</v>
      </c>
      <c r="O17" s="35">
        <f t="shared" si="2"/>
        <v>36000</v>
      </c>
      <c r="P17" s="5"/>
      <c r="Q17" s="5"/>
      <c r="S17" s="56"/>
      <c r="T17" s="280">
        <v>46117.0</v>
      </c>
      <c r="U17" s="64" t="s">
        <v>313</v>
      </c>
      <c r="V17" s="64" t="s">
        <v>306</v>
      </c>
      <c r="W17" s="65">
        <v>400000.0</v>
      </c>
      <c r="X17" s="66" t="s">
        <v>298</v>
      </c>
      <c r="Y17" s="67" t="s">
        <v>763</v>
      </c>
      <c r="Z17" s="66" t="s">
        <v>307</v>
      </c>
      <c r="AA17" s="261"/>
    </row>
    <row r="18" ht="15.75" customHeight="1">
      <c r="A18" s="51"/>
      <c r="B18" s="52" t="s">
        <v>291</v>
      </c>
      <c r="C18" s="52" t="s">
        <v>342</v>
      </c>
      <c r="D18" s="52" t="s">
        <v>59</v>
      </c>
      <c r="E18" s="52" t="s">
        <v>343</v>
      </c>
      <c r="F18" s="52" t="s">
        <v>344</v>
      </c>
      <c r="G18" s="36">
        <v>24000.0</v>
      </c>
      <c r="H18" s="52">
        <v>6.0</v>
      </c>
      <c r="J18" s="52">
        <v>1000.0</v>
      </c>
      <c r="K18" s="52">
        <v>1000.0</v>
      </c>
      <c r="N18" s="35">
        <f t="shared" si="1"/>
        <v>144000</v>
      </c>
      <c r="O18" s="35">
        <f t="shared" si="2"/>
        <v>146000</v>
      </c>
      <c r="P18" s="5"/>
      <c r="Q18" s="5"/>
      <c r="S18" s="56"/>
      <c r="T18" s="280">
        <v>46118.0</v>
      </c>
      <c r="U18" s="79" t="s">
        <v>319</v>
      </c>
      <c r="V18" s="79" t="s">
        <v>320</v>
      </c>
      <c r="W18" s="80">
        <v>34000.0</v>
      </c>
      <c r="X18" s="81" t="s">
        <v>298</v>
      </c>
      <c r="Y18" s="79" t="s">
        <v>321</v>
      </c>
      <c r="Z18" s="81" t="s">
        <v>307</v>
      </c>
      <c r="AA18" s="261"/>
    </row>
    <row r="19" ht="15.75" customHeight="1">
      <c r="A19" s="51"/>
      <c r="B19" s="53"/>
      <c r="C19" s="52" t="s">
        <v>342</v>
      </c>
      <c r="D19" s="52" t="s">
        <v>59</v>
      </c>
      <c r="E19" s="52" t="s">
        <v>830</v>
      </c>
      <c r="F19" s="52" t="s">
        <v>356</v>
      </c>
      <c r="G19" s="36">
        <v>68000.0</v>
      </c>
      <c r="H19" s="52">
        <v>1.0</v>
      </c>
      <c r="N19" s="35">
        <f t="shared" si="1"/>
        <v>68000</v>
      </c>
      <c r="O19" s="35">
        <f t="shared" si="2"/>
        <v>68000</v>
      </c>
      <c r="P19" s="5"/>
      <c r="Q19" s="5"/>
      <c r="S19" s="56"/>
      <c r="T19" s="280"/>
      <c r="U19" s="58" t="s">
        <v>296</v>
      </c>
      <c r="V19" s="59" t="s">
        <v>297</v>
      </c>
      <c r="W19" s="60">
        <v>837000.0</v>
      </c>
      <c r="X19" s="61" t="s">
        <v>298</v>
      </c>
      <c r="Y19" s="58" t="s">
        <v>299</v>
      </c>
      <c r="Z19" s="61" t="s">
        <v>300</v>
      </c>
      <c r="AA19" s="261"/>
    </row>
    <row r="20" ht="15.75" customHeight="1">
      <c r="A20" s="51">
        <v>46119.0</v>
      </c>
      <c r="B20" s="52" t="s">
        <v>291</v>
      </c>
      <c r="C20" s="52" t="s">
        <v>800</v>
      </c>
      <c r="D20" s="52" t="s">
        <v>195</v>
      </c>
      <c r="E20" s="52" t="s">
        <v>831</v>
      </c>
      <c r="F20" s="52" t="s">
        <v>495</v>
      </c>
      <c r="G20" s="36">
        <v>54000.0</v>
      </c>
      <c r="H20" s="52">
        <v>1.0</v>
      </c>
      <c r="J20" s="52">
        <v>1000.0</v>
      </c>
      <c r="K20" s="52">
        <v>1000.0</v>
      </c>
      <c r="N20" s="35">
        <f t="shared" si="1"/>
        <v>54000</v>
      </c>
      <c r="O20" s="35">
        <f t="shared" si="2"/>
        <v>56000</v>
      </c>
      <c r="P20" s="5"/>
      <c r="Q20" s="5"/>
      <c r="S20" s="56"/>
      <c r="T20" s="280">
        <v>46119.0</v>
      </c>
      <c r="U20" s="79" t="s">
        <v>319</v>
      </c>
      <c r="V20" s="79" t="s">
        <v>320</v>
      </c>
      <c r="W20" s="80">
        <v>6800.0</v>
      </c>
      <c r="X20" s="81" t="s">
        <v>298</v>
      </c>
      <c r="Y20" s="79" t="s">
        <v>321</v>
      </c>
      <c r="Z20" s="81" t="s">
        <v>307</v>
      </c>
      <c r="AA20" s="261"/>
    </row>
    <row r="21" ht="15.75" customHeight="1">
      <c r="A21" s="63"/>
      <c r="B21" s="52" t="s">
        <v>322</v>
      </c>
      <c r="C21" s="52" t="s">
        <v>779</v>
      </c>
      <c r="D21" s="52" t="s">
        <v>129</v>
      </c>
      <c r="E21" s="52" t="s">
        <v>326</v>
      </c>
      <c r="F21" s="52" t="s">
        <v>736</v>
      </c>
      <c r="G21" s="36">
        <v>24000.0</v>
      </c>
      <c r="H21" s="52">
        <v>3.0</v>
      </c>
      <c r="J21" s="52">
        <v>1000.0</v>
      </c>
      <c r="K21" s="52">
        <v>1000.0</v>
      </c>
      <c r="N21" s="35">
        <f t="shared" si="1"/>
        <v>72000</v>
      </c>
      <c r="O21" s="35">
        <f t="shared" si="2"/>
        <v>74000</v>
      </c>
      <c r="P21" s="5"/>
      <c r="Q21" s="5"/>
      <c r="S21" s="56"/>
      <c r="T21" s="280"/>
      <c r="U21" s="90" t="s">
        <v>529</v>
      </c>
      <c r="V21" s="90" t="s">
        <v>398</v>
      </c>
      <c r="W21" s="91">
        <v>29700.0</v>
      </c>
      <c r="X21" s="92" t="s">
        <v>298</v>
      </c>
      <c r="Y21" s="90" t="s">
        <v>429</v>
      </c>
      <c r="Z21" s="92" t="s">
        <v>307</v>
      </c>
      <c r="AA21" s="118" t="s">
        <v>400</v>
      </c>
    </row>
    <row r="22" ht="15.75" customHeight="1">
      <c r="A22" s="51"/>
      <c r="B22" s="52" t="s">
        <v>376</v>
      </c>
      <c r="C22" s="52" t="s">
        <v>832</v>
      </c>
      <c r="D22" s="52" t="s">
        <v>38</v>
      </c>
      <c r="E22" s="52" t="s">
        <v>378</v>
      </c>
      <c r="F22" s="52" t="s">
        <v>356</v>
      </c>
      <c r="G22" s="36">
        <v>12000.0</v>
      </c>
      <c r="H22" s="52">
        <v>3.0</v>
      </c>
      <c r="J22" s="52">
        <v>1000.0</v>
      </c>
      <c r="K22" s="52">
        <v>1000.0</v>
      </c>
      <c r="N22" s="35">
        <f t="shared" si="1"/>
        <v>36000</v>
      </c>
      <c r="O22" s="35">
        <f t="shared" si="2"/>
        <v>38000</v>
      </c>
      <c r="P22" s="5"/>
      <c r="Q22" s="5"/>
      <c r="S22" s="56"/>
      <c r="T22" s="280"/>
      <c r="U22" s="58" t="s">
        <v>296</v>
      </c>
      <c r="V22" s="59" t="s">
        <v>297</v>
      </c>
      <c r="W22" s="60">
        <v>1080000.0</v>
      </c>
      <c r="X22" s="61" t="s">
        <v>298</v>
      </c>
      <c r="Y22" s="58" t="s">
        <v>299</v>
      </c>
      <c r="Z22" s="61" t="s">
        <v>300</v>
      </c>
      <c r="AA22" s="261"/>
    </row>
    <row r="23" ht="15.75" customHeight="1">
      <c r="A23" s="63"/>
      <c r="B23" s="52" t="s">
        <v>322</v>
      </c>
      <c r="C23" s="52" t="s">
        <v>833</v>
      </c>
      <c r="D23" s="52" t="s">
        <v>15</v>
      </c>
      <c r="E23" s="52" t="s">
        <v>834</v>
      </c>
      <c r="F23" s="52" t="s">
        <v>356</v>
      </c>
      <c r="G23" s="36">
        <v>16000.0</v>
      </c>
      <c r="H23" s="52">
        <v>1.0</v>
      </c>
      <c r="J23" s="52">
        <v>1000.0</v>
      </c>
      <c r="K23" s="52">
        <v>1000.0</v>
      </c>
      <c r="N23" s="35">
        <f t="shared" si="1"/>
        <v>16000</v>
      </c>
      <c r="O23" s="35">
        <f t="shared" si="2"/>
        <v>18000</v>
      </c>
      <c r="P23" s="5"/>
      <c r="Q23" s="5"/>
      <c r="S23" s="56"/>
      <c r="T23" s="280"/>
      <c r="U23" s="90" t="s">
        <v>339</v>
      </c>
      <c r="V23" s="90" t="s">
        <v>340</v>
      </c>
      <c r="W23" s="91">
        <v>1030000.0</v>
      </c>
      <c r="X23" s="92" t="s">
        <v>298</v>
      </c>
      <c r="Y23" s="90" t="s">
        <v>341</v>
      </c>
      <c r="Z23" s="92" t="s">
        <v>307</v>
      </c>
      <c r="AA23" s="194"/>
    </row>
    <row r="24" ht="15.75" customHeight="1">
      <c r="A24" s="51"/>
      <c r="B24" s="52" t="s">
        <v>291</v>
      </c>
      <c r="C24" s="52" t="s">
        <v>365</v>
      </c>
      <c r="D24" s="52" t="s">
        <v>74</v>
      </c>
      <c r="E24" s="52" t="s">
        <v>835</v>
      </c>
      <c r="F24" s="52" t="s">
        <v>836</v>
      </c>
      <c r="G24" s="36">
        <v>42000.0</v>
      </c>
      <c r="H24" s="52">
        <v>2.0</v>
      </c>
      <c r="I24" s="53"/>
      <c r="J24" s="52">
        <v>1000.0</v>
      </c>
      <c r="K24" s="52">
        <v>1000.0</v>
      </c>
      <c r="L24" s="52" t="s">
        <v>318</v>
      </c>
      <c r="M24" s="53"/>
      <c r="N24" s="35">
        <f t="shared" si="1"/>
        <v>84000</v>
      </c>
      <c r="O24" s="35">
        <f t="shared" si="2"/>
        <v>86000</v>
      </c>
      <c r="P24" s="5"/>
      <c r="Q24" s="5"/>
      <c r="R24" s="53"/>
      <c r="S24" s="56"/>
      <c r="T24" s="280"/>
      <c r="U24" s="300" t="s">
        <v>540</v>
      </c>
      <c r="V24" s="300" t="s">
        <v>459</v>
      </c>
      <c r="W24" s="80">
        <v>21460.0</v>
      </c>
      <c r="X24" s="296" t="s">
        <v>298</v>
      </c>
      <c r="Y24" s="82" t="s">
        <v>581</v>
      </c>
      <c r="Z24" s="296" t="s">
        <v>307</v>
      </c>
      <c r="AA24" s="83"/>
    </row>
    <row r="25" ht="15.75" customHeight="1">
      <c r="A25" s="51"/>
      <c r="B25" s="52" t="s">
        <v>291</v>
      </c>
      <c r="C25" s="52" t="s">
        <v>647</v>
      </c>
      <c r="D25" s="52" t="s">
        <v>139</v>
      </c>
      <c r="E25" s="52" t="s">
        <v>726</v>
      </c>
      <c r="F25" s="52" t="s">
        <v>837</v>
      </c>
      <c r="G25" s="36">
        <v>23000.0</v>
      </c>
      <c r="H25" s="52">
        <v>1.0</v>
      </c>
      <c r="J25" s="52">
        <v>1000.0</v>
      </c>
      <c r="K25" s="52">
        <v>1000.0</v>
      </c>
      <c r="N25" s="35">
        <f t="shared" si="1"/>
        <v>23000</v>
      </c>
      <c r="O25" s="35">
        <f t="shared" si="2"/>
        <v>25000</v>
      </c>
      <c r="P25" s="5"/>
      <c r="Q25" s="5"/>
      <c r="S25" s="56"/>
      <c r="T25" s="280">
        <v>46120.0</v>
      </c>
      <c r="U25" s="79" t="s">
        <v>319</v>
      </c>
      <c r="V25" s="79" t="s">
        <v>320</v>
      </c>
      <c r="W25" s="80">
        <v>95600.0</v>
      </c>
      <c r="X25" s="81" t="s">
        <v>298</v>
      </c>
      <c r="Y25" s="79" t="s">
        <v>321</v>
      </c>
      <c r="Z25" s="81" t="s">
        <v>307</v>
      </c>
      <c r="AA25" s="261"/>
    </row>
    <row r="26" ht="15.75" customHeight="1">
      <c r="A26" s="51"/>
      <c r="B26" s="52" t="s">
        <v>291</v>
      </c>
      <c r="C26" s="52" t="s">
        <v>838</v>
      </c>
      <c r="D26" s="52" t="s">
        <v>86</v>
      </c>
      <c r="E26" s="52" t="s">
        <v>839</v>
      </c>
      <c r="F26" s="52" t="s">
        <v>356</v>
      </c>
      <c r="G26" s="36">
        <v>29000.0</v>
      </c>
      <c r="H26" s="52">
        <v>1.0</v>
      </c>
      <c r="J26" s="52">
        <v>1000.0</v>
      </c>
      <c r="K26" s="52">
        <v>1000.0</v>
      </c>
      <c r="N26" s="35">
        <f t="shared" si="1"/>
        <v>29000</v>
      </c>
      <c r="O26" s="35">
        <f t="shared" si="2"/>
        <v>31000</v>
      </c>
      <c r="P26" s="5"/>
      <c r="Q26" s="5"/>
      <c r="S26" s="56"/>
      <c r="T26" s="280"/>
      <c r="U26" s="58" t="s">
        <v>296</v>
      </c>
      <c r="V26" s="59" t="s">
        <v>297</v>
      </c>
      <c r="W26" s="60">
        <v>615000.0</v>
      </c>
      <c r="X26" s="61" t="s">
        <v>298</v>
      </c>
      <c r="Y26" s="58" t="s">
        <v>299</v>
      </c>
      <c r="Z26" s="61" t="s">
        <v>300</v>
      </c>
      <c r="AA26" s="261"/>
    </row>
    <row r="27" ht="15.75" customHeight="1">
      <c r="A27" s="63"/>
      <c r="B27" s="52" t="s">
        <v>291</v>
      </c>
      <c r="C27" s="52" t="s">
        <v>822</v>
      </c>
      <c r="D27" s="52" t="s">
        <v>105</v>
      </c>
      <c r="E27" s="52" t="s">
        <v>293</v>
      </c>
      <c r="F27" s="52" t="s">
        <v>356</v>
      </c>
      <c r="G27" s="36">
        <v>34000.0</v>
      </c>
      <c r="H27" s="52">
        <v>1.0</v>
      </c>
      <c r="J27" s="52">
        <v>1000.0</v>
      </c>
      <c r="K27" s="52">
        <v>1000.0</v>
      </c>
      <c r="N27" s="35">
        <f t="shared" si="1"/>
        <v>34000</v>
      </c>
      <c r="O27" s="35">
        <f t="shared" si="2"/>
        <v>36000</v>
      </c>
      <c r="P27" s="137"/>
      <c r="Q27" s="5"/>
      <c r="S27" s="56"/>
      <c r="T27" s="280"/>
      <c r="U27" s="90" t="s">
        <v>339</v>
      </c>
      <c r="V27" s="90" t="s">
        <v>340</v>
      </c>
      <c r="W27" s="91">
        <v>951000.0</v>
      </c>
      <c r="X27" s="92" t="s">
        <v>298</v>
      </c>
      <c r="Y27" s="90" t="s">
        <v>341</v>
      </c>
      <c r="Z27" s="92" t="s">
        <v>307</v>
      </c>
      <c r="AA27" s="194"/>
    </row>
    <row r="28" ht="15.75" customHeight="1">
      <c r="A28" s="63"/>
      <c r="B28" s="52" t="s">
        <v>331</v>
      </c>
      <c r="C28" s="52" t="s">
        <v>332</v>
      </c>
      <c r="D28" s="52" t="s">
        <v>840</v>
      </c>
      <c r="E28" s="52" t="s">
        <v>841</v>
      </c>
      <c r="F28" s="52" t="s">
        <v>543</v>
      </c>
      <c r="G28" s="36">
        <v>26000.0</v>
      </c>
      <c r="H28" s="52">
        <v>1.0</v>
      </c>
      <c r="J28" s="52">
        <v>1000.0</v>
      </c>
      <c r="K28" s="52">
        <v>1000.0</v>
      </c>
      <c r="N28" s="35">
        <f t="shared" si="1"/>
        <v>26000</v>
      </c>
      <c r="O28" s="35">
        <f t="shared" si="2"/>
        <v>28000</v>
      </c>
      <c r="P28" s="5"/>
      <c r="Q28" s="5"/>
      <c r="S28" s="56"/>
      <c r="T28" s="280">
        <v>46121.0</v>
      </c>
      <c r="U28" s="79" t="s">
        <v>319</v>
      </c>
      <c r="V28" s="79" t="s">
        <v>320</v>
      </c>
      <c r="W28" s="80">
        <v>18700.0</v>
      </c>
      <c r="X28" s="81" t="s">
        <v>298</v>
      </c>
      <c r="Y28" s="79" t="s">
        <v>321</v>
      </c>
      <c r="Z28" s="81" t="s">
        <v>307</v>
      </c>
      <c r="AA28" s="73"/>
    </row>
    <row r="29" ht="15.75" customHeight="1">
      <c r="A29" s="63"/>
      <c r="B29" s="52" t="s">
        <v>291</v>
      </c>
      <c r="C29" s="225" t="s">
        <v>342</v>
      </c>
      <c r="D29" s="52" t="s">
        <v>59</v>
      </c>
      <c r="E29" s="52" t="s">
        <v>343</v>
      </c>
      <c r="F29" s="52" t="s">
        <v>344</v>
      </c>
      <c r="G29" s="36">
        <v>24000.0</v>
      </c>
      <c r="H29" s="52">
        <v>25.0</v>
      </c>
      <c r="J29" s="52">
        <v>1000.0</v>
      </c>
      <c r="K29" s="52">
        <v>1000.0</v>
      </c>
      <c r="N29" s="35">
        <f t="shared" si="1"/>
        <v>600000</v>
      </c>
      <c r="O29" s="35">
        <f t="shared" si="2"/>
        <v>602000</v>
      </c>
      <c r="P29" s="5"/>
      <c r="Q29" s="5"/>
      <c r="S29" s="56"/>
      <c r="T29" s="280"/>
      <c r="U29" s="58" t="s">
        <v>296</v>
      </c>
      <c r="V29" s="59" t="s">
        <v>297</v>
      </c>
      <c r="W29" s="60">
        <v>475000.0</v>
      </c>
      <c r="X29" s="61" t="s">
        <v>298</v>
      </c>
      <c r="Y29" s="58" t="s">
        <v>299</v>
      </c>
      <c r="Z29" s="61" t="s">
        <v>300</v>
      </c>
      <c r="AA29" s="261"/>
    </row>
    <row r="30" ht="15.75" customHeight="1">
      <c r="A30" s="63"/>
      <c r="B30" s="52" t="s">
        <v>291</v>
      </c>
      <c r="C30" s="52" t="s">
        <v>301</v>
      </c>
      <c r="D30" s="52" t="s">
        <v>302</v>
      </c>
      <c r="E30" s="52" t="s">
        <v>303</v>
      </c>
      <c r="F30" s="52" t="s">
        <v>350</v>
      </c>
      <c r="G30" s="36">
        <v>32000.0</v>
      </c>
      <c r="H30" s="52">
        <v>1.0</v>
      </c>
      <c r="J30" s="52">
        <v>1000.0</v>
      </c>
      <c r="K30" s="52">
        <v>1000.0</v>
      </c>
      <c r="N30" s="35">
        <f t="shared" si="1"/>
        <v>32000</v>
      </c>
      <c r="O30" s="35">
        <f t="shared" si="2"/>
        <v>34000</v>
      </c>
      <c r="P30" s="5"/>
      <c r="Q30" s="5"/>
      <c r="S30" s="56"/>
      <c r="T30" s="280"/>
      <c r="U30" s="64" t="s">
        <v>641</v>
      </c>
      <c r="V30" s="64" t="s">
        <v>446</v>
      </c>
      <c r="W30" s="65">
        <v>400000.0</v>
      </c>
      <c r="X30" s="66" t="s">
        <v>298</v>
      </c>
      <c r="Y30" s="279"/>
      <c r="Z30" s="66" t="s">
        <v>307</v>
      </c>
      <c r="AA30" s="261"/>
    </row>
    <row r="31" ht="15.75" customHeight="1">
      <c r="A31" s="51">
        <v>46120.0</v>
      </c>
      <c r="B31" s="52" t="s">
        <v>291</v>
      </c>
      <c r="C31" s="225" t="s">
        <v>342</v>
      </c>
      <c r="D31" s="52" t="s">
        <v>59</v>
      </c>
      <c r="E31" s="52" t="s">
        <v>343</v>
      </c>
      <c r="F31" s="52" t="s">
        <v>344</v>
      </c>
      <c r="G31" s="36">
        <v>24000.0</v>
      </c>
      <c r="H31" s="52">
        <v>25.0</v>
      </c>
      <c r="J31" s="52">
        <v>1000.0</v>
      </c>
      <c r="K31" s="52">
        <v>1000.0</v>
      </c>
      <c r="N31" s="35">
        <f t="shared" si="1"/>
        <v>600000</v>
      </c>
      <c r="O31" s="35">
        <f t="shared" si="2"/>
        <v>602000</v>
      </c>
      <c r="P31" s="5"/>
      <c r="Q31" s="5"/>
      <c r="S31" s="56"/>
      <c r="T31" s="280"/>
      <c r="U31" s="64" t="s">
        <v>641</v>
      </c>
      <c r="V31" s="64" t="s">
        <v>644</v>
      </c>
      <c r="W31" s="65">
        <v>100000.0</v>
      </c>
      <c r="X31" s="66" t="s">
        <v>298</v>
      </c>
      <c r="Y31" s="279"/>
      <c r="Z31" s="66" t="s">
        <v>307</v>
      </c>
      <c r="AA31" s="261"/>
    </row>
    <row r="32" ht="15.75" customHeight="1">
      <c r="A32" s="63"/>
      <c r="B32" s="52" t="s">
        <v>291</v>
      </c>
      <c r="C32" s="52" t="s">
        <v>838</v>
      </c>
      <c r="D32" s="52" t="s">
        <v>86</v>
      </c>
      <c r="E32" s="52" t="s">
        <v>839</v>
      </c>
      <c r="F32" s="52" t="s">
        <v>356</v>
      </c>
      <c r="G32" s="36">
        <v>29000.0</v>
      </c>
      <c r="H32" s="52">
        <v>1.0</v>
      </c>
      <c r="J32" s="52">
        <v>1000.0</v>
      </c>
      <c r="K32" s="52">
        <v>1000.0</v>
      </c>
      <c r="N32" s="35">
        <f t="shared" si="1"/>
        <v>29000</v>
      </c>
      <c r="O32" s="35">
        <f t="shared" si="2"/>
        <v>31000</v>
      </c>
      <c r="P32" s="5"/>
      <c r="Q32" s="5"/>
      <c r="S32" s="56"/>
      <c r="T32" s="280"/>
      <c r="U32" s="79" t="s">
        <v>319</v>
      </c>
      <c r="V32" s="79" t="s">
        <v>320</v>
      </c>
      <c r="W32" s="80">
        <v>5100.0</v>
      </c>
      <c r="X32" s="81" t="s">
        <v>298</v>
      </c>
      <c r="Y32" s="79" t="s">
        <v>321</v>
      </c>
      <c r="Z32" s="81" t="s">
        <v>307</v>
      </c>
      <c r="AA32" s="73"/>
    </row>
    <row r="33" ht="15.75" customHeight="1">
      <c r="A33" s="63"/>
      <c r="B33" s="52" t="s">
        <v>291</v>
      </c>
      <c r="C33" s="225" t="s">
        <v>506</v>
      </c>
      <c r="D33" s="52" t="s">
        <v>183</v>
      </c>
      <c r="E33" s="52" t="s">
        <v>748</v>
      </c>
      <c r="F33" s="52" t="s">
        <v>497</v>
      </c>
      <c r="G33" s="36">
        <v>59000.0</v>
      </c>
      <c r="H33" s="52">
        <v>1.0</v>
      </c>
      <c r="J33" s="52">
        <v>1000.0</v>
      </c>
      <c r="K33" s="52">
        <v>1000.0</v>
      </c>
      <c r="N33" s="35">
        <f t="shared" si="1"/>
        <v>59000</v>
      </c>
      <c r="O33" s="35">
        <f t="shared" si="2"/>
        <v>61000</v>
      </c>
      <c r="P33" s="5"/>
      <c r="Q33" s="5"/>
      <c r="S33" s="56"/>
      <c r="T33" s="280"/>
      <c r="U33" s="90" t="s">
        <v>339</v>
      </c>
      <c r="V33" s="90" t="s">
        <v>340</v>
      </c>
      <c r="W33" s="91">
        <v>280000.0</v>
      </c>
      <c r="X33" s="92" t="s">
        <v>298</v>
      </c>
      <c r="Y33" s="90" t="s">
        <v>341</v>
      </c>
      <c r="Z33" s="92" t="s">
        <v>307</v>
      </c>
      <c r="AA33" s="194"/>
    </row>
    <row r="34" ht="15.75" customHeight="1">
      <c r="A34" s="51"/>
      <c r="B34" s="52" t="s">
        <v>291</v>
      </c>
      <c r="C34" s="140" t="s">
        <v>721</v>
      </c>
      <c r="D34" s="140" t="s">
        <v>138</v>
      </c>
      <c r="E34" s="140" t="s">
        <v>722</v>
      </c>
      <c r="F34" s="140" t="s">
        <v>744</v>
      </c>
      <c r="G34" s="317">
        <v>26000.0</v>
      </c>
      <c r="H34" s="318">
        <v>2.0</v>
      </c>
      <c r="I34" s="319"/>
      <c r="J34" s="318">
        <v>1000.0</v>
      </c>
      <c r="K34" s="318">
        <v>1000.0</v>
      </c>
      <c r="L34" s="137"/>
      <c r="M34" s="140"/>
      <c r="N34" s="35">
        <f t="shared" si="1"/>
        <v>52000</v>
      </c>
      <c r="O34" s="35">
        <f t="shared" si="2"/>
        <v>54000</v>
      </c>
      <c r="P34" s="5"/>
      <c r="Q34" s="5"/>
      <c r="S34" s="56"/>
      <c r="T34" s="280">
        <v>46122.0</v>
      </c>
      <c r="U34" s="79" t="s">
        <v>319</v>
      </c>
      <c r="V34" s="79" t="s">
        <v>320</v>
      </c>
      <c r="W34" s="80">
        <v>11900.0</v>
      </c>
      <c r="X34" s="81" t="s">
        <v>298</v>
      </c>
      <c r="Y34" s="79" t="s">
        <v>321</v>
      </c>
      <c r="Z34" s="81" t="s">
        <v>307</v>
      </c>
      <c r="AA34" s="287"/>
    </row>
    <row r="35" ht="15.75" customHeight="1">
      <c r="A35" s="63"/>
      <c r="B35" s="52" t="s">
        <v>291</v>
      </c>
      <c r="C35" s="148" t="s">
        <v>695</v>
      </c>
      <c r="D35" s="148" t="s">
        <v>186</v>
      </c>
      <c r="E35" s="148" t="s">
        <v>696</v>
      </c>
      <c r="F35" s="148" t="s">
        <v>356</v>
      </c>
      <c r="G35" s="144">
        <v>15000.0</v>
      </c>
      <c r="H35" s="320">
        <v>1.0</v>
      </c>
      <c r="I35" s="148"/>
      <c r="J35" s="320">
        <v>1000.0</v>
      </c>
      <c r="K35" s="320">
        <v>1000.0</v>
      </c>
      <c r="L35" s="5"/>
      <c r="M35" s="5"/>
      <c r="N35" s="35">
        <f t="shared" si="1"/>
        <v>15000</v>
      </c>
      <c r="O35" s="35">
        <f t="shared" si="2"/>
        <v>17000</v>
      </c>
      <c r="P35" s="5"/>
      <c r="Q35" s="5"/>
      <c r="S35" s="56"/>
      <c r="T35" s="280"/>
      <c r="U35" s="284" t="s">
        <v>422</v>
      </c>
      <c r="V35" s="284" t="s">
        <v>563</v>
      </c>
      <c r="W35" s="285">
        <v>4274.0</v>
      </c>
      <c r="X35" s="286" t="s">
        <v>298</v>
      </c>
      <c r="Y35" s="284" t="s">
        <v>564</v>
      </c>
      <c r="Z35" s="118" t="s">
        <v>300</v>
      </c>
      <c r="AA35" s="287"/>
    </row>
    <row r="36" ht="15.75" customHeight="1">
      <c r="A36" s="51"/>
      <c r="B36" s="52" t="s">
        <v>291</v>
      </c>
      <c r="C36" s="148" t="s">
        <v>647</v>
      </c>
      <c r="D36" s="148" t="s">
        <v>139</v>
      </c>
      <c r="E36" s="148" t="s">
        <v>842</v>
      </c>
      <c r="F36" s="148" t="s">
        <v>497</v>
      </c>
      <c r="G36" s="144">
        <v>24000.0</v>
      </c>
      <c r="H36" s="320">
        <v>1.0</v>
      </c>
      <c r="I36" s="5"/>
      <c r="J36" s="320">
        <v>1000.0</v>
      </c>
      <c r="K36" s="320">
        <v>1000.0</v>
      </c>
      <c r="L36" s="5"/>
      <c r="M36" s="5"/>
      <c r="N36" s="35">
        <f t="shared" si="1"/>
        <v>24000</v>
      </c>
      <c r="O36" s="35">
        <f t="shared" si="2"/>
        <v>26000</v>
      </c>
      <c r="P36" s="5"/>
      <c r="Q36" s="5"/>
      <c r="S36" s="56"/>
      <c r="T36" s="280"/>
      <c r="U36" s="58" t="s">
        <v>296</v>
      </c>
      <c r="V36" s="59" t="s">
        <v>297</v>
      </c>
      <c r="W36" s="60">
        <v>117400.0</v>
      </c>
      <c r="X36" s="61" t="s">
        <v>298</v>
      </c>
      <c r="Y36" s="58" t="s">
        <v>299</v>
      </c>
      <c r="Z36" s="61" t="s">
        <v>300</v>
      </c>
      <c r="AA36" s="261"/>
    </row>
    <row r="37" ht="15.75" customHeight="1">
      <c r="A37" s="63"/>
      <c r="B37" s="52" t="s">
        <v>291</v>
      </c>
      <c r="C37" s="148" t="s">
        <v>508</v>
      </c>
      <c r="D37" s="148" t="s">
        <v>14</v>
      </c>
      <c r="E37" s="148" t="s">
        <v>530</v>
      </c>
      <c r="F37" s="148" t="s">
        <v>495</v>
      </c>
      <c r="G37" s="144">
        <v>5000.0</v>
      </c>
      <c r="H37" s="320">
        <v>1.0</v>
      </c>
      <c r="I37" s="5"/>
      <c r="J37" s="320">
        <v>1000.0</v>
      </c>
      <c r="K37" s="320">
        <v>1000.0</v>
      </c>
      <c r="L37" s="5"/>
      <c r="M37" s="5"/>
      <c r="N37" s="35">
        <f t="shared" si="1"/>
        <v>5000</v>
      </c>
      <c r="O37" s="35">
        <f t="shared" si="2"/>
        <v>7000</v>
      </c>
      <c r="P37" s="5"/>
      <c r="Q37" s="5"/>
      <c r="S37" s="56"/>
      <c r="T37" s="280"/>
      <c r="U37" s="90" t="s">
        <v>339</v>
      </c>
      <c r="V37" s="90" t="s">
        <v>340</v>
      </c>
      <c r="W37" s="91">
        <v>382000.0</v>
      </c>
      <c r="X37" s="92" t="s">
        <v>298</v>
      </c>
      <c r="Y37" s="90" t="s">
        <v>341</v>
      </c>
      <c r="Z37" s="92" t="s">
        <v>307</v>
      </c>
      <c r="AA37" s="194"/>
    </row>
    <row r="38" ht="15.75" customHeight="1">
      <c r="A38" s="51"/>
      <c r="B38" s="52" t="s">
        <v>322</v>
      </c>
      <c r="C38" s="321" t="s">
        <v>779</v>
      </c>
      <c r="D38" s="148" t="s">
        <v>129</v>
      </c>
      <c r="E38" s="148" t="s">
        <v>326</v>
      </c>
      <c r="F38" s="148" t="s">
        <v>736</v>
      </c>
      <c r="G38" s="144">
        <v>24000.0</v>
      </c>
      <c r="H38" s="320">
        <v>5.0</v>
      </c>
      <c r="I38" s="148"/>
      <c r="J38" s="320">
        <v>1000.0</v>
      </c>
      <c r="K38" s="320">
        <v>1000.0</v>
      </c>
      <c r="L38" s="5"/>
      <c r="M38" s="5"/>
      <c r="N38" s="35">
        <f t="shared" si="1"/>
        <v>120000</v>
      </c>
      <c r="O38" s="35">
        <f t="shared" si="2"/>
        <v>122000</v>
      </c>
      <c r="P38" s="5"/>
      <c r="Q38" s="5"/>
      <c r="S38" s="56"/>
      <c r="T38" s="280">
        <v>46125.0</v>
      </c>
      <c r="U38" s="79" t="s">
        <v>319</v>
      </c>
      <c r="V38" s="79" t="s">
        <v>320</v>
      </c>
      <c r="W38" s="80">
        <v>42900.0</v>
      </c>
      <c r="X38" s="81" t="s">
        <v>298</v>
      </c>
      <c r="Y38" s="79" t="s">
        <v>321</v>
      </c>
      <c r="Z38" s="81" t="s">
        <v>307</v>
      </c>
      <c r="AA38" s="287"/>
    </row>
    <row r="39" ht="15.75" customHeight="1">
      <c r="A39" s="63"/>
      <c r="B39" s="52" t="s">
        <v>335</v>
      </c>
      <c r="C39" s="321">
        <v>3514.0</v>
      </c>
      <c r="D39" s="148" t="s">
        <v>17</v>
      </c>
      <c r="E39" s="148" t="s">
        <v>796</v>
      </c>
      <c r="F39" s="148" t="s">
        <v>525</v>
      </c>
      <c r="G39" s="144">
        <v>29000.0</v>
      </c>
      <c r="H39" s="320">
        <v>1.0</v>
      </c>
      <c r="I39" s="5"/>
      <c r="J39" s="148">
        <v>1000.0</v>
      </c>
      <c r="K39" s="148">
        <v>1000.0</v>
      </c>
      <c r="L39" s="5"/>
      <c r="M39" s="5"/>
      <c r="N39" s="35">
        <f t="shared" si="1"/>
        <v>29000</v>
      </c>
      <c r="O39" s="35">
        <f t="shared" si="2"/>
        <v>31000</v>
      </c>
      <c r="P39" s="5"/>
      <c r="Q39" s="5"/>
      <c r="S39" s="56"/>
      <c r="T39" s="280"/>
      <c r="U39" s="79" t="s">
        <v>319</v>
      </c>
      <c r="V39" s="79" t="s">
        <v>320</v>
      </c>
      <c r="W39" s="80">
        <v>6800.0</v>
      </c>
      <c r="X39" s="81" t="s">
        <v>298</v>
      </c>
      <c r="Y39" s="79" t="s">
        <v>321</v>
      </c>
      <c r="Z39" s="81" t="s">
        <v>307</v>
      </c>
      <c r="AA39" s="287"/>
    </row>
    <row r="40" ht="15.75" customHeight="1">
      <c r="A40" s="51">
        <v>46121.0</v>
      </c>
      <c r="B40" s="52" t="s">
        <v>291</v>
      </c>
      <c r="C40" s="52" t="s">
        <v>822</v>
      </c>
      <c r="D40" s="52" t="s">
        <v>105</v>
      </c>
      <c r="E40" s="52" t="s">
        <v>293</v>
      </c>
      <c r="F40" s="52" t="s">
        <v>356</v>
      </c>
      <c r="G40" s="36">
        <v>34000.0</v>
      </c>
      <c r="H40" s="52">
        <v>1.0</v>
      </c>
      <c r="J40" s="52">
        <v>1000.0</v>
      </c>
      <c r="K40" s="52">
        <v>1000.0</v>
      </c>
      <c r="N40" s="35">
        <f t="shared" si="1"/>
        <v>34000</v>
      </c>
      <c r="O40" s="35">
        <f t="shared" si="2"/>
        <v>36000</v>
      </c>
      <c r="P40" s="5"/>
      <c r="Q40" s="5"/>
      <c r="S40" s="56"/>
      <c r="T40" s="280"/>
      <c r="U40" s="58" t="s">
        <v>296</v>
      </c>
      <c r="V40" s="59" t="s">
        <v>297</v>
      </c>
      <c r="W40" s="60">
        <v>773000.0</v>
      </c>
      <c r="X40" s="61" t="s">
        <v>298</v>
      </c>
      <c r="Y40" s="58" t="s">
        <v>299</v>
      </c>
      <c r="Z40" s="61" t="s">
        <v>300</v>
      </c>
      <c r="AA40" s="261"/>
    </row>
    <row r="41" ht="15.75" customHeight="1">
      <c r="A41" s="51"/>
      <c r="B41" s="52" t="s">
        <v>291</v>
      </c>
      <c r="C41" s="52" t="s">
        <v>731</v>
      </c>
      <c r="D41" s="52" t="s">
        <v>140</v>
      </c>
      <c r="E41" s="52" t="s">
        <v>732</v>
      </c>
      <c r="F41" s="52" t="s">
        <v>350</v>
      </c>
      <c r="G41" s="36">
        <v>19000.0</v>
      </c>
      <c r="H41" s="52">
        <v>1.0</v>
      </c>
      <c r="J41" s="52">
        <v>1000.0</v>
      </c>
      <c r="K41" s="52">
        <v>1000.0</v>
      </c>
      <c r="N41" s="35">
        <f t="shared" si="1"/>
        <v>19000</v>
      </c>
      <c r="O41" s="35">
        <f t="shared" si="2"/>
        <v>21000</v>
      </c>
      <c r="P41" s="5"/>
      <c r="Q41" s="5"/>
      <c r="S41" s="56"/>
      <c r="T41" s="280"/>
      <c r="U41" s="64" t="s">
        <v>641</v>
      </c>
      <c r="V41" s="64" t="s">
        <v>446</v>
      </c>
      <c r="W41" s="65">
        <v>70000.0</v>
      </c>
      <c r="X41" s="66" t="s">
        <v>298</v>
      </c>
      <c r="Y41" s="279"/>
      <c r="Z41" s="66" t="s">
        <v>307</v>
      </c>
      <c r="AA41" s="261"/>
    </row>
    <row r="42" ht="15.75" customHeight="1">
      <c r="A42" s="51"/>
      <c r="B42" s="52" t="s">
        <v>291</v>
      </c>
      <c r="C42" s="52" t="s">
        <v>301</v>
      </c>
      <c r="D42" s="52" t="s">
        <v>302</v>
      </c>
      <c r="E42" s="52" t="s">
        <v>303</v>
      </c>
      <c r="F42" s="52" t="s">
        <v>843</v>
      </c>
      <c r="G42" s="36">
        <v>32000.0</v>
      </c>
      <c r="H42" s="52">
        <v>2.0</v>
      </c>
      <c r="J42" s="52">
        <v>1000.0</v>
      </c>
      <c r="K42" s="52">
        <v>1000.0</v>
      </c>
      <c r="N42" s="35">
        <f t="shared" si="1"/>
        <v>64000</v>
      </c>
      <c r="O42" s="35">
        <f t="shared" si="2"/>
        <v>66000</v>
      </c>
      <c r="P42" s="5"/>
      <c r="Q42" s="5"/>
      <c r="S42" s="56"/>
      <c r="T42" s="280"/>
      <c r="U42" s="64" t="s">
        <v>641</v>
      </c>
      <c r="V42" s="64" t="s">
        <v>644</v>
      </c>
      <c r="W42" s="65">
        <v>70000.0</v>
      </c>
      <c r="X42" s="66" t="s">
        <v>298</v>
      </c>
      <c r="Y42" s="279"/>
      <c r="Z42" s="66" t="s">
        <v>307</v>
      </c>
      <c r="AA42" s="261"/>
    </row>
    <row r="43" ht="15.75" customHeight="1">
      <c r="A43" s="51"/>
      <c r="B43" s="52"/>
      <c r="C43" s="52"/>
      <c r="D43" s="52" t="s">
        <v>302</v>
      </c>
      <c r="E43" s="52"/>
      <c r="F43" s="52"/>
      <c r="G43" s="36"/>
      <c r="H43" s="52"/>
      <c r="I43" s="53"/>
      <c r="J43" s="52"/>
      <c r="K43" s="52">
        <v>2000.0</v>
      </c>
      <c r="L43" s="52" t="s">
        <v>318</v>
      </c>
      <c r="M43" s="53"/>
      <c r="N43" s="35">
        <f t="shared" si="1"/>
        <v>0</v>
      </c>
      <c r="O43" s="35">
        <f t="shared" si="2"/>
        <v>2000</v>
      </c>
      <c r="P43" s="5"/>
      <c r="Q43" s="5"/>
      <c r="R43" s="53"/>
      <c r="S43" s="56"/>
      <c r="T43" s="280"/>
      <c r="U43" s="64"/>
      <c r="V43" s="64"/>
      <c r="W43" s="65"/>
      <c r="X43" s="66"/>
      <c r="Y43" s="279"/>
      <c r="Z43" s="66"/>
      <c r="AA43" s="261"/>
    </row>
    <row r="44" ht="15.75" customHeight="1">
      <c r="A44" s="51"/>
      <c r="B44" s="52" t="s">
        <v>291</v>
      </c>
      <c r="C44" s="52" t="s">
        <v>721</v>
      </c>
      <c r="D44" s="52" t="s">
        <v>138</v>
      </c>
      <c r="E44" s="52" t="s">
        <v>722</v>
      </c>
      <c r="F44" s="52" t="s">
        <v>495</v>
      </c>
      <c r="G44" s="36">
        <v>26000.0</v>
      </c>
      <c r="H44" s="52">
        <v>1.0</v>
      </c>
      <c r="J44" s="52">
        <v>1000.0</v>
      </c>
      <c r="K44" s="52">
        <v>1000.0</v>
      </c>
      <c r="N44" s="35">
        <f t="shared" si="1"/>
        <v>26000</v>
      </c>
      <c r="O44" s="35">
        <f t="shared" si="2"/>
        <v>28000</v>
      </c>
      <c r="P44" s="5"/>
      <c r="Q44" s="5"/>
      <c r="S44" s="56"/>
      <c r="T44" s="280"/>
      <c r="U44" s="90" t="s">
        <v>339</v>
      </c>
      <c r="V44" s="90" t="s">
        <v>340</v>
      </c>
      <c r="W44" s="91">
        <v>90000.0</v>
      </c>
      <c r="X44" s="92" t="s">
        <v>298</v>
      </c>
      <c r="Y44" s="90" t="s">
        <v>341</v>
      </c>
      <c r="Z44" s="92" t="s">
        <v>307</v>
      </c>
      <c r="AA44" s="194"/>
    </row>
    <row r="45" ht="15.75" customHeight="1">
      <c r="A45" s="51"/>
      <c r="B45" s="52" t="s">
        <v>291</v>
      </c>
      <c r="C45" s="52" t="s">
        <v>647</v>
      </c>
      <c r="D45" s="52" t="s">
        <v>139</v>
      </c>
      <c r="E45" s="52" t="s">
        <v>726</v>
      </c>
      <c r="F45" s="52" t="s">
        <v>837</v>
      </c>
      <c r="G45" s="36">
        <v>23000.0</v>
      </c>
      <c r="H45" s="52">
        <v>1.0</v>
      </c>
      <c r="J45" s="52">
        <v>1000.0</v>
      </c>
      <c r="K45" s="52">
        <v>1000.0</v>
      </c>
      <c r="N45" s="35">
        <f t="shared" si="1"/>
        <v>23000</v>
      </c>
      <c r="O45" s="35">
        <f t="shared" si="2"/>
        <v>25000</v>
      </c>
      <c r="P45" s="5"/>
      <c r="Q45" s="5"/>
      <c r="S45" s="56"/>
      <c r="T45" s="280"/>
      <c r="U45" s="90" t="s">
        <v>357</v>
      </c>
      <c r="V45" s="90" t="s">
        <v>358</v>
      </c>
      <c r="W45" s="91">
        <v>119000.0</v>
      </c>
      <c r="X45" s="92" t="s">
        <v>298</v>
      </c>
      <c r="Y45" s="90" t="s">
        <v>359</v>
      </c>
      <c r="Z45" s="92" t="s">
        <v>307</v>
      </c>
      <c r="AA45" s="281"/>
    </row>
    <row r="46" ht="15.75" customHeight="1">
      <c r="A46" s="63"/>
      <c r="B46" s="52" t="s">
        <v>335</v>
      </c>
      <c r="C46" s="52">
        <v>5209.0</v>
      </c>
      <c r="D46" s="52" t="s">
        <v>173</v>
      </c>
      <c r="E46" s="52" t="s">
        <v>560</v>
      </c>
      <c r="F46" s="52" t="s">
        <v>356</v>
      </c>
      <c r="G46" s="36">
        <v>38000.0</v>
      </c>
      <c r="H46" s="52">
        <v>1.0</v>
      </c>
      <c r="J46" s="52">
        <v>1000.0</v>
      </c>
      <c r="K46" s="52">
        <v>1000.0</v>
      </c>
      <c r="N46" s="35">
        <f t="shared" si="1"/>
        <v>38000</v>
      </c>
      <c r="O46" s="35">
        <f t="shared" si="2"/>
        <v>40000</v>
      </c>
      <c r="P46" s="5"/>
      <c r="Q46" s="5"/>
      <c r="S46" s="56"/>
      <c r="T46" s="280"/>
      <c r="U46" s="273" t="s">
        <v>578</v>
      </c>
      <c r="V46" s="273" t="s">
        <v>579</v>
      </c>
      <c r="W46" s="295">
        <v>31428.0</v>
      </c>
      <c r="X46" s="275" t="s">
        <v>298</v>
      </c>
      <c r="Y46" s="276" t="s">
        <v>580</v>
      </c>
      <c r="Z46" s="275" t="s">
        <v>307</v>
      </c>
      <c r="AA46" s="277" t="s">
        <v>330</v>
      </c>
    </row>
    <row r="47" ht="15.75" customHeight="1">
      <c r="A47" s="51"/>
      <c r="B47" s="52" t="s">
        <v>376</v>
      </c>
      <c r="C47" s="52" t="s">
        <v>377</v>
      </c>
      <c r="D47" s="52" t="s">
        <v>38</v>
      </c>
      <c r="E47" s="52" t="s">
        <v>378</v>
      </c>
      <c r="F47" s="52" t="s">
        <v>356</v>
      </c>
      <c r="G47" s="36">
        <v>12000.0</v>
      </c>
      <c r="H47" s="52">
        <v>5.0</v>
      </c>
      <c r="J47" s="52">
        <v>1000.0</v>
      </c>
      <c r="K47" s="52">
        <v>1000.0</v>
      </c>
      <c r="N47" s="35">
        <f t="shared" si="1"/>
        <v>60000</v>
      </c>
      <c r="O47" s="35">
        <f t="shared" si="2"/>
        <v>62000</v>
      </c>
      <c r="P47" s="5"/>
      <c r="Q47" s="5"/>
      <c r="S47" s="56"/>
      <c r="T47" s="280"/>
      <c r="U47" s="90" t="s">
        <v>305</v>
      </c>
      <c r="V47" s="90" t="s">
        <v>502</v>
      </c>
      <c r="W47" s="91">
        <v>10000.0</v>
      </c>
      <c r="X47" s="92" t="s">
        <v>298</v>
      </c>
      <c r="Y47" s="90" t="s">
        <v>844</v>
      </c>
      <c r="Z47" s="92" t="s">
        <v>307</v>
      </c>
      <c r="AA47" s="73" t="s">
        <v>308</v>
      </c>
    </row>
    <row r="48" ht="15.75" customHeight="1">
      <c r="A48" s="51">
        <v>46122.0</v>
      </c>
      <c r="B48" s="52" t="s">
        <v>291</v>
      </c>
      <c r="C48" s="52" t="s">
        <v>342</v>
      </c>
      <c r="D48" s="52" t="s">
        <v>59</v>
      </c>
      <c r="E48" s="52" t="s">
        <v>343</v>
      </c>
      <c r="F48" s="52" t="s">
        <v>344</v>
      </c>
      <c r="G48" s="36">
        <v>24000.0</v>
      </c>
      <c r="H48" s="52">
        <v>8.0</v>
      </c>
      <c r="J48" s="52">
        <v>1000.0</v>
      </c>
      <c r="K48" s="52">
        <v>1000.0</v>
      </c>
      <c r="N48" s="35">
        <f t="shared" si="1"/>
        <v>192000</v>
      </c>
      <c r="O48" s="35">
        <f t="shared" si="2"/>
        <v>194000</v>
      </c>
      <c r="P48" s="5"/>
      <c r="Q48" s="5"/>
      <c r="S48" s="56"/>
      <c r="T48" s="280">
        <v>46126.0</v>
      </c>
      <c r="U48" s="79" t="s">
        <v>319</v>
      </c>
      <c r="V48" s="79" t="s">
        <v>320</v>
      </c>
      <c r="W48" s="80">
        <v>6500.0</v>
      </c>
      <c r="X48" s="81" t="s">
        <v>298</v>
      </c>
      <c r="Y48" s="79" t="s">
        <v>321</v>
      </c>
      <c r="Z48" s="81" t="s">
        <v>307</v>
      </c>
      <c r="AA48" s="287"/>
    </row>
    <row r="49" ht="15.75" customHeight="1">
      <c r="A49" s="63"/>
      <c r="B49" s="52" t="s">
        <v>291</v>
      </c>
      <c r="C49" s="52" t="s">
        <v>301</v>
      </c>
      <c r="D49" s="52" t="s">
        <v>302</v>
      </c>
      <c r="E49" s="52" t="s">
        <v>303</v>
      </c>
      <c r="F49" s="52" t="s">
        <v>817</v>
      </c>
      <c r="G49" s="36">
        <v>32000.0</v>
      </c>
      <c r="H49" s="52">
        <v>1.0</v>
      </c>
      <c r="J49" s="52">
        <v>1000.0</v>
      </c>
      <c r="K49" s="52">
        <v>1000.0</v>
      </c>
      <c r="N49" s="35">
        <f t="shared" si="1"/>
        <v>32000</v>
      </c>
      <c r="O49" s="35">
        <f t="shared" si="2"/>
        <v>34000</v>
      </c>
      <c r="P49" s="5"/>
      <c r="Q49" s="5"/>
      <c r="S49" s="56"/>
      <c r="T49" s="280"/>
      <c r="U49" s="79" t="s">
        <v>328</v>
      </c>
      <c r="V49" s="79" t="s">
        <v>329</v>
      </c>
      <c r="W49" s="80">
        <v>50000.0</v>
      </c>
      <c r="X49" s="81" t="s">
        <v>298</v>
      </c>
      <c r="Y49" s="82" t="s">
        <v>330</v>
      </c>
      <c r="Z49" s="81" t="s">
        <v>307</v>
      </c>
      <c r="AA49" s="83" t="s">
        <v>330</v>
      </c>
    </row>
    <row r="50" ht="15.75" customHeight="1">
      <c r="A50" s="63"/>
      <c r="B50" s="52" t="s">
        <v>291</v>
      </c>
      <c r="C50" s="52" t="s">
        <v>695</v>
      </c>
      <c r="D50" s="52" t="s">
        <v>186</v>
      </c>
      <c r="E50" s="52" t="s">
        <v>698</v>
      </c>
      <c r="F50" s="52" t="s">
        <v>370</v>
      </c>
      <c r="G50" s="36">
        <v>20000.0</v>
      </c>
      <c r="H50" s="52">
        <v>1.0</v>
      </c>
      <c r="J50" s="52">
        <v>1000.0</v>
      </c>
      <c r="K50" s="52">
        <v>1000.0</v>
      </c>
      <c r="N50" s="35">
        <f t="shared" si="1"/>
        <v>20000</v>
      </c>
      <c r="O50" s="35">
        <f t="shared" si="2"/>
        <v>22000</v>
      </c>
      <c r="P50" s="5"/>
      <c r="Q50" s="5"/>
      <c r="S50" s="56"/>
      <c r="T50" s="280"/>
      <c r="U50" s="64" t="s">
        <v>641</v>
      </c>
      <c r="V50" s="64" t="s">
        <v>446</v>
      </c>
      <c r="W50" s="65">
        <v>50000.0</v>
      </c>
      <c r="X50" s="66" t="s">
        <v>298</v>
      </c>
      <c r="Y50" s="279"/>
      <c r="Z50" s="66" t="s">
        <v>307</v>
      </c>
      <c r="AA50" s="261"/>
    </row>
    <row r="51" ht="15.75" customHeight="1">
      <c r="A51" s="51"/>
      <c r="B51" s="52" t="s">
        <v>322</v>
      </c>
      <c r="C51" s="52" t="s">
        <v>779</v>
      </c>
      <c r="D51" s="52" t="s">
        <v>129</v>
      </c>
      <c r="E51" s="52" t="s">
        <v>326</v>
      </c>
      <c r="F51" s="52" t="s">
        <v>682</v>
      </c>
      <c r="G51" s="36">
        <v>24000.0</v>
      </c>
      <c r="H51" s="52">
        <v>2.0</v>
      </c>
      <c r="J51" s="52">
        <v>1000.0</v>
      </c>
      <c r="K51" s="52">
        <v>1000.0</v>
      </c>
      <c r="N51" s="35">
        <f t="shared" si="1"/>
        <v>48000</v>
      </c>
      <c r="O51" s="35">
        <f t="shared" si="2"/>
        <v>50000</v>
      </c>
      <c r="P51" s="5"/>
      <c r="Q51" s="5"/>
      <c r="S51" s="56"/>
      <c r="T51" s="280"/>
      <c r="U51" s="64" t="s">
        <v>641</v>
      </c>
      <c r="V51" s="64" t="s">
        <v>644</v>
      </c>
      <c r="W51" s="65">
        <v>20000.0</v>
      </c>
      <c r="X51" s="66" t="s">
        <v>298</v>
      </c>
      <c r="Y51" s="279"/>
      <c r="Z51" s="66" t="s">
        <v>307</v>
      </c>
      <c r="AA51" s="261"/>
    </row>
    <row r="52" ht="15.75" customHeight="1">
      <c r="A52" s="51"/>
      <c r="B52" s="52" t="s">
        <v>335</v>
      </c>
      <c r="C52" s="52">
        <v>4131.0</v>
      </c>
      <c r="D52" s="52" t="s">
        <v>44</v>
      </c>
      <c r="E52" s="52" t="s">
        <v>337</v>
      </c>
      <c r="F52" s="52" t="s">
        <v>338</v>
      </c>
      <c r="G52" s="36">
        <v>4000.0</v>
      </c>
      <c r="H52" s="52">
        <v>20.0</v>
      </c>
      <c r="J52" s="52">
        <v>1000.0</v>
      </c>
      <c r="K52" s="52">
        <v>1000.0</v>
      </c>
      <c r="N52" s="35">
        <f t="shared" si="1"/>
        <v>80000</v>
      </c>
      <c r="O52" s="35">
        <f t="shared" si="2"/>
        <v>82000</v>
      </c>
      <c r="P52" s="5"/>
      <c r="Q52" s="5"/>
      <c r="S52" s="56"/>
      <c r="T52" s="280"/>
      <c r="U52" s="58" t="s">
        <v>296</v>
      </c>
      <c r="V52" s="59" t="s">
        <v>297</v>
      </c>
      <c r="W52" s="60">
        <v>151000.0</v>
      </c>
      <c r="X52" s="61" t="s">
        <v>298</v>
      </c>
      <c r="Y52" s="58" t="s">
        <v>299</v>
      </c>
      <c r="Z52" s="61" t="s">
        <v>300</v>
      </c>
      <c r="AA52" s="261"/>
    </row>
    <row r="53" ht="15.75" customHeight="1">
      <c r="A53" s="51">
        <v>46125.0</v>
      </c>
      <c r="B53" s="52" t="s">
        <v>291</v>
      </c>
      <c r="C53" s="52" t="s">
        <v>822</v>
      </c>
      <c r="D53" s="52" t="s">
        <v>105</v>
      </c>
      <c r="E53" s="52" t="s">
        <v>293</v>
      </c>
      <c r="F53" s="52" t="s">
        <v>356</v>
      </c>
      <c r="G53" s="36">
        <v>34000.0</v>
      </c>
      <c r="H53" s="52">
        <v>2.0</v>
      </c>
      <c r="I53" s="52">
        <v>2.0</v>
      </c>
      <c r="J53" s="52">
        <v>1000.0</v>
      </c>
      <c r="K53" s="52">
        <v>1000.0</v>
      </c>
      <c r="L53" s="53"/>
      <c r="M53" s="52" t="s">
        <v>295</v>
      </c>
      <c r="N53" s="35">
        <f t="shared" si="1"/>
        <v>68000</v>
      </c>
      <c r="O53" s="35">
        <f t="shared" si="2"/>
        <v>70000</v>
      </c>
      <c r="P53" s="5"/>
      <c r="Q53" s="5"/>
      <c r="R53" s="53"/>
      <c r="S53" s="56"/>
      <c r="T53" s="280"/>
      <c r="U53" s="79" t="s">
        <v>319</v>
      </c>
      <c r="V53" s="79" t="s">
        <v>320</v>
      </c>
      <c r="W53" s="80">
        <v>8500.0</v>
      </c>
      <c r="X53" s="81" t="s">
        <v>298</v>
      </c>
      <c r="Y53" s="79" t="s">
        <v>321</v>
      </c>
      <c r="Z53" s="81" t="s">
        <v>307</v>
      </c>
      <c r="AA53" s="287"/>
    </row>
    <row r="54" ht="15.75" customHeight="1">
      <c r="A54" s="63"/>
      <c r="B54" s="52" t="s">
        <v>291</v>
      </c>
      <c r="C54" s="52" t="s">
        <v>703</v>
      </c>
      <c r="D54" s="52" t="s">
        <v>189</v>
      </c>
      <c r="E54" s="52" t="s">
        <v>738</v>
      </c>
      <c r="F54" s="52" t="s">
        <v>401</v>
      </c>
      <c r="G54" s="36">
        <v>18000.0</v>
      </c>
      <c r="H54" s="52">
        <v>1.0</v>
      </c>
      <c r="J54" s="52">
        <v>1000.0</v>
      </c>
      <c r="K54" s="52">
        <v>1000.0</v>
      </c>
      <c r="N54" s="35">
        <f t="shared" si="1"/>
        <v>18000</v>
      </c>
      <c r="O54" s="35">
        <f t="shared" si="2"/>
        <v>20000</v>
      </c>
      <c r="P54" s="5"/>
      <c r="Q54" s="5"/>
      <c r="S54" s="56"/>
      <c r="T54" s="280"/>
      <c r="U54" s="90" t="s">
        <v>305</v>
      </c>
      <c r="V54" s="90" t="s">
        <v>793</v>
      </c>
      <c r="W54" s="91">
        <v>11700.0</v>
      </c>
      <c r="X54" s="92" t="s">
        <v>298</v>
      </c>
      <c r="Y54" s="90" t="s">
        <v>793</v>
      </c>
      <c r="Z54" s="92" t="s">
        <v>307</v>
      </c>
      <c r="AA54" s="73" t="s">
        <v>308</v>
      </c>
    </row>
    <row r="55" ht="15.75" customHeight="1">
      <c r="A55" s="322">
        <v>46127.0</v>
      </c>
      <c r="B55" s="306" t="s">
        <v>291</v>
      </c>
      <c r="C55" s="306" t="s">
        <v>342</v>
      </c>
      <c r="D55" s="306" t="s">
        <v>59</v>
      </c>
      <c r="E55" s="306" t="s">
        <v>343</v>
      </c>
      <c r="F55" s="306" t="s">
        <v>344</v>
      </c>
      <c r="G55" s="307">
        <v>24000.0</v>
      </c>
      <c r="H55" s="308">
        <v>3.0</v>
      </c>
      <c r="I55" s="308">
        <v>3.0</v>
      </c>
      <c r="J55" s="308">
        <v>1000.0</v>
      </c>
      <c r="K55" s="308">
        <v>1000.0</v>
      </c>
      <c r="L55" s="306"/>
      <c r="M55" s="52" t="s">
        <v>295</v>
      </c>
      <c r="N55" s="307">
        <f t="shared" si="1"/>
        <v>72000</v>
      </c>
      <c r="O55" s="307">
        <f t="shared" si="2"/>
        <v>74000</v>
      </c>
      <c r="P55" s="4"/>
      <c r="Q55" s="5"/>
      <c r="R55" s="53"/>
      <c r="S55" s="56"/>
      <c r="T55" s="280">
        <v>46127.0</v>
      </c>
      <c r="U55" s="79" t="s">
        <v>319</v>
      </c>
      <c r="V55" s="79" t="s">
        <v>320</v>
      </c>
      <c r="W55" s="80">
        <v>39100.0</v>
      </c>
      <c r="X55" s="81" t="s">
        <v>298</v>
      </c>
      <c r="Y55" s="79" t="s">
        <v>321</v>
      </c>
      <c r="Z55" s="81" t="s">
        <v>307</v>
      </c>
      <c r="AA55" s="287"/>
    </row>
    <row r="56" ht="15.75" customHeight="1">
      <c r="A56" s="323"/>
      <c r="B56" s="5" t="s">
        <v>335</v>
      </c>
      <c r="C56" s="5" t="s">
        <v>559</v>
      </c>
      <c r="D56" s="5" t="s">
        <v>173</v>
      </c>
      <c r="E56" s="5" t="s">
        <v>560</v>
      </c>
      <c r="F56" s="5" t="s">
        <v>356</v>
      </c>
      <c r="G56" s="135">
        <v>38000.0</v>
      </c>
      <c r="H56" s="310">
        <v>1.0</v>
      </c>
      <c r="I56" s="5"/>
      <c r="J56" s="310">
        <v>1000.0</v>
      </c>
      <c r="K56" s="310">
        <v>1000.0</v>
      </c>
      <c r="L56" s="5"/>
      <c r="M56" s="5"/>
      <c r="N56" s="135">
        <f t="shared" si="1"/>
        <v>38000</v>
      </c>
      <c r="O56" s="135">
        <f t="shared" si="2"/>
        <v>40000</v>
      </c>
      <c r="P56" s="5"/>
      <c r="Q56" s="5"/>
      <c r="S56" s="56"/>
      <c r="T56" s="280"/>
      <c r="U56" s="58" t="s">
        <v>296</v>
      </c>
      <c r="V56" s="59" t="s">
        <v>297</v>
      </c>
      <c r="W56" s="60">
        <v>481990.0</v>
      </c>
      <c r="X56" s="61" t="s">
        <v>298</v>
      </c>
      <c r="Y56" s="58" t="s">
        <v>299</v>
      </c>
      <c r="Z56" s="61" t="s">
        <v>300</v>
      </c>
      <c r="AA56" s="261"/>
    </row>
    <row r="57" ht="15.75" customHeight="1">
      <c r="A57" s="322">
        <v>46128.0</v>
      </c>
      <c r="B57" s="5" t="s">
        <v>291</v>
      </c>
      <c r="C57" s="5" t="s">
        <v>342</v>
      </c>
      <c r="D57" s="5" t="s">
        <v>59</v>
      </c>
      <c r="E57" s="5" t="s">
        <v>343</v>
      </c>
      <c r="F57" s="5" t="s">
        <v>344</v>
      </c>
      <c r="G57" s="135">
        <v>24000.0</v>
      </c>
      <c r="H57" s="310">
        <v>6.0</v>
      </c>
      <c r="I57" s="5"/>
      <c r="J57" s="310">
        <v>1000.0</v>
      </c>
      <c r="K57" s="310">
        <v>1000.0</v>
      </c>
      <c r="L57" s="5"/>
      <c r="M57" s="5"/>
      <c r="N57" s="135">
        <f t="shared" si="1"/>
        <v>144000</v>
      </c>
      <c r="O57" s="135">
        <f t="shared" si="2"/>
        <v>146000</v>
      </c>
      <c r="P57" s="5"/>
      <c r="Q57" s="5"/>
      <c r="S57" s="56"/>
      <c r="T57" s="280"/>
      <c r="U57" s="79" t="s">
        <v>319</v>
      </c>
      <c r="V57" s="79" t="s">
        <v>320</v>
      </c>
      <c r="W57" s="80">
        <v>1700.0</v>
      </c>
      <c r="X57" s="81" t="s">
        <v>298</v>
      </c>
      <c r="Y57" s="79" t="s">
        <v>321</v>
      </c>
      <c r="Z57" s="81" t="s">
        <v>307</v>
      </c>
      <c r="AA57" s="287"/>
    </row>
    <row r="58" ht="15.75" customHeight="1">
      <c r="A58" s="323"/>
      <c r="B58" s="5" t="s">
        <v>291</v>
      </c>
      <c r="C58" s="324" t="s">
        <v>822</v>
      </c>
      <c r="D58" s="5" t="s">
        <v>105</v>
      </c>
      <c r="E58" s="5" t="s">
        <v>293</v>
      </c>
      <c r="F58" s="5" t="s">
        <v>349</v>
      </c>
      <c r="G58" s="135">
        <v>34000.0</v>
      </c>
      <c r="H58" s="310">
        <v>1.0</v>
      </c>
      <c r="I58" s="5"/>
      <c r="J58" s="310">
        <v>1000.0</v>
      </c>
      <c r="K58" s="310">
        <v>1000.0</v>
      </c>
      <c r="L58" s="5"/>
      <c r="M58" s="5"/>
      <c r="N58" s="135">
        <f t="shared" si="1"/>
        <v>34000</v>
      </c>
      <c r="O58" s="135">
        <f t="shared" si="2"/>
        <v>36000</v>
      </c>
      <c r="P58" s="5"/>
      <c r="Q58" s="5"/>
      <c r="S58" s="56"/>
      <c r="T58" s="280"/>
      <c r="U58" s="90" t="s">
        <v>339</v>
      </c>
      <c r="V58" s="90" t="s">
        <v>340</v>
      </c>
      <c r="W58" s="91">
        <v>151000.0</v>
      </c>
      <c r="X58" s="92" t="s">
        <v>298</v>
      </c>
      <c r="Y58" s="90" t="s">
        <v>341</v>
      </c>
      <c r="Z58" s="92" t="s">
        <v>307</v>
      </c>
      <c r="AA58" s="194"/>
    </row>
    <row r="59" ht="15.75" customHeight="1">
      <c r="A59" s="323"/>
      <c r="B59" s="5" t="s">
        <v>291</v>
      </c>
      <c r="C59" s="5" t="s">
        <v>721</v>
      </c>
      <c r="D59" s="5" t="s">
        <v>138</v>
      </c>
      <c r="E59" s="5" t="s">
        <v>722</v>
      </c>
      <c r="F59" s="5" t="s">
        <v>401</v>
      </c>
      <c r="G59" s="135">
        <v>26000.0</v>
      </c>
      <c r="H59" s="310">
        <v>1.0</v>
      </c>
      <c r="I59" s="5"/>
      <c r="J59" s="310">
        <v>1000.0</v>
      </c>
      <c r="K59" s="310">
        <v>1000.0</v>
      </c>
      <c r="L59" s="5"/>
      <c r="M59" s="5"/>
      <c r="N59" s="135">
        <f t="shared" si="1"/>
        <v>26000</v>
      </c>
      <c r="O59" s="135">
        <f t="shared" si="2"/>
        <v>28000</v>
      </c>
      <c r="P59" s="5"/>
      <c r="Q59" s="5"/>
      <c r="S59" s="56"/>
      <c r="T59" s="280"/>
      <c r="U59" s="64" t="s">
        <v>641</v>
      </c>
      <c r="V59" s="64" t="s">
        <v>446</v>
      </c>
      <c r="W59" s="65">
        <v>50000.0</v>
      </c>
      <c r="X59" s="66" t="s">
        <v>298</v>
      </c>
      <c r="Y59" s="279"/>
      <c r="Z59" s="66" t="s">
        <v>307</v>
      </c>
      <c r="AA59" s="261"/>
    </row>
    <row r="60" ht="15.75" customHeight="1">
      <c r="A60" s="323"/>
      <c r="B60" s="5" t="s">
        <v>322</v>
      </c>
      <c r="C60" s="324" t="s">
        <v>766</v>
      </c>
      <c r="D60" s="5" t="s">
        <v>176</v>
      </c>
      <c r="E60" s="5" t="s">
        <v>498</v>
      </c>
      <c r="F60" s="5" t="s">
        <v>497</v>
      </c>
      <c r="G60" s="135">
        <v>54000.0</v>
      </c>
      <c r="H60" s="310">
        <v>1.0</v>
      </c>
      <c r="I60" s="5"/>
      <c r="J60" s="310">
        <v>1000.0</v>
      </c>
      <c r="K60" s="310">
        <v>1000.0</v>
      </c>
      <c r="L60" s="5"/>
      <c r="M60" s="5"/>
      <c r="N60" s="135">
        <f t="shared" si="1"/>
        <v>54000</v>
      </c>
      <c r="O60" s="135">
        <f t="shared" si="2"/>
        <v>56000</v>
      </c>
      <c r="P60" s="5"/>
      <c r="Q60" s="5"/>
      <c r="S60" s="56"/>
      <c r="T60" s="280"/>
      <c r="U60" s="64" t="s">
        <v>641</v>
      </c>
      <c r="V60" s="64" t="s">
        <v>644</v>
      </c>
      <c r="W60" s="65">
        <v>50000.0</v>
      </c>
      <c r="X60" s="66" t="s">
        <v>298</v>
      </c>
      <c r="Y60" s="279"/>
      <c r="Z60" s="66" t="s">
        <v>307</v>
      </c>
      <c r="AA60" s="261"/>
    </row>
    <row r="61" ht="15.75" customHeight="1">
      <c r="A61" s="323"/>
      <c r="B61" s="5" t="s">
        <v>335</v>
      </c>
      <c r="C61" s="5" t="s">
        <v>336</v>
      </c>
      <c r="D61" s="5" t="s">
        <v>44</v>
      </c>
      <c r="E61" s="5" t="s">
        <v>337</v>
      </c>
      <c r="F61" s="5" t="s">
        <v>338</v>
      </c>
      <c r="G61" s="135">
        <v>4000.0</v>
      </c>
      <c r="H61" s="310">
        <v>10.0</v>
      </c>
      <c r="I61" s="5"/>
      <c r="J61" s="310">
        <v>1000.0</v>
      </c>
      <c r="K61" s="310">
        <v>1000.0</v>
      </c>
      <c r="L61" s="5"/>
      <c r="M61" s="5"/>
      <c r="N61" s="135">
        <f t="shared" si="1"/>
        <v>40000</v>
      </c>
      <c r="O61" s="135">
        <f t="shared" si="2"/>
        <v>42000</v>
      </c>
      <c r="P61" s="5"/>
      <c r="Q61" s="5"/>
      <c r="S61" s="56"/>
      <c r="T61" s="280"/>
      <c r="U61" s="297" t="s">
        <v>609</v>
      </c>
      <c r="V61" s="297" t="s">
        <v>610</v>
      </c>
      <c r="W61" s="120">
        <v>18900.0</v>
      </c>
      <c r="X61" s="89" t="s">
        <v>298</v>
      </c>
      <c r="Y61" s="298"/>
      <c r="Z61" s="89" t="s">
        <v>307</v>
      </c>
      <c r="AA61" s="66" t="s">
        <v>400</v>
      </c>
    </row>
    <row r="62" ht="15.75" customHeight="1">
      <c r="A62" s="322">
        <v>46129.0</v>
      </c>
      <c r="B62" s="5" t="s">
        <v>291</v>
      </c>
      <c r="C62" s="324" t="s">
        <v>342</v>
      </c>
      <c r="D62" s="5" t="s">
        <v>59</v>
      </c>
      <c r="E62" s="5" t="s">
        <v>343</v>
      </c>
      <c r="F62" s="5" t="s">
        <v>344</v>
      </c>
      <c r="G62" s="135">
        <v>24000.0</v>
      </c>
      <c r="H62" s="310">
        <v>2.0</v>
      </c>
      <c r="I62" s="5"/>
      <c r="J62" s="310">
        <v>1000.0</v>
      </c>
      <c r="K62" s="310">
        <v>1000.0</v>
      </c>
      <c r="L62" s="5"/>
      <c r="M62" s="5"/>
      <c r="N62" s="135">
        <f t="shared" si="1"/>
        <v>48000</v>
      </c>
      <c r="O62" s="135">
        <f t="shared" si="2"/>
        <v>50000</v>
      </c>
      <c r="P62" s="5"/>
      <c r="Q62" s="5"/>
      <c r="S62" s="56"/>
      <c r="T62" s="280">
        <v>46128.0</v>
      </c>
      <c r="U62" s="79" t="s">
        <v>319</v>
      </c>
      <c r="V62" s="79" t="s">
        <v>320</v>
      </c>
      <c r="W62" s="80">
        <v>1700.0</v>
      </c>
      <c r="X62" s="81" t="s">
        <v>298</v>
      </c>
      <c r="Y62" s="79" t="s">
        <v>321</v>
      </c>
      <c r="Z62" s="81" t="s">
        <v>307</v>
      </c>
      <c r="AA62" s="287"/>
    </row>
    <row r="63" ht="15.75" customHeight="1">
      <c r="A63" s="323"/>
      <c r="B63" s="5" t="s">
        <v>291</v>
      </c>
      <c r="C63" s="324" t="s">
        <v>822</v>
      </c>
      <c r="D63" s="5" t="s">
        <v>105</v>
      </c>
      <c r="E63" s="5" t="s">
        <v>293</v>
      </c>
      <c r="F63" s="5" t="s">
        <v>356</v>
      </c>
      <c r="G63" s="135">
        <v>34000.0</v>
      </c>
      <c r="H63" s="310">
        <v>4.0</v>
      </c>
      <c r="I63" s="5"/>
      <c r="J63" s="310">
        <v>1000.0</v>
      </c>
      <c r="K63" s="310">
        <v>1000.0</v>
      </c>
      <c r="L63" s="5"/>
      <c r="M63" s="5"/>
      <c r="N63" s="135">
        <f t="shared" si="1"/>
        <v>136000</v>
      </c>
      <c r="O63" s="135">
        <f t="shared" si="2"/>
        <v>138000</v>
      </c>
      <c r="P63" s="5"/>
      <c r="Q63" s="5"/>
      <c r="S63" s="56"/>
      <c r="T63" s="280"/>
      <c r="U63" s="58" t="s">
        <v>296</v>
      </c>
      <c r="V63" s="59" t="s">
        <v>297</v>
      </c>
      <c r="W63" s="60">
        <v>444000.0</v>
      </c>
      <c r="X63" s="61" t="s">
        <v>298</v>
      </c>
      <c r="Y63" s="58" t="s">
        <v>299</v>
      </c>
      <c r="Z63" s="61" t="s">
        <v>300</v>
      </c>
      <c r="AA63" s="261"/>
    </row>
    <row r="64" ht="15.75" customHeight="1">
      <c r="A64" s="322">
        <v>46132.0</v>
      </c>
      <c r="B64" s="5" t="s">
        <v>291</v>
      </c>
      <c r="C64" s="324" t="s">
        <v>342</v>
      </c>
      <c r="D64" s="5" t="s">
        <v>59</v>
      </c>
      <c r="E64" s="5" t="s">
        <v>343</v>
      </c>
      <c r="F64" s="5" t="s">
        <v>344</v>
      </c>
      <c r="G64" s="135">
        <v>24000.0</v>
      </c>
      <c r="H64" s="148">
        <v>6.0</v>
      </c>
      <c r="I64" s="5"/>
      <c r="J64" s="148">
        <v>1000.0</v>
      </c>
      <c r="K64" s="148">
        <v>1000.0</v>
      </c>
      <c r="L64" s="5"/>
      <c r="M64" s="5"/>
      <c r="N64" s="135">
        <f t="shared" si="1"/>
        <v>144000</v>
      </c>
      <c r="O64" s="135">
        <f t="shared" si="2"/>
        <v>146000</v>
      </c>
      <c r="P64" s="5"/>
      <c r="Q64" s="5"/>
      <c r="S64" s="56"/>
      <c r="T64" s="280"/>
      <c r="U64" s="300" t="s">
        <v>545</v>
      </c>
      <c r="V64" s="300" t="s">
        <v>459</v>
      </c>
      <c r="W64" s="80">
        <v>12400.0</v>
      </c>
      <c r="X64" s="296" t="s">
        <v>298</v>
      </c>
      <c r="Y64" s="300" t="s">
        <v>845</v>
      </c>
      <c r="Z64" s="296" t="s">
        <v>307</v>
      </c>
      <c r="AA64" s="281"/>
    </row>
    <row r="65" ht="15.75" customHeight="1">
      <c r="A65" s="325"/>
      <c r="B65" s="326" t="s">
        <v>291</v>
      </c>
      <c r="C65" s="327" t="s">
        <v>846</v>
      </c>
      <c r="D65" s="326" t="s">
        <v>199</v>
      </c>
      <c r="E65" s="326"/>
      <c r="F65" s="326"/>
      <c r="G65" s="54"/>
      <c r="H65" s="326"/>
      <c r="I65" s="326"/>
      <c r="J65" s="326"/>
      <c r="K65" s="328">
        <v>2000.0</v>
      </c>
      <c r="L65" s="326" t="s">
        <v>318</v>
      </c>
      <c r="M65" s="326"/>
      <c r="N65" s="329">
        <f t="shared" si="1"/>
        <v>0</v>
      </c>
      <c r="O65" s="329">
        <f t="shared" si="2"/>
        <v>2000</v>
      </c>
      <c r="P65" s="5"/>
      <c r="Q65" s="5"/>
      <c r="R65" s="53"/>
      <c r="S65" s="56"/>
      <c r="T65" s="280"/>
      <c r="U65" s="79" t="s">
        <v>328</v>
      </c>
      <c r="V65" s="79" t="s">
        <v>329</v>
      </c>
      <c r="W65" s="80">
        <v>50000.0</v>
      </c>
      <c r="X65" s="81" t="s">
        <v>298</v>
      </c>
      <c r="Y65" s="82" t="s">
        <v>330</v>
      </c>
      <c r="Z65" s="81" t="s">
        <v>307</v>
      </c>
      <c r="AA65" s="83" t="s">
        <v>330</v>
      </c>
    </row>
    <row r="66" ht="15.75" customHeight="1">
      <c r="A66" s="323"/>
      <c r="B66" s="5" t="s">
        <v>291</v>
      </c>
      <c r="C66" s="324" t="s">
        <v>847</v>
      </c>
      <c r="D66" s="5" t="s">
        <v>39</v>
      </c>
      <c r="E66" s="148" t="s">
        <v>848</v>
      </c>
      <c r="F66" s="148" t="s">
        <v>394</v>
      </c>
      <c r="G66" s="39">
        <v>23000.0</v>
      </c>
      <c r="H66" s="148">
        <v>1.0</v>
      </c>
      <c r="I66" s="5"/>
      <c r="J66" s="148">
        <v>1000.0</v>
      </c>
      <c r="K66" s="148">
        <v>1000.0</v>
      </c>
      <c r="L66" s="5"/>
      <c r="M66" s="5"/>
      <c r="N66" s="135">
        <f t="shared" si="1"/>
        <v>23000</v>
      </c>
      <c r="O66" s="135">
        <f t="shared" si="2"/>
        <v>25000</v>
      </c>
      <c r="P66" s="5"/>
      <c r="Q66" s="5"/>
      <c r="S66" s="56"/>
      <c r="T66" s="280"/>
      <c r="U66" s="64" t="s">
        <v>641</v>
      </c>
      <c r="V66" s="64" t="s">
        <v>446</v>
      </c>
      <c r="W66" s="65">
        <v>100000.0</v>
      </c>
      <c r="X66" s="66" t="s">
        <v>298</v>
      </c>
      <c r="Y66" s="279"/>
      <c r="Z66" s="66" t="s">
        <v>307</v>
      </c>
      <c r="AA66" s="290"/>
    </row>
    <row r="67" ht="15.75" customHeight="1">
      <c r="A67" s="323"/>
      <c r="B67" s="5" t="s">
        <v>291</v>
      </c>
      <c r="C67" s="324" t="s">
        <v>301</v>
      </c>
      <c r="D67" s="5" t="s">
        <v>302</v>
      </c>
      <c r="E67" s="148" t="s">
        <v>303</v>
      </c>
      <c r="F67" s="148" t="s">
        <v>817</v>
      </c>
      <c r="G67" s="39">
        <v>32000.0</v>
      </c>
      <c r="H67" s="148">
        <v>2.0</v>
      </c>
      <c r="I67" s="5"/>
      <c r="J67" s="148">
        <v>1000.0</v>
      </c>
      <c r="K67" s="148">
        <v>1000.0</v>
      </c>
      <c r="L67" s="5"/>
      <c r="M67" s="5"/>
      <c r="N67" s="135">
        <f t="shared" si="1"/>
        <v>64000</v>
      </c>
      <c r="O67" s="135">
        <f t="shared" si="2"/>
        <v>66000</v>
      </c>
      <c r="P67" s="5"/>
      <c r="Q67" s="5"/>
      <c r="S67" s="56"/>
      <c r="T67" s="280"/>
      <c r="U67" s="64" t="s">
        <v>641</v>
      </c>
      <c r="V67" s="64" t="s">
        <v>644</v>
      </c>
      <c r="W67" s="65">
        <v>45000.0</v>
      </c>
      <c r="X67" s="66" t="s">
        <v>298</v>
      </c>
      <c r="Y67" s="279"/>
      <c r="Z67" s="66" t="s">
        <v>307</v>
      </c>
      <c r="AA67" s="261"/>
    </row>
    <row r="68" ht="15.75" customHeight="1">
      <c r="A68" s="323"/>
      <c r="B68" s="5" t="s">
        <v>322</v>
      </c>
      <c r="C68" s="324" t="s">
        <v>779</v>
      </c>
      <c r="D68" s="5" t="s">
        <v>129</v>
      </c>
      <c r="E68" s="148" t="s">
        <v>326</v>
      </c>
      <c r="F68" s="148" t="s">
        <v>849</v>
      </c>
      <c r="G68" s="39">
        <v>24000.0</v>
      </c>
      <c r="H68" s="148">
        <v>1.0</v>
      </c>
      <c r="I68" s="5"/>
      <c r="J68" s="148">
        <v>1000.0</v>
      </c>
      <c r="K68" s="148">
        <v>1000.0</v>
      </c>
      <c r="L68" s="5"/>
      <c r="M68" s="5"/>
      <c r="N68" s="135">
        <f t="shared" si="1"/>
        <v>24000</v>
      </c>
      <c r="O68" s="135">
        <f t="shared" si="2"/>
        <v>26000</v>
      </c>
      <c r="P68" s="5"/>
      <c r="Q68" s="5"/>
      <c r="S68" s="56"/>
      <c r="T68" s="280"/>
      <c r="U68" s="90" t="s">
        <v>339</v>
      </c>
      <c r="V68" s="90" t="s">
        <v>340</v>
      </c>
      <c r="W68" s="91">
        <v>309000.0</v>
      </c>
      <c r="X68" s="92" t="s">
        <v>298</v>
      </c>
      <c r="Y68" s="90" t="s">
        <v>341</v>
      </c>
      <c r="Z68" s="92" t="s">
        <v>307</v>
      </c>
      <c r="AA68" s="194"/>
    </row>
    <row r="69" ht="15.75" customHeight="1">
      <c r="A69" s="323"/>
      <c r="B69" s="5" t="s">
        <v>331</v>
      </c>
      <c r="C69" s="324" t="s">
        <v>332</v>
      </c>
      <c r="D69" s="5" t="s">
        <v>149</v>
      </c>
      <c r="E69" s="148" t="s">
        <v>850</v>
      </c>
      <c r="F69" s="148" t="s">
        <v>851</v>
      </c>
      <c r="G69" s="39">
        <v>26000.0</v>
      </c>
      <c r="H69" s="148">
        <v>1.0</v>
      </c>
      <c r="I69" s="5"/>
      <c r="J69" s="148">
        <v>1000.0</v>
      </c>
      <c r="K69" s="148">
        <v>1000.0</v>
      </c>
      <c r="L69" s="5"/>
      <c r="M69" s="5"/>
      <c r="N69" s="135">
        <f t="shared" si="1"/>
        <v>26000</v>
      </c>
      <c r="O69" s="135">
        <f t="shared" si="2"/>
        <v>28000</v>
      </c>
      <c r="P69" s="5"/>
      <c r="Q69" s="5"/>
      <c r="S69" s="56"/>
      <c r="T69" s="280">
        <v>46129.0</v>
      </c>
      <c r="U69" s="79" t="s">
        <v>319</v>
      </c>
      <c r="V69" s="79" t="s">
        <v>320</v>
      </c>
      <c r="W69" s="80">
        <v>28900.0</v>
      </c>
      <c r="X69" s="81" t="s">
        <v>298</v>
      </c>
      <c r="Y69" s="79" t="s">
        <v>321</v>
      </c>
      <c r="Z69" s="81" t="s">
        <v>307</v>
      </c>
      <c r="AA69" s="287"/>
    </row>
    <row r="70" ht="15.75" customHeight="1">
      <c r="A70" s="323"/>
      <c r="B70" s="5" t="s">
        <v>335</v>
      </c>
      <c r="C70" s="324" t="s">
        <v>336</v>
      </c>
      <c r="D70" s="5" t="s">
        <v>44</v>
      </c>
      <c r="E70" s="5" t="s">
        <v>337</v>
      </c>
      <c r="F70" s="5" t="s">
        <v>338</v>
      </c>
      <c r="G70" s="135">
        <v>4000.0</v>
      </c>
      <c r="H70" s="310">
        <v>10.0</v>
      </c>
      <c r="I70" s="5"/>
      <c r="J70" s="310">
        <v>1000.0</v>
      </c>
      <c r="K70" s="310">
        <v>1000.0</v>
      </c>
      <c r="L70" s="5"/>
      <c r="M70" s="5"/>
      <c r="N70" s="135">
        <f t="shared" si="1"/>
        <v>40000</v>
      </c>
      <c r="O70" s="135">
        <f t="shared" si="2"/>
        <v>42000</v>
      </c>
      <c r="P70" s="5"/>
      <c r="Q70" s="5"/>
      <c r="S70" s="56"/>
      <c r="T70" s="280"/>
      <c r="U70" s="58" t="s">
        <v>296</v>
      </c>
      <c r="V70" s="59" t="s">
        <v>297</v>
      </c>
      <c r="W70" s="60">
        <v>404000.0</v>
      </c>
      <c r="X70" s="61" t="s">
        <v>298</v>
      </c>
      <c r="Y70" s="58" t="s">
        <v>299</v>
      </c>
      <c r="Z70" s="61" t="s">
        <v>300</v>
      </c>
      <c r="AA70" s="261"/>
    </row>
    <row r="71" ht="15.75" customHeight="1">
      <c r="A71" s="51">
        <v>46133.0</v>
      </c>
      <c r="B71" s="52" t="s">
        <v>291</v>
      </c>
      <c r="C71" s="52" t="s">
        <v>342</v>
      </c>
      <c r="D71" s="52" t="s">
        <v>59</v>
      </c>
      <c r="E71" s="52" t="s">
        <v>343</v>
      </c>
      <c r="F71" s="52" t="s">
        <v>344</v>
      </c>
      <c r="G71" s="36"/>
      <c r="K71" s="52">
        <v>1000.0</v>
      </c>
      <c r="L71" s="52" t="s">
        <v>312</v>
      </c>
      <c r="N71" s="35">
        <f t="shared" si="1"/>
        <v>0</v>
      </c>
      <c r="O71" s="35">
        <f t="shared" si="2"/>
        <v>1000</v>
      </c>
      <c r="P71" s="5"/>
      <c r="Q71" s="5"/>
      <c r="S71" s="56"/>
      <c r="T71" s="280"/>
      <c r="U71" s="64" t="s">
        <v>641</v>
      </c>
      <c r="V71" s="64" t="s">
        <v>446</v>
      </c>
      <c r="W71" s="65">
        <v>50000.0</v>
      </c>
      <c r="X71" s="66" t="s">
        <v>298</v>
      </c>
      <c r="Y71" s="279"/>
      <c r="Z71" s="66" t="s">
        <v>307</v>
      </c>
      <c r="AA71" s="290"/>
    </row>
    <row r="72" ht="15.75" customHeight="1">
      <c r="A72" s="51"/>
      <c r="B72" s="52" t="s">
        <v>291</v>
      </c>
      <c r="C72" s="52" t="s">
        <v>301</v>
      </c>
      <c r="D72" s="52" t="s">
        <v>302</v>
      </c>
      <c r="E72" s="52" t="s">
        <v>303</v>
      </c>
      <c r="F72" s="52" t="s">
        <v>490</v>
      </c>
      <c r="G72" s="36">
        <v>32000.0</v>
      </c>
      <c r="H72" s="52">
        <v>1.0</v>
      </c>
      <c r="J72" s="52">
        <v>1000.0</v>
      </c>
      <c r="K72" s="52">
        <v>1000.0</v>
      </c>
      <c r="N72" s="35">
        <f t="shared" si="1"/>
        <v>32000</v>
      </c>
      <c r="O72" s="35">
        <f t="shared" si="2"/>
        <v>34000</v>
      </c>
      <c r="P72" s="5"/>
      <c r="Q72" s="5"/>
      <c r="S72" s="56"/>
      <c r="T72" s="280"/>
      <c r="U72" s="64" t="s">
        <v>641</v>
      </c>
      <c r="V72" s="64" t="s">
        <v>644</v>
      </c>
      <c r="W72" s="65">
        <v>50000.0</v>
      </c>
      <c r="X72" s="66" t="s">
        <v>298</v>
      </c>
      <c r="Y72" s="279"/>
      <c r="Z72" s="66" t="s">
        <v>307</v>
      </c>
      <c r="AA72" s="261"/>
    </row>
    <row r="73" ht="15.75" customHeight="1">
      <c r="A73" s="63"/>
      <c r="B73" s="52" t="s">
        <v>331</v>
      </c>
      <c r="C73" s="225" t="s">
        <v>332</v>
      </c>
      <c r="D73" s="52" t="s">
        <v>149</v>
      </c>
      <c r="E73" s="52" t="s">
        <v>850</v>
      </c>
      <c r="F73" s="52" t="s">
        <v>852</v>
      </c>
      <c r="G73" s="36">
        <v>26000.0</v>
      </c>
      <c r="H73" s="52">
        <v>1.0</v>
      </c>
      <c r="J73" s="52">
        <v>1000.0</v>
      </c>
      <c r="K73" s="52">
        <v>1000.0</v>
      </c>
      <c r="N73" s="35">
        <f t="shared" si="1"/>
        <v>26000</v>
      </c>
      <c r="O73" s="35">
        <f t="shared" si="2"/>
        <v>28000</v>
      </c>
      <c r="P73" s="5"/>
      <c r="Q73" s="5"/>
      <c r="S73" s="56"/>
      <c r="T73" s="280"/>
      <c r="U73" s="90" t="s">
        <v>339</v>
      </c>
      <c r="V73" s="90" t="s">
        <v>340</v>
      </c>
      <c r="W73" s="91">
        <v>188000.0</v>
      </c>
      <c r="X73" s="92" t="s">
        <v>298</v>
      </c>
      <c r="Y73" s="90" t="s">
        <v>341</v>
      </c>
      <c r="Z73" s="92" t="s">
        <v>307</v>
      </c>
      <c r="AA73" s="194"/>
    </row>
    <row r="74" ht="15.75" customHeight="1">
      <c r="A74" s="51">
        <v>46134.0</v>
      </c>
      <c r="B74" s="52" t="s">
        <v>291</v>
      </c>
      <c r="C74" s="52" t="s">
        <v>853</v>
      </c>
      <c r="D74" s="52" t="s">
        <v>196</v>
      </c>
      <c r="E74" s="52" t="s">
        <v>854</v>
      </c>
      <c r="F74" s="52" t="s">
        <v>79</v>
      </c>
      <c r="G74" s="36">
        <v>23000.0</v>
      </c>
      <c r="H74" s="52">
        <v>1.0</v>
      </c>
      <c r="J74" s="52">
        <v>1000.0</v>
      </c>
      <c r="K74" s="52">
        <v>1000.0</v>
      </c>
      <c r="N74" s="35">
        <f t="shared" si="1"/>
        <v>23000</v>
      </c>
      <c r="O74" s="35">
        <f t="shared" si="2"/>
        <v>25000</v>
      </c>
      <c r="P74" s="5"/>
      <c r="Q74" s="5"/>
      <c r="S74" s="56"/>
      <c r="T74" s="280">
        <v>46132.0</v>
      </c>
      <c r="U74" s="90" t="s">
        <v>357</v>
      </c>
      <c r="V74" s="90" t="s">
        <v>358</v>
      </c>
      <c r="W74" s="91">
        <v>212100.0</v>
      </c>
      <c r="X74" s="92" t="s">
        <v>298</v>
      </c>
      <c r="Y74" s="90" t="s">
        <v>359</v>
      </c>
      <c r="Z74" s="92" t="s">
        <v>307</v>
      </c>
      <c r="AA74" s="281"/>
    </row>
    <row r="75" ht="15.75" customHeight="1">
      <c r="A75" s="63"/>
      <c r="B75" s="52" t="s">
        <v>322</v>
      </c>
      <c r="C75" s="52" t="s">
        <v>323</v>
      </c>
      <c r="D75" s="52" t="s">
        <v>129</v>
      </c>
      <c r="E75" s="52" t="s">
        <v>326</v>
      </c>
      <c r="F75" s="52" t="s">
        <v>849</v>
      </c>
      <c r="G75" s="36">
        <v>24000.0</v>
      </c>
      <c r="H75" s="52">
        <v>1.0</v>
      </c>
      <c r="J75" s="52">
        <v>1000.0</v>
      </c>
      <c r="K75" s="52">
        <v>1000.0</v>
      </c>
      <c r="N75" s="35">
        <f t="shared" si="1"/>
        <v>24000</v>
      </c>
      <c r="O75" s="35">
        <f t="shared" si="2"/>
        <v>26000</v>
      </c>
      <c r="P75" s="5"/>
      <c r="Q75" s="5"/>
      <c r="S75" s="56"/>
      <c r="T75" s="280"/>
      <c r="U75" s="79" t="s">
        <v>319</v>
      </c>
      <c r="V75" s="79" t="s">
        <v>320</v>
      </c>
      <c r="W75" s="80">
        <v>5500.0</v>
      </c>
      <c r="X75" s="81" t="s">
        <v>298</v>
      </c>
      <c r="Y75" s="79" t="s">
        <v>321</v>
      </c>
      <c r="Z75" s="81" t="s">
        <v>307</v>
      </c>
      <c r="AA75" s="287"/>
    </row>
    <row r="76" ht="15.75" customHeight="1">
      <c r="A76" s="63"/>
      <c r="B76" s="52" t="s">
        <v>291</v>
      </c>
      <c r="C76" s="52" t="s">
        <v>822</v>
      </c>
      <c r="D76" s="52" t="s">
        <v>105</v>
      </c>
      <c r="E76" s="52" t="s">
        <v>293</v>
      </c>
      <c r="F76" s="52" t="s">
        <v>349</v>
      </c>
      <c r="G76" s="36">
        <v>34000.0</v>
      </c>
      <c r="H76" s="52">
        <v>2.0</v>
      </c>
      <c r="J76" s="52">
        <v>1000.0</v>
      </c>
      <c r="K76" s="52">
        <v>1000.0</v>
      </c>
      <c r="N76" s="35">
        <f t="shared" si="1"/>
        <v>68000</v>
      </c>
      <c r="O76" s="35">
        <f t="shared" si="2"/>
        <v>70000</v>
      </c>
      <c r="P76" s="5"/>
      <c r="Q76" s="5"/>
      <c r="S76" s="56"/>
      <c r="T76" s="280"/>
      <c r="U76" s="58" t="s">
        <v>296</v>
      </c>
      <c r="V76" s="59" t="s">
        <v>297</v>
      </c>
      <c r="W76" s="60">
        <v>727578.0</v>
      </c>
      <c r="X76" s="61" t="s">
        <v>298</v>
      </c>
      <c r="Y76" s="58" t="s">
        <v>299</v>
      </c>
      <c r="Z76" s="61" t="s">
        <v>300</v>
      </c>
      <c r="AA76" s="261"/>
    </row>
    <row r="77" ht="15.75" customHeight="1">
      <c r="A77" s="51"/>
      <c r="B77" s="52" t="s">
        <v>291</v>
      </c>
      <c r="C77" s="225">
        <v>2.0E27</v>
      </c>
      <c r="D77" s="52" t="s">
        <v>179</v>
      </c>
      <c r="E77" s="52" t="s">
        <v>785</v>
      </c>
      <c r="F77" s="52" t="s">
        <v>855</v>
      </c>
      <c r="G77" s="36">
        <v>29000.0</v>
      </c>
      <c r="H77" s="52">
        <v>1.0</v>
      </c>
      <c r="J77" s="52">
        <v>1000.0</v>
      </c>
      <c r="K77" s="52">
        <v>1000.0</v>
      </c>
      <c r="N77" s="35">
        <f t="shared" si="1"/>
        <v>29000</v>
      </c>
      <c r="O77" s="35">
        <f t="shared" si="2"/>
        <v>31000</v>
      </c>
      <c r="P77" s="5"/>
      <c r="Q77" s="5"/>
      <c r="S77" s="56"/>
      <c r="T77" s="280"/>
      <c r="U77" s="79" t="s">
        <v>328</v>
      </c>
      <c r="V77" s="79" t="s">
        <v>329</v>
      </c>
      <c r="W77" s="80">
        <v>50000.0</v>
      </c>
      <c r="X77" s="81" t="s">
        <v>298</v>
      </c>
      <c r="Y77" s="82" t="s">
        <v>330</v>
      </c>
      <c r="Z77" s="81" t="s">
        <v>307</v>
      </c>
      <c r="AA77" s="83" t="s">
        <v>330</v>
      </c>
    </row>
    <row r="78" ht="15.75" customHeight="1">
      <c r="A78" s="63"/>
      <c r="B78" s="52" t="s">
        <v>291</v>
      </c>
      <c r="C78" s="52" t="s">
        <v>387</v>
      </c>
      <c r="D78" s="52" t="s">
        <v>388</v>
      </c>
      <c r="E78" s="52" t="s">
        <v>389</v>
      </c>
      <c r="F78" s="52" t="s">
        <v>374</v>
      </c>
      <c r="G78" s="36">
        <v>14000.0</v>
      </c>
      <c r="H78" s="52">
        <v>1.0</v>
      </c>
      <c r="J78" s="52">
        <v>1000.0</v>
      </c>
      <c r="K78" s="52">
        <v>1000.0</v>
      </c>
      <c r="N78" s="35">
        <f t="shared" si="1"/>
        <v>14000</v>
      </c>
      <c r="O78" s="35">
        <f t="shared" si="2"/>
        <v>16000</v>
      </c>
      <c r="P78" s="5"/>
      <c r="Q78" s="5"/>
      <c r="S78" s="56"/>
      <c r="T78" s="280"/>
      <c r="U78" s="90" t="s">
        <v>339</v>
      </c>
      <c r="V78" s="90" t="s">
        <v>340</v>
      </c>
      <c r="W78" s="91">
        <v>315000.0</v>
      </c>
      <c r="X78" s="92" t="s">
        <v>298</v>
      </c>
      <c r="Y78" s="90" t="s">
        <v>341</v>
      </c>
      <c r="Z78" s="92" t="s">
        <v>307</v>
      </c>
      <c r="AA78" s="194"/>
    </row>
    <row r="79" ht="15.75" customHeight="1">
      <c r="A79" s="51"/>
      <c r="B79" s="52" t="s">
        <v>291</v>
      </c>
      <c r="C79" s="52" t="s">
        <v>342</v>
      </c>
      <c r="D79" s="52" t="s">
        <v>59</v>
      </c>
      <c r="E79" s="52" t="s">
        <v>343</v>
      </c>
      <c r="F79" s="52" t="s">
        <v>344</v>
      </c>
      <c r="G79" s="36">
        <v>24000.0</v>
      </c>
      <c r="H79" s="52">
        <v>3.0</v>
      </c>
      <c r="I79" s="53"/>
      <c r="J79" s="52">
        <v>1000.0</v>
      </c>
      <c r="K79" s="52">
        <v>3000.0</v>
      </c>
      <c r="L79" s="52" t="s">
        <v>318</v>
      </c>
      <c r="M79" s="53"/>
      <c r="N79" s="35">
        <f t="shared" si="1"/>
        <v>72000</v>
      </c>
      <c r="O79" s="35">
        <f t="shared" si="2"/>
        <v>76000</v>
      </c>
      <c r="P79" s="5"/>
      <c r="Q79" s="5"/>
      <c r="R79" s="53"/>
      <c r="S79" s="56"/>
      <c r="T79" s="280"/>
      <c r="U79" s="64" t="s">
        <v>641</v>
      </c>
      <c r="V79" s="64" t="s">
        <v>446</v>
      </c>
      <c r="W79" s="65">
        <v>70000.0</v>
      </c>
      <c r="X79" s="66" t="s">
        <v>298</v>
      </c>
      <c r="Y79" s="279"/>
      <c r="Z79" s="66" t="s">
        <v>307</v>
      </c>
      <c r="AA79" s="290"/>
    </row>
    <row r="80" ht="15.75" customHeight="1">
      <c r="A80" s="63"/>
      <c r="B80" s="52" t="s">
        <v>291</v>
      </c>
      <c r="C80" s="52" t="s">
        <v>737</v>
      </c>
      <c r="D80" s="52" t="s">
        <v>119</v>
      </c>
      <c r="E80" s="52" t="s">
        <v>856</v>
      </c>
      <c r="F80" s="52" t="s">
        <v>603</v>
      </c>
      <c r="G80" s="36">
        <v>9000.0</v>
      </c>
      <c r="H80" s="52">
        <v>1.0</v>
      </c>
      <c r="J80" s="52">
        <v>1000.0</v>
      </c>
      <c r="K80" s="52">
        <v>1000.0</v>
      </c>
      <c r="N80" s="35">
        <f t="shared" si="1"/>
        <v>9000</v>
      </c>
      <c r="O80" s="35">
        <f t="shared" si="2"/>
        <v>11000</v>
      </c>
      <c r="P80" s="148"/>
      <c r="Q80" s="148"/>
      <c r="S80" s="56"/>
      <c r="T80" s="280"/>
      <c r="U80" s="64" t="s">
        <v>641</v>
      </c>
      <c r="V80" s="64" t="s">
        <v>644</v>
      </c>
      <c r="W80" s="65">
        <v>70000.0</v>
      </c>
      <c r="X80" s="66" t="s">
        <v>298</v>
      </c>
      <c r="Y80" s="279"/>
      <c r="Z80" s="66" t="s">
        <v>307</v>
      </c>
      <c r="AA80" s="261"/>
    </row>
    <row r="81" ht="15.75" customHeight="1">
      <c r="A81" s="63"/>
      <c r="B81" s="52" t="s">
        <v>291</v>
      </c>
      <c r="C81" s="52" t="s">
        <v>514</v>
      </c>
      <c r="D81" s="52" t="s">
        <v>193</v>
      </c>
      <c r="E81" s="53"/>
      <c r="F81" s="53"/>
      <c r="G81" s="36"/>
      <c r="H81" s="53"/>
      <c r="I81" s="53"/>
      <c r="J81" s="53"/>
      <c r="K81" s="52">
        <v>2000.0</v>
      </c>
      <c r="L81" s="52" t="s">
        <v>318</v>
      </c>
      <c r="M81" s="53"/>
      <c r="N81" s="35">
        <f t="shared" si="1"/>
        <v>0</v>
      </c>
      <c r="O81" s="35">
        <f t="shared" si="2"/>
        <v>2000</v>
      </c>
      <c r="P81" s="5"/>
      <c r="Q81" s="5"/>
      <c r="R81" s="53"/>
      <c r="S81" s="56"/>
      <c r="T81" s="280">
        <v>46133.0</v>
      </c>
      <c r="U81" s="79" t="s">
        <v>319</v>
      </c>
      <c r="V81" s="79" t="s">
        <v>320</v>
      </c>
      <c r="W81" s="80">
        <v>39100.0</v>
      </c>
      <c r="X81" s="81" t="s">
        <v>298</v>
      </c>
      <c r="Y81" s="79" t="s">
        <v>321</v>
      </c>
      <c r="Z81" s="81" t="s">
        <v>307</v>
      </c>
      <c r="AA81" s="287"/>
    </row>
    <row r="82" ht="15.75" customHeight="1">
      <c r="A82" s="51"/>
      <c r="B82" s="52" t="s">
        <v>335</v>
      </c>
      <c r="C82" s="52" t="s">
        <v>857</v>
      </c>
      <c r="D82" s="52" t="s">
        <v>200</v>
      </c>
      <c r="E82" s="53"/>
      <c r="F82" s="53"/>
      <c r="G82" s="36"/>
      <c r="H82" s="53"/>
      <c r="I82" s="53"/>
      <c r="J82" s="53"/>
      <c r="K82" s="52">
        <v>2000.0</v>
      </c>
      <c r="L82" s="52" t="s">
        <v>318</v>
      </c>
      <c r="M82" s="53"/>
      <c r="N82" s="35">
        <f t="shared" si="1"/>
        <v>0</v>
      </c>
      <c r="O82" s="35">
        <f t="shared" si="2"/>
        <v>2000</v>
      </c>
      <c r="P82" s="5"/>
      <c r="Q82" s="5"/>
      <c r="R82" s="53"/>
      <c r="S82" s="56"/>
      <c r="T82" s="280"/>
      <c r="U82" s="98" t="s">
        <v>656</v>
      </c>
      <c r="V82" s="98" t="s">
        <v>657</v>
      </c>
      <c r="W82" s="99">
        <v>330000.0</v>
      </c>
      <c r="X82" s="88" t="s">
        <v>298</v>
      </c>
      <c r="Y82" s="100"/>
      <c r="Z82" s="88" t="s">
        <v>307</v>
      </c>
      <c r="AA82" s="66" t="s">
        <v>400</v>
      </c>
    </row>
    <row r="83" ht="15.75" customHeight="1">
      <c r="A83" s="63"/>
      <c r="B83" s="52" t="s">
        <v>291</v>
      </c>
      <c r="C83" s="52" t="s">
        <v>858</v>
      </c>
      <c r="D83" s="52" t="s">
        <v>197</v>
      </c>
      <c r="E83" s="52" t="s">
        <v>859</v>
      </c>
      <c r="F83" s="52" t="s">
        <v>860</v>
      </c>
      <c r="G83" s="36">
        <v>12000.0</v>
      </c>
      <c r="H83" s="52">
        <v>2.0</v>
      </c>
      <c r="J83" s="52">
        <v>1000.0</v>
      </c>
      <c r="K83" s="52">
        <v>1000.0</v>
      </c>
      <c r="N83" s="35">
        <f t="shared" si="1"/>
        <v>24000</v>
      </c>
      <c r="O83" s="35">
        <f t="shared" si="2"/>
        <v>26000</v>
      </c>
      <c r="P83" s="5"/>
      <c r="Q83" s="5"/>
      <c r="S83" s="56"/>
      <c r="T83" s="280"/>
      <c r="U83" s="58" t="s">
        <v>296</v>
      </c>
      <c r="V83" s="59" t="s">
        <v>297</v>
      </c>
      <c r="W83" s="60">
        <v>42000.0</v>
      </c>
      <c r="X83" s="61" t="s">
        <v>298</v>
      </c>
      <c r="Y83" s="58" t="s">
        <v>299</v>
      </c>
      <c r="Z83" s="61" t="s">
        <v>300</v>
      </c>
      <c r="AA83" s="261"/>
    </row>
    <row r="84" ht="15.75" customHeight="1">
      <c r="A84" s="51">
        <v>46135.0</v>
      </c>
      <c r="B84" s="52" t="s">
        <v>291</v>
      </c>
      <c r="C84" s="52" t="s">
        <v>342</v>
      </c>
      <c r="D84" s="52" t="s">
        <v>59</v>
      </c>
      <c r="E84" s="52" t="s">
        <v>343</v>
      </c>
      <c r="F84" s="52" t="s">
        <v>344</v>
      </c>
      <c r="G84" s="36"/>
      <c r="K84" s="52">
        <v>1000.0</v>
      </c>
      <c r="L84" s="52" t="s">
        <v>312</v>
      </c>
      <c r="N84" s="35">
        <f t="shared" si="1"/>
        <v>0</v>
      </c>
      <c r="O84" s="35">
        <f t="shared" si="2"/>
        <v>1000</v>
      </c>
      <c r="P84" s="5"/>
      <c r="Q84" s="5"/>
      <c r="S84" s="56"/>
      <c r="T84" s="280"/>
      <c r="U84" s="90" t="s">
        <v>339</v>
      </c>
      <c r="V84" s="90" t="s">
        <v>340</v>
      </c>
      <c r="W84" s="91">
        <v>63000.0</v>
      </c>
      <c r="X84" s="92" t="s">
        <v>298</v>
      </c>
      <c r="Y84" s="90" t="s">
        <v>341</v>
      </c>
      <c r="Z84" s="92" t="s">
        <v>307</v>
      </c>
      <c r="AA84" s="194"/>
    </row>
    <row r="85" ht="15.75" customHeight="1">
      <c r="A85" s="51"/>
      <c r="B85" s="52" t="s">
        <v>371</v>
      </c>
      <c r="C85" s="192">
        <v>46027.0</v>
      </c>
      <c r="D85" s="52" t="s">
        <v>198</v>
      </c>
      <c r="E85" s="52" t="s">
        <v>861</v>
      </c>
      <c r="F85" s="52" t="s">
        <v>862</v>
      </c>
      <c r="G85" s="36">
        <v>13000.0</v>
      </c>
      <c r="H85" s="52">
        <v>2.0</v>
      </c>
      <c r="J85" s="52">
        <v>1000.0</v>
      </c>
      <c r="K85" s="52">
        <v>1000.0</v>
      </c>
      <c r="N85" s="35">
        <f t="shared" si="1"/>
        <v>26000</v>
      </c>
      <c r="O85" s="35">
        <f t="shared" si="2"/>
        <v>28000</v>
      </c>
      <c r="P85" s="5"/>
      <c r="Q85" s="5"/>
      <c r="S85" s="56"/>
      <c r="T85" s="280"/>
      <c r="U85" s="98" t="s">
        <v>752</v>
      </c>
      <c r="V85" s="98" t="s">
        <v>753</v>
      </c>
      <c r="W85" s="99">
        <v>18810.0</v>
      </c>
      <c r="X85" s="88" t="s">
        <v>298</v>
      </c>
      <c r="Y85" s="100"/>
      <c r="Z85" s="88" t="s">
        <v>307</v>
      </c>
      <c r="AA85" s="89" t="s">
        <v>400</v>
      </c>
    </row>
    <row r="86" ht="15.75" customHeight="1">
      <c r="A86" s="63"/>
      <c r="B86" s="52" t="s">
        <v>322</v>
      </c>
      <c r="C86" s="52" t="s">
        <v>779</v>
      </c>
      <c r="D86" s="52" t="s">
        <v>129</v>
      </c>
      <c r="E86" s="52" t="s">
        <v>326</v>
      </c>
      <c r="G86" s="36"/>
      <c r="K86" s="52">
        <v>1000.0</v>
      </c>
      <c r="L86" s="52" t="s">
        <v>312</v>
      </c>
      <c r="N86" s="35">
        <f t="shared" si="1"/>
        <v>0</v>
      </c>
      <c r="O86" s="35">
        <f t="shared" si="2"/>
        <v>1000</v>
      </c>
      <c r="P86" s="5"/>
      <c r="Q86" s="5"/>
      <c r="S86" s="56"/>
      <c r="T86" s="280"/>
      <c r="U86" s="64" t="s">
        <v>645</v>
      </c>
      <c r="V86" s="301"/>
      <c r="W86" s="65">
        <v>10450.0</v>
      </c>
      <c r="X86" s="66" t="s">
        <v>298</v>
      </c>
      <c r="Y86" s="279"/>
      <c r="Z86" s="66" t="s">
        <v>307</v>
      </c>
      <c r="AA86" s="73" t="s">
        <v>400</v>
      </c>
    </row>
    <row r="87" ht="15.75" customHeight="1">
      <c r="A87" s="51"/>
      <c r="B87" s="52" t="s">
        <v>331</v>
      </c>
      <c r="C87" s="52" t="s">
        <v>332</v>
      </c>
      <c r="D87" s="52" t="s">
        <v>165</v>
      </c>
      <c r="E87" s="52" t="s">
        <v>863</v>
      </c>
      <c r="F87" s="52" t="s">
        <v>864</v>
      </c>
      <c r="G87" s="36">
        <v>30000.0</v>
      </c>
      <c r="H87" s="52">
        <v>2.0</v>
      </c>
      <c r="J87" s="52">
        <v>1000.0</v>
      </c>
      <c r="K87" s="52">
        <v>1000.0</v>
      </c>
      <c r="N87" s="35">
        <f t="shared" si="1"/>
        <v>60000</v>
      </c>
      <c r="O87" s="35">
        <f t="shared" si="2"/>
        <v>62000</v>
      </c>
      <c r="P87" s="5"/>
      <c r="Q87" s="5"/>
      <c r="S87" s="56"/>
      <c r="T87" s="280">
        <v>46134.0</v>
      </c>
      <c r="U87" s="79" t="s">
        <v>319</v>
      </c>
      <c r="V87" s="79" t="s">
        <v>320</v>
      </c>
      <c r="W87" s="80">
        <v>30600.0</v>
      </c>
      <c r="X87" s="81" t="s">
        <v>298</v>
      </c>
      <c r="Y87" s="79" t="s">
        <v>321</v>
      </c>
      <c r="Z87" s="81" t="s">
        <v>307</v>
      </c>
      <c r="AA87" s="287"/>
    </row>
    <row r="88" ht="15.75" customHeight="1">
      <c r="A88" s="51">
        <v>46136.0</v>
      </c>
      <c r="B88" s="52" t="s">
        <v>291</v>
      </c>
      <c r="C88" s="225">
        <v>2.0E27</v>
      </c>
      <c r="D88" s="52" t="s">
        <v>179</v>
      </c>
      <c r="E88" s="53"/>
      <c r="F88" s="53"/>
      <c r="G88" s="36"/>
      <c r="H88" s="53"/>
      <c r="I88" s="53"/>
      <c r="J88" s="52">
        <v>1000.0</v>
      </c>
      <c r="K88" s="52">
        <v>2000.0</v>
      </c>
      <c r="L88" s="52" t="s">
        <v>318</v>
      </c>
      <c r="M88" s="53"/>
      <c r="N88" s="35">
        <f t="shared" si="1"/>
        <v>0</v>
      </c>
      <c r="O88" s="35">
        <f t="shared" si="2"/>
        <v>3000</v>
      </c>
      <c r="P88" s="5"/>
      <c r="Q88" s="5"/>
      <c r="R88" s="53"/>
      <c r="S88" s="56"/>
      <c r="T88" s="280"/>
      <c r="U88" s="79" t="s">
        <v>319</v>
      </c>
      <c r="V88" s="79" t="s">
        <v>320</v>
      </c>
      <c r="W88" s="80">
        <v>34000.0</v>
      </c>
      <c r="X88" s="81" t="s">
        <v>298</v>
      </c>
      <c r="Y88" s="79" t="s">
        <v>321</v>
      </c>
      <c r="Z88" s="81" t="s">
        <v>307</v>
      </c>
      <c r="AA88" s="287"/>
    </row>
    <row r="89" ht="15.75" customHeight="1">
      <c r="A89" s="63"/>
      <c r="B89" s="52" t="s">
        <v>291</v>
      </c>
      <c r="C89" s="52" t="s">
        <v>853</v>
      </c>
      <c r="D89" s="52" t="s">
        <v>196</v>
      </c>
      <c r="E89" s="52" t="s">
        <v>854</v>
      </c>
      <c r="F89" s="52" t="s">
        <v>865</v>
      </c>
      <c r="G89" s="36">
        <v>23000.0</v>
      </c>
      <c r="H89" s="52">
        <v>1.0</v>
      </c>
      <c r="J89" s="52">
        <v>1000.0</v>
      </c>
      <c r="K89" s="52">
        <v>1000.0</v>
      </c>
      <c r="N89" s="35">
        <f t="shared" si="1"/>
        <v>23000</v>
      </c>
      <c r="O89" s="35">
        <f t="shared" si="2"/>
        <v>25000</v>
      </c>
      <c r="P89" s="5"/>
      <c r="Q89" s="5"/>
      <c r="S89" s="56"/>
      <c r="T89" s="280"/>
      <c r="U89" s="58" t="s">
        <v>296</v>
      </c>
      <c r="V89" s="59" t="s">
        <v>297</v>
      </c>
      <c r="W89" s="60">
        <v>449000.0</v>
      </c>
      <c r="X89" s="61" t="s">
        <v>298</v>
      </c>
      <c r="Y89" s="58" t="s">
        <v>299</v>
      </c>
      <c r="Z89" s="61" t="s">
        <v>300</v>
      </c>
      <c r="AA89" s="261"/>
    </row>
    <row r="90" ht="15.75" customHeight="1">
      <c r="A90" s="63"/>
      <c r="B90" s="52" t="s">
        <v>291</v>
      </c>
      <c r="C90" s="52" t="s">
        <v>858</v>
      </c>
      <c r="D90" s="52" t="s">
        <v>197</v>
      </c>
      <c r="G90" s="36"/>
      <c r="K90" s="52">
        <v>1000.0</v>
      </c>
      <c r="L90" s="52" t="s">
        <v>312</v>
      </c>
      <c r="N90" s="35">
        <f t="shared" si="1"/>
        <v>0</v>
      </c>
      <c r="O90" s="35">
        <f t="shared" si="2"/>
        <v>1000</v>
      </c>
      <c r="P90" s="5"/>
      <c r="Q90" s="5"/>
      <c r="S90" s="56"/>
      <c r="T90" s="280"/>
      <c r="U90" s="64" t="s">
        <v>641</v>
      </c>
      <c r="V90" s="64" t="s">
        <v>446</v>
      </c>
      <c r="W90" s="65">
        <v>50000.0</v>
      </c>
      <c r="X90" s="66" t="s">
        <v>298</v>
      </c>
      <c r="Y90" s="279"/>
      <c r="Z90" s="66" t="s">
        <v>307</v>
      </c>
      <c r="AA90" s="290"/>
    </row>
    <row r="91" ht="15.75" customHeight="1">
      <c r="A91" s="63"/>
      <c r="B91" s="52" t="s">
        <v>331</v>
      </c>
      <c r="C91" s="52" t="s">
        <v>332</v>
      </c>
      <c r="D91" s="52" t="s">
        <v>91</v>
      </c>
      <c r="E91" s="52" t="s">
        <v>866</v>
      </c>
      <c r="F91" s="52" t="s">
        <v>867</v>
      </c>
      <c r="G91" s="36">
        <v>26000.0</v>
      </c>
      <c r="H91" s="52">
        <v>1.0</v>
      </c>
      <c r="J91" s="52">
        <v>1000.0</v>
      </c>
      <c r="K91" s="52">
        <v>1000.0</v>
      </c>
      <c r="N91" s="35">
        <f t="shared" si="1"/>
        <v>26000</v>
      </c>
      <c r="O91" s="35">
        <f t="shared" si="2"/>
        <v>28000</v>
      </c>
      <c r="P91" s="5"/>
      <c r="Q91" s="5"/>
      <c r="S91" s="56"/>
      <c r="T91" s="280"/>
      <c r="U91" s="64" t="s">
        <v>641</v>
      </c>
      <c r="V91" s="64" t="s">
        <v>644</v>
      </c>
      <c r="W91" s="65">
        <v>50000.0</v>
      </c>
      <c r="X91" s="66" t="s">
        <v>298</v>
      </c>
      <c r="Y91" s="279"/>
      <c r="Z91" s="66" t="s">
        <v>307</v>
      </c>
      <c r="AA91" s="261"/>
    </row>
    <row r="92" ht="15.75" customHeight="1">
      <c r="A92" s="51"/>
      <c r="B92" s="52" t="s">
        <v>335</v>
      </c>
      <c r="C92" s="52">
        <v>4131.0</v>
      </c>
      <c r="D92" s="52" t="s">
        <v>44</v>
      </c>
      <c r="E92" s="52" t="s">
        <v>337</v>
      </c>
      <c r="F92" s="52" t="s">
        <v>338</v>
      </c>
      <c r="G92" s="36">
        <v>4000.0</v>
      </c>
      <c r="H92" s="52">
        <v>3.0</v>
      </c>
      <c r="J92" s="52">
        <v>1000.0</v>
      </c>
      <c r="K92" s="52">
        <v>1000.0</v>
      </c>
      <c r="N92" s="35">
        <f t="shared" si="1"/>
        <v>12000</v>
      </c>
      <c r="O92" s="35">
        <f t="shared" si="2"/>
        <v>14000</v>
      </c>
      <c r="P92" s="5"/>
      <c r="Q92" s="5"/>
      <c r="S92" s="56"/>
      <c r="T92" s="280"/>
      <c r="U92" s="79" t="s">
        <v>328</v>
      </c>
      <c r="V92" s="79" t="s">
        <v>329</v>
      </c>
      <c r="W92" s="80">
        <v>50000.0</v>
      </c>
      <c r="X92" s="81" t="s">
        <v>298</v>
      </c>
      <c r="Y92" s="82" t="s">
        <v>330</v>
      </c>
      <c r="Z92" s="81" t="s">
        <v>307</v>
      </c>
      <c r="AA92" s="83" t="s">
        <v>330</v>
      </c>
    </row>
    <row r="93" ht="15.75" customHeight="1">
      <c r="A93" s="51">
        <v>46139.0</v>
      </c>
      <c r="B93" s="52" t="s">
        <v>291</v>
      </c>
      <c r="C93" s="52" t="s">
        <v>342</v>
      </c>
      <c r="D93" s="52" t="s">
        <v>59</v>
      </c>
      <c r="E93" s="52" t="s">
        <v>343</v>
      </c>
      <c r="F93" s="52" t="s">
        <v>344</v>
      </c>
      <c r="G93" s="36">
        <v>24000.0</v>
      </c>
      <c r="H93" s="52">
        <v>3.0</v>
      </c>
      <c r="J93" s="52">
        <v>1000.0</v>
      </c>
      <c r="K93" s="52">
        <v>1000.0</v>
      </c>
      <c r="N93" s="35">
        <f t="shared" si="1"/>
        <v>72000</v>
      </c>
      <c r="O93" s="35">
        <f t="shared" si="2"/>
        <v>74000</v>
      </c>
      <c r="P93" s="5"/>
      <c r="Q93" s="5"/>
      <c r="S93" s="56"/>
      <c r="T93" s="280"/>
      <c r="U93" s="90" t="s">
        <v>339</v>
      </c>
      <c r="V93" s="90" t="s">
        <v>340</v>
      </c>
      <c r="W93" s="91">
        <v>285000.0</v>
      </c>
      <c r="X93" s="92" t="s">
        <v>298</v>
      </c>
      <c r="Y93" s="90" t="s">
        <v>341</v>
      </c>
      <c r="Z93" s="92" t="s">
        <v>307</v>
      </c>
      <c r="AA93" s="194"/>
    </row>
    <row r="94" ht="15.75" customHeight="1">
      <c r="A94" s="51"/>
      <c r="B94" s="52" t="s">
        <v>291</v>
      </c>
      <c r="C94" s="52" t="s">
        <v>800</v>
      </c>
      <c r="D94" s="52" t="s">
        <v>195</v>
      </c>
      <c r="E94" s="52" t="s">
        <v>868</v>
      </c>
      <c r="F94" s="52" t="s">
        <v>819</v>
      </c>
      <c r="G94" s="36">
        <v>31000.0</v>
      </c>
      <c r="H94" s="52">
        <v>1.0</v>
      </c>
      <c r="J94" s="52">
        <v>1000.0</v>
      </c>
      <c r="K94" s="52">
        <v>1000.0</v>
      </c>
      <c r="N94" s="35">
        <f t="shared" si="1"/>
        <v>31000</v>
      </c>
      <c r="O94" s="35">
        <f t="shared" si="2"/>
        <v>33000</v>
      </c>
      <c r="P94" s="5"/>
      <c r="Q94" s="5"/>
      <c r="S94" s="56"/>
      <c r="T94" s="280">
        <v>46135.0</v>
      </c>
      <c r="U94" s="79" t="s">
        <v>319</v>
      </c>
      <c r="V94" s="79" t="s">
        <v>320</v>
      </c>
      <c r="W94" s="80">
        <v>10200.0</v>
      </c>
      <c r="X94" s="81" t="s">
        <v>298</v>
      </c>
      <c r="Y94" s="79" t="s">
        <v>321</v>
      </c>
      <c r="Z94" s="81" t="s">
        <v>307</v>
      </c>
      <c r="AA94" s="287"/>
    </row>
    <row r="95" ht="15.75" customHeight="1">
      <c r="A95" s="51"/>
      <c r="B95" s="52" t="s">
        <v>335</v>
      </c>
      <c r="C95" s="52">
        <v>4131.0</v>
      </c>
      <c r="D95" s="52" t="s">
        <v>44</v>
      </c>
      <c r="E95" s="52" t="s">
        <v>337</v>
      </c>
      <c r="F95" s="52" t="s">
        <v>338</v>
      </c>
      <c r="G95" s="36">
        <v>4000.0</v>
      </c>
      <c r="H95" s="52">
        <v>3.0</v>
      </c>
      <c r="J95" s="52">
        <v>1000.0</v>
      </c>
      <c r="K95" s="52">
        <v>1000.0</v>
      </c>
      <c r="N95" s="35">
        <f t="shared" si="1"/>
        <v>12000</v>
      </c>
      <c r="O95" s="35">
        <f t="shared" si="2"/>
        <v>14000</v>
      </c>
      <c r="P95" s="5"/>
      <c r="Q95" s="5"/>
      <c r="S95" s="56"/>
      <c r="T95" s="280"/>
      <c r="U95" s="58" t="s">
        <v>296</v>
      </c>
      <c r="V95" s="59" t="s">
        <v>297</v>
      </c>
      <c r="W95" s="60">
        <v>661000.0</v>
      </c>
      <c r="X95" s="61" t="s">
        <v>298</v>
      </c>
      <c r="Y95" s="58" t="s">
        <v>299</v>
      </c>
      <c r="Z95" s="61" t="s">
        <v>300</v>
      </c>
      <c r="AA95" s="261"/>
    </row>
    <row r="96" ht="15.75" customHeight="1">
      <c r="A96" s="51">
        <v>46140.0</v>
      </c>
      <c r="B96" s="52" t="s">
        <v>291</v>
      </c>
      <c r="C96" s="52" t="s">
        <v>342</v>
      </c>
      <c r="D96" s="52" t="s">
        <v>59</v>
      </c>
      <c r="E96" s="52" t="s">
        <v>343</v>
      </c>
      <c r="F96" s="52" t="s">
        <v>344</v>
      </c>
      <c r="G96" s="36">
        <v>24000.0</v>
      </c>
      <c r="H96" s="52">
        <v>7.0</v>
      </c>
      <c r="J96" s="52">
        <v>1000.0</v>
      </c>
      <c r="K96" s="52">
        <v>1000.0</v>
      </c>
      <c r="N96" s="35">
        <f t="shared" si="1"/>
        <v>168000</v>
      </c>
      <c r="O96" s="35">
        <f t="shared" si="2"/>
        <v>170000</v>
      </c>
      <c r="P96" s="5"/>
      <c r="Q96" s="5"/>
      <c r="S96" s="56"/>
      <c r="T96" s="280"/>
      <c r="U96" s="64" t="s">
        <v>641</v>
      </c>
      <c r="V96" s="64" t="s">
        <v>446</v>
      </c>
      <c r="W96" s="65">
        <v>70000.0</v>
      </c>
      <c r="X96" s="66" t="s">
        <v>298</v>
      </c>
      <c r="Y96" s="279"/>
      <c r="Z96" s="66" t="s">
        <v>307</v>
      </c>
      <c r="AA96" s="290"/>
    </row>
    <row r="97" ht="15.75" customHeight="1">
      <c r="A97" s="63"/>
      <c r="B97" s="53"/>
      <c r="C97" s="52" t="s">
        <v>342</v>
      </c>
      <c r="E97" s="52" t="s">
        <v>869</v>
      </c>
      <c r="F97" s="52" t="s">
        <v>356</v>
      </c>
      <c r="G97" s="36">
        <v>11000.0</v>
      </c>
      <c r="H97" s="52">
        <v>1.0</v>
      </c>
      <c r="N97" s="35">
        <f t="shared" si="1"/>
        <v>11000</v>
      </c>
      <c r="O97" s="35">
        <f t="shared" si="2"/>
        <v>11000</v>
      </c>
      <c r="P97" s="5"/>
      <c r="Q97" s="5"/>
      <c r="S97" s="56"/>
      <c r="T97" s="280"/>
      <c r="U97" s="64" t="s">
        <v>641</v>
      </c>
      <c r="V97" s="64" t="s">
        <v>644</v>
      </c>
      <c r="W97" s="65">
        <v>70000.0</v>
      </c>
      <c r="X97" s="66" t="s">
        <v>298</v>
      </c>
      <c r="Y97" s="279"/>
      <c r="Z97" s="66" t="s">
        <v>307</v>
      </c>
      <c r="AA97" s="261"/>
    </row>
    <row r="98" ht="15.75" customHeight="1">
      <c r="A98" s="51"/>
      <c r="B98" s="52" t="s">
        <v>291</v>
      </c>
      <c r="C98" s="52" t="s">
        <v>822</v>
      </c>
      <c r="D98" s="52" t="s">
        <v>105</v>
      </c>
      <c r="E98" s="52" t="s">
        <v>293</v>
      </c>
      <c r="F98" s="52" t="s">
        <v>349</v>
      </c>
      <c r="G98" s="36">
        <v>34000.0</v>
      </c>
      <c r="H98" s="52">
        <v>1.0</v>
      </c>
      <c r="J98" s="52">
        <v>1000.0</v>
      </c>
      <c r="K98" s="52">
        <v>1000.0</v>
      </c>
      <c r="N98" s="35">
        <f t="shared" si="1"/>
        <v>34000</v>
      </c>
      <c r="O98" s="35">
        <f t="shared" si="2"/>
        <v>36000</v>
      </c>
      <c r="P98" s="5"/>
      <c r="Q98" s="5"/>
      <c r="S98" s="56"/>
      <c r="T98" s="280"/>
      <c r="U98" s="90" t="s">
        <v>313</v>
      </c>
      <c r="V98" s="90" t="s">
        <v>613</v>
      </c>
      <c r="W98" s="91">
        <v>58000.0</v>
      </c>
      <c r="X98" s="92" t="s">
        <v>298</v>
      </c>
      <c r="Y98" s="196"/>
      <c r="Z98" s="296" t="s">
        <v>300</v>
      </c>
      <c r="AA98" s="281"/>
    </row>
    <row r="99" ht="15.75" customHeight="1">
      <c r="A99" s="51"/>
      <c r="B99" s="52" t="s">
        <v>322</v>
      </c>
      <c r="C99" s="52" t="s">
        <v>779</v>
      </c>
      <c r="D99" s="52" t="s">
        <v>129</v>
      </c>
      <c r="E99" s="52" t="s">
        <v>326</v>
      </c>
      <c r="F99" s="52" t="s">
        <v>597</v>
      </c>
      <c r="G99" s="36">
        <v>24000.0</v>
      </c>
      <c r="H99" s="52">
        <v>2.0</v>
      </c>
      <c r="J99" s="52">
        <v>1000.0</v>
      </c>
      <c r="K99" s="52">
        <v>1000.0</v>
      </c>
      <c r="N99" s="35">
        <f t="shared" si="1"/>
        <v>48000</v>
      </c>
      <c r="O99" s="35">
        <f t="shared" si="2"/>
        <v>50000</v>
      </c>
      <c r="P99" s="5"/>
      <c r="Q99" s="5"/>
      <c r="S99" s="56"/>
      <c r="T99" s="280"/>
      <c r="U99" s="90" t="s">
        <v>305</v>
      </c>
      <c r="V99" s="90" t="s">
        <v>613</v>
      </c>
      <c r="W99" s="91">
        <v>15000.0</v>
      </c>
      <c r="X99" s="92" t="s">
        <v>298</v>
      </c>
      <c r="Y99" s="196"/>
      <c r="Z99" s="92" t="s">
        <v>300</v>
      </c>
      <c r="AA99" s="281"/>
    </row>
    <row r="100" ht="15.75" customHeight="1">
      <c r="A100" s="51"/>
      <c r="B100" s="52" t="s">
        <v>335</v>
      </c>
      <c r="C100" s="52">
        <v>4131.0</v>
      </c>
      <c r="D100" s="52" t="s">
        <v>44</v>
      </c>
      <c r="E100" s="52" t="s">
        <v>337</v>
      </c>
      <c r="F100" s="52" t="s">
        <v>338</v>
      </c>
      <c r="G100" s="36">
        <v>4000.0</v>
      </c>
      <c r="H100" s="52">
        <v>5.0</v>
      </c>
      <c r="J100" s="52">
        <v>1000.0</v>
      </c>
      <c r="K100" s="52">
        <v>1000.0</v>
      </c>
      <c r="N100" s="35">
        <f t="shared" si="1"/>
        <v>20000</v>
      </c>
      <c r="O100" s="35">
        <f t="shared" si="2"/>
        <v>22000</v>
      </c>
      <c r="P100" s="5"/>
      <c r="Q100" s="5"/>
      <c r="S100" s="56"/>
      <c r="T100" s="280"/>
      <c r="U100" s="90" t="s">
        <v>339</v>
      </c>
      <c r="V100" s="90" t="s">
        <v>340</v>
      </c>
      <c r="W100" s="91">
        <v>92000.0</v>
      </c>
      <c r="X100" s="92" t="s">
        <v>298</v>
      </c>
      <c r="Y100" s="90" t="s">
        <v>341</v>
      </c>
      <c r="Z100" s="92" t="s">
        <v>307</v>
      </c>
      <c r="AA100" s="194"/>
    </row>
    <row r="101" ht="15.75" customHeight="1">
      <c r="A101" s="51">
        <v>46141.0</v>
      </c>
      <c r="B101" s="52" t="s">
        <v>291</v>
      </c>
      <c r="C101" s="52" t="s">
        <v>342</v>
      </c>
      <c r="D101" s="52" t="s">
        <v>59</v>
      </c>
      <c r="E101" s="52" t="s">
        <v>343</v>
      </c>
      <c r="F101" s="52" t="s">
        <v>344</v>
      </c>
      <c r="G101" s="36">
        <v>24000.0</v>
      </c>
      <c r="H101" s="52">
        <v>5.0</v>
      </c>
      <c r="J101" s="52">
        <v>1000.0</v>
      </c>
      <c r="K101" s="52">
        <v>1000.0</v>
      </c>
      <c r="N101" s="35">
        <f t="shared" si="1"/>
        <v>120000</v>
      </c>
      <c r="O101" s="35">
        <f t="shared" si="2"/>
        <v>122000</v>
      </c>
      <c r="P101" s="5"/>
      <c r="Q101" s="5"/>
      <c r="S101" s="56"/>
      <c r="T101" s="280"/>
      <c r="U101" s="300" t="s">
        <v>870</v>
      </c>
      <c r="V101" s="300" t="s">
        <v>871</v>
      </c>
      <c r="W101" s="80">
        <v>29863.0</v>
      </c>
      <c r="X101" s="296" t="s">
        <v>298</v>
      </c>
      <c r="Y101" s="79"/>
      <c r="Z101" s="296" t="s">
        <v>307</v>
      </c>
      <c r="AA101" s="73" t="s">
        <v>308</v>
      </c>
    </row>
    <row r="102" ht="15.75" customHeight="1">
      <c r="A102" s="63"/>
      <c r="B102" s="52" t="s">
        <v>291</v>
      </c>
      <c r="C102" s="52" t="s">
        <v>847</v>
      </c>
      <c r="D102" s="52" t="s">
        <v>39</v>
      </c>
      <c r="E102" s="52" t="s">
        <v>848</v>
      </c>
      <c r="F102" s="52" t="s">
        <v>744</v>
      </c>
      <c r="G102" s="36">
        <v>23000.0</v>
      </c>
      <c r="H102" s="52">
        <v>2.0</v>
      </c>
      <c r="J102" s="52">
        <v>1000.0</v>
      </c>
      <c r="K102" s="52">
        <v>1000.0</v>
      </c>
      <c r="N102" s="35">
        <f t="shared" si="1"/>
        <v>46000</v>
      </c>
      <c r="O102" s="35">
        <f t="shared" si="2"/>
        <v>48000</v>
      </c>
      <c r="P102" s="5"/>
      <c r="Q102" s="5"/>
      <c r="S102" s="56"/>
      <c r="T102" s="280">
        <v>46136.0</v>
      </c>
      <c r="U102" s="79" t="s">
        <v>319</v>
      </c>
      <c r="V102" s="79" t="s">
        <v>320</v>
      </c>
      <c r="W102" s="80">
        <v>15300.0</v>
      </c>
      <c r="X102" s="81" t="s">
        <v>298</v>
      </c>
      <c r="Y102" s="79" t="s">
        <v>321</v>
      </c>
      <c r="Z102" s="81" t="s">
        <v>307</v>
      </c>
      <c r="AA102" s="287"/>
    </row>
    <row r="103" ht="15.75" customHeight="1">
      <c r="A103" s="51"/>
      <c r="B103" s="52" t="s">
        <v>291</v>
      </c>
      <c r="C103" s="52" t="s">
        <v>387</v>
      </c>
      <c r="D103" s="52" t="s">
        <v>388</v>
      </c>
      <c r="E103" s="52" t="s">
        <v>389</v>
      </c>
      <c r="F103" s="52" t="s">
        <v>374</v>
      </c>
      <c r="G103" s="36">
        <v>14000.0</v>
      </c>
      <c r="H103" s="52">
        <v>2.0</v>
      </c>
      <c r="I103" s="52">
        <v>2.0</v>
      </c>
      <c r="J103" s="52">
        <v>1000.0</v>
      </c>
      <c r="K103" s="52">
        <v>1000.0</v>
      </c>
      <c r="L103" s="53"/>
      <c r="M103" s="52" t="s">
        <v>295</v>
      </c>
      <c r="N103" s="35">
        <f t="shared" si="1"/>
        <v>28000</v>
      </c>
      <c r="O103" s="35">
        <f t="shared" si="2"/>
        <v>30000</v>
      </c>
      <c r="P103" s="5"/>
      <c r="Q103" s="5"/>
      <c r="R103" s="53"/>
      <c r="S103" s="56"/>
      <c r="T103" s="280"/>
      <c r="U103" s="79" t="s">
        <v>319</v>
      </c>
      <c r="V103" s="79" t="s">
        <v>320</v>
      </c>
      <c r="W103" s="80">
        <v>3400.0</v>
      </c>
      <c r="X103" s="81" t="s">
        <v>298</v>
      </c>
      <c r="Y103" s="79" t="s">
        <v>321</v>
      </c>
      <c r="Z103" s="81" t="s">
        <v>307</v>
      </c>
      <c r="AA103" s="287"/>
    </row>
    <row r="104" ht="15.75" customHeight="1">
      <c r="A104" s="51"/>
      <c r="B104" s="52" t="s">
        <v>331</v>
      </c>
      <c r="C104" s="52" t="s">
        <v>332</v>
      </c>
      <c r="D104" s="52" t="s">
        <v>165</v>
      </c>
      <c r="E104" s="52" t="s">
        <v>872</v>
      </c>
      <c r="F104" s="52" t="s">
        <v>355</v>
      </c>
      <c r="G104" s="36">
        <v>38000.0</v>
      </c>
      <c r="H104" s="52">
        <v>1.0</v>
      </c>
      <c r="J104" s="52">
        <v>1000.0</v>
      </c>
      <c r="K104" s="52">
        <v>1000.0</v>
      </c>
      <c r="N104" s="35">
        <f t="shared" si="1"/>
        <v>38000</v>
      </c>
      <c r="O104" s="35">
        <f t="shared" si="2"/>
        <v>40000</v>
      </c>
      <c r="P104" s="5"/>
      <c r="Q104" s="5"/>
      <c r="S104" s="56"/>
      <c r="T104" s="280"/>
      <c r="U104" s="300" t="s">
        <v>313</v>
      </c>
      <c r="V104" s="300" t="s">
        <v>873</v>
      </c>
      <c r="W104" s="80">
        <v>18500.0</v>
      </c>
      <c r="X104" s="296" t="s">
        <v>298</v>
      </c>
      <c r="Y104" s="300" t="s">
        <v>874</v>
      </c>
      <c r="Z104" s="296" t="s">
        <v>307</v>
      </c>
      <c r="AA104" s="281"/>
    </row>
    <row r="105" ht="15.75" customHeight="1">
      <c r="A105" s="51"/>
      <c r="B105" s="52" t="s">
        <v>335</v>
      </c>
      <c r="C105" s="52" t="s">
        <v>559</v>
      </c>
      <c r="D105" s="52" t="s">
        <v>173</v>
      </c>
      <c r="E105" s="52" t="s">
        <v>560</v>
      </c>
      <c r="F105" s="52" t="s">
        <v>356</v>
      </c>
      <c r="G105" s="36">
        <v>38000.0</v>
      </c>
      <c r="H105" s="52">
        <v>1.0</v>
      </c>
      <c r="J105" s="52">
        <v>1000.0</v>
      </c>
      <c r="K105" s="52">
        <v>1000.0</v>
      </c>
      <c r="N105" s="35">
        <f t="shared" si="1"/>
        <v>38000</v>
      </c>
      <c r="O105" s="35">
        <f t="shared" si="2"/>
        <v>40000</v>
      </c>
      <c r="P105" s="5"/>
      <c r="Q105" s="5"/>
      <c r="S105" s="56"/>
      <c r="T105" s="280"/>
      <c r="U105" s="58" t="s">
        <v>296</v>
      </c>
      <c r="V105" s="59" t="s">
        <v>297</v>
      </c>
      <c r="W105" s="60">
        <v>242000.0</v>
      </c>
      <c r="X105" s="61" t="s">
        <v>298</v>
      </c>
      <c r="Y105" s="58" t="s">
        <v>299</v>
      </c>
      <c r="Z105" s="61" t="s">
        <v>300</v>
      </c>
      <c r="AA105" s="261"/>
    </row>
    <row r="106" ht="15.75" customHeight="1">
      <c r="A106" s="51"/>
      <c r="B106" s="52" t="s">
        <v>376</v>
      </c>
      <c r="C106" s="52" t="s">
        <v>377</v>
      </c>
      <c r="D106" s="52" t="s">
        <v>38</v>
      </c>
      <c r="E106" s="52" t="s">
        <v>378</v>
      </c>
      <c r="F106" s="52" t="s">
        <v>875</v>
      </c>
      <c r="G106" s="36">
        <v>13000.0</v>
      </c>
      <c r="H106" s="52">
        <v>3.0</v>
      </c>
      <c r="I106" s="52">
        <v>1.0</v>
      </c>
      <c r="J106" s="52">
        <v>1000.0</v>
      </c>
      <c r="K106" s="52">
        <v>1000.0</v>
      </c>
      <c r="L106" s="53"/>
      <c r="M106" s="52" t="s">
        <v>295</v>
      </c>
      <c r="N106" s="35">
        <f t="shared" si="1"/>
        <v>39000</v>
      </c>
      <c r="O106" s="35">
        <f t="shared" si="2"/>
        <v>41000</v>
      </c>
      <c r="P106" s="5"/>
      <c r="Q106" s="5"/>
      <c r="R106" s="53"/>
      <c r="S106" s="56"/>
      <c r="T106" s="280"/>
      <c r="U106" s="90" t="s">
        <v>339</v>
      </c>
      <c r="V106" s="90" t="s">
        <v>340</v>
      </c>
      <c r="W106" s="91">
        <v>71000.0</v>
      </c>
      <c r="X106" s="92" t="s">
        <v>298</v>
      </c>
      <c r="Y106" s="90" t="s">
        <v>341</v>
      </c>
      <c r="Z106" s="92" t="s">
        <v>307</v>
      </c>
      <c r="AA106" s="194"/>
    </row>
    <row r="107" ht="15.75" customHeight="1">
      <c r="A107" s="51">
        <v>46142.0</v>
      </c>
      <c r="B107" s="52" t="s">
        <v>291</v>
      </c>
      <c r="C107" s="52" t="s">
        <v>342</v>
      </c>
      <c r="D107" s="52" t="s">
        <v>59</v>
      </c>
      <c r="E107" s="52" t="s">
        <v>343</v>
      </c>
      <c r="F107" s="52" t="s">
        <v>344</v>
      </c>
      <c r="G107" s="36">
        <v>24000.0</v>
      </c>
      <c r="H107" s="52">
        <v>5.0</v>
      </c>
      <c r="J107" s="52">
        <v>1000.0</v>
      </c>
      <c r="K107" s="52">
        <v>1000.0</v>
      </c>
      <c r="N107" s="35">
        <f t="shared" si="1"/>
        <v>120000</v>
      </c>
      <c r="O107" s="35">
        <f t="shared" si="2"/>
        <v>122000</v>
      </c>
      <c r="P107" s="5"/>
      <c r="Q107" s="5"/>
      <c r="S107" s="56"/>
      <c r="T107" s="280">
        <v>46137.0</v>
      </c>
      <c r="U107" s="58" t="s">
        <v>296</v>
      </c>
      <c r="V107" s="59" t="s">
        <v>297</v>
      </c>
      <c r="W107" s="60">
        <v>262000.0</v>
      </c>
      <c r="X107" s="61" t="s">
        <v>298</v>
      </c>
      <c r="Y107" s="58" t="s">
        <v>299</v>
      </c>
      <c r="Z107" s="61" t="s">
        <v>300</v>
      </c>
      <c r="AA107" s="261"/>
    </row>
    <row r="108" ht="15.75" customHeight="1">
      <c r="A108" s="51"/>
      <c r="B108" s="52" t="s">
        <v>291</v>
      </c>
      <c r="C108" s="52" t="s">
        <v>517</v>
      </c>
      <c r="D108" s="52" t="s">
        <v>150</v>
      </c>
      <c r="E108" s="52" t="s">
        <v>518</v>
      </c>
      <c r="F108" s="52" t="s">
        <v>876</v>
      </c>
      <c r="G108" s="36">
        <v>25000.0</v>
      </c>
      <c r="H108" s="52">
        <v>1.0</v>
      </c>
      <c r="J108" s="52">
        <v>1000.0</v>
      </c>
      <c r="K108" s="52">
        <v>1000.0</v>
      </c>
      <c r="N108" s="35">
        <f t="shared" si="1"/>
        <v>25000</v>
      </c>
      <c r="O108" s="35">
        <f t="shared" si="2"/>
        <v>27000</v>
      </c>
      <c r="P108" s="5"/>
      <c r="Q108" s="5"/>
      <c r="S108" s="56"/>
      <c r="T108" s="280"/>
      <c r="U108" s="64" t="s">
        <v>641</v>
      </c>
      <c r="V108" s="64" t="s">
        <v>446</v>
      </c>
      <c r="W108" s="65">
        <v>50000.0</v>
      </c>
      <c r="X108" s="66" t="s">
        <v>298</v>
      </c>
      <c r="Y108" s="279"/>
      <c r="Z108" s="66" t="s">
        <v>307</v>
      </c>
      <c r="AA108" s="281"/>
    </row>
    <row r="109" ht="15.75" customHeight="1">
      <c r="A109" s="63"/>
      <c r="B109" s="52" t="s">
        <v>291</v>
      </c>
      <c r="C109" s="52" t="s">
        <v>301</v>
      </c>
      <c r="D109" s="52" t="s">
        <v>302</v>
      </c>
      <c r="E109" s="52" t="s">
        <v>303</v>
      </c>
      <c r="F109" s="52" t="s">
        <v>350</v>
      </c>
      <c r="G109" s="36">
        <v>32000.0</v>
      </c>
      <c r="H109" s="52">
        <v>1.0</v>
      </c>
      <c r="J109" s="52">
        <v>1000.0</v>
      </c>
      <c r="K109" s="52">
        <v>1000.0</v>
      </c>
      <c r="N109" s="35">
        <f t="shared" si="1"/>
        <v>32000</v>
      </c>
      <c r="O109" s="35">
        <f t="shared" si="2"/>
        <v>34000</v>
      </c>
      <c r="P109" s="5"/>
      <c r="Q109" s="5"/>
      <c r="S109" s="56"/>
      <c r="T109" s="280"/>
      <c r="U109" s="64" t="s">
        <v>641</v>
      </c>
      <c r="V109" s="64" t="s">
        <v>644</v>
      </c>
      <c r="W109" s="65">
        <v>50000.0</v>
      </c>
      <c r="X109" s="66" t="s">
        <v>298</v>
      </c>
      <c r="Y109" s="279"/>
      <c r="Z109" s="66" t="s">
        <v>307</v>
      </c>
      <c r="AA109" s="83"/>
    </row>
    <row r="110" ht="15.75" customHeight="1">
      <c r="A110" s="63"/>
      <c r="B110" s="52" t="s">
        <v>291</v>
      </c>
      <c r="C110" s="52" t="s">
        <v>828</v>
      </c>
      <c r="D110" s="52" t="s">
        <v>194</v>
      </c>
      <c r="E110" s="52" t="s">
        <v>829</v>
      </c>
      <c r="F110" s="52" t="s">
        <v>356</v>
      </c>
      <c r="G110" s="36">
        <v>15000.0</v>
      </c>
      <c r="H110" s="52">
        <v>1.0</v>
      </c>
      <c r="J110" s="52">
        <v>1000.0</v>
      </c>
      <c r="K110" s="52">
        <v>1000.0</v>
      </c>
      <c r="N110" s="35">
        <f t="shared" si="1"/>
        <v>15000</v>
      </c>
      <c r="O110" s="35">
        <f t="shared" si="2"/>
        <v>17000</v>
      </c>
      <c r="P110" s="5"/>
      <c r="Q110" s="5"/>
      <c r="S110" s="56"/>
      <c r="T110" s="280">
        <v>46139.0</v>
      </c>
      <c r="U110" s="64" t="s">
        <v>375</v>
      </c>
      <c r="V110" s="98" t="s">
        <v>364</v>
      </c>
      <c r="W110" s="65">
        <v>25496.0</v>
      </c>
      <c r="X110" s="66" t="s">
        <v>298</v>
      </c>
      <c r="Y110" s="67"/>
      <c r="Z110" s="66" t="s">
        <v>300</v>
      </c>
      <c r="AA110" s="281"/>
    </row>
    <row r="111" ht="15.75" customHeight="1">
      <c r="A111" s="63"/>
      <c r="B111" s="52" t="s">
        <v>291</v>
      </c>
      <c r="C111" s="52" t="s">
        <v>531</v>
      </c>
      <c r="D111" s="52" t="s">
        <v>1</v>
      </c>
      <c r="E111" s="52" t="s">
        <v>877</v>
      </c>
      <c r="F111" s="52" t="s">
        <v>878</v>
      </c>
      <c r="G111" s="36">
        <v>32000.0</v>
      </c>
      <c r="H111" s="52">
        <v>1.0</v>
      </c>
      <c r="J111" s="52">
        <v>1000.0</v>
      </c>
      <c r="K111" s="52">
        <v>1000.0</v>
      </c>
      <c r="N111" s="35">
        <f t="shared" si="1"/>
        <v>32000</v>
      </c>
      <c r="O111" s="35">
        <f t="shared" si="2"/>
        <v>34000</v>
      </c>
      <c r="P111" s="5"/>
      <c r="Q111" s="5"/>
      <c r="S111" s="56"/>
      <c r="T111" s="280"/>
      <c r="U111" s="74" t="s">
        <v>319</v>
      </c>
      <c r="V111" s="75" t="s">
        <v>320</v>
      </c>
      <c r="W111" s="330">
        <v>3400.0</v>
      </c>
      <c r="X111" s="77" t="s">
        <v>298</v>
      </c>
      <c r="Y111" s="74" t="s">
        <v>321</v>
      </c>
      <c r="Z111" s="78" t="s">
        <v>307</v>
      </c>
      <c r="AA111" s="281"/>
    </row>
    <row r="112" ht="15.75" customHeight="1">
      <c r="A112" s="51"/>
      <c r="B112" s="52" t="s">
        <v>322</v>
      </c>
      <c r="C112" s="52" t="s">
        <v>779</v>
      </c>
      <c r="D112" s="52" t="s">
        <v>129</v>
      </c>
      <c r="E112" s="52" t="s">
        <v>326</v>
      </c>
      <c r="F112" s="52" t="s">
        <v>327</v>
      </c>
      <c r="G112" s="36">
        <v>24000.0</v>
      </c>
      <c r="H112" s="52">
        <v>1.0</v>
      </c>
      <c r="J112" s="52">
        <v>1000.0</v>
      </c>
      <c r="K112" s="52">
        <v>1000.0</v>
      </c>
      <c r="N112" s="35">
        <f t="shared" si="1"/>
        <v>24000</v>
      </c>
      <c r="O112" s="35">
        <f t="shared" si="2"/>
        <v>26000</v>
      </c>
      <c r="P112" s="5"/>
      <c r="Q112" s="5"/>
      <c r="S112" s="56"/>
      <c r="T112" s="280"/>
      <c r="U112" s="79" t="s">
        <v>328</v>
      </c>
      <c r="V112" s="79" t="s">
        <v>329</v>
      </c>
      <c r="W112" s="80">
        <v>50000.0</v>
      </c>
      <c r="X112" s="81" t="s">
        <v>298</v>
      </c>
      <c r="Y112" s="82" t="s">
        <v>330</v>
      </c>
      <c r="Z112" s="81" t="s">
        <v>307</v>
      </c>
      <c r="AA112" s="66" t="s">
        <v>330</v>
      </c>
    </row>
    <row r="113" ht="15.75" customHeight="1">
      <c r="A113" s="63"/>
      <c r="B113" s="52" t="s">
        <v>331</v>
      </c>
      <c r="C113" s="52" t="s">
        <v>332</v>
      </c>
      <c r="D113" s="52" t="s">
        <v>149</v>
      </c>
      <c r="E113" s="52" t="s">
        <v>850</v>
      </c>
      <c r="F113" s="52" t="s">
        <v>879</v>
      </c>
      <c r="G113" s="36">
        <v>26000.0</v>
      </c>
      <c r="H113" s="52">
        <v>1.0</v>
      </c>
      <c r="J113" s="52">
        <v>1000.0</v>
      </c>
      <c r="K113" s="52">
        <v>1000.0</v>
      </c>
      <c r="N113" s="35">
        <f t="shared" si="1"/>
        <v>26000</v>
      </c>
      <c r="O113" s="35">
        <f t="shared" si="2"/>
        <v>28000</v>
      </c>
      <c r="P113" s="5"/>
      <c r="Q113" s="5"/>
      <c r="S113" s="56"/>
      <c r="T113" s="280"/>
      <c r="U113" s="273" t="s">
        <v>578</v>
      </c>
      <c r="V113" s="273" t="s">
        <v>579</v>
      </c>
      <c r="W113" s="295">
        <v>31428.0</v>
      </c>
      <c r="X113" s="275" t="s">
        <v>298</v>
      </c>
      <c r="Y113" s="276" t="s">
        <v>580</v>
      </c>
      <c r="Z113" s="275" t="s">
        <v>307</v>
      </c>
      <c r="AA113" s="73" t="s">
        <v>330</v>
      </c>
    </row>
    <row r="114" ht="15.75" customHeight="1">
      <c r="A114" s="63"/>
      <c r="B114" s="52" t="s">
        <v>376</v>
      </c>
      <c r="C114" s="52" t="s">
        <v>377</v>
      </c>
      <c r="D114" s="52" t="s">
        <v>38</v>
      </c>
      <c r="E114" s="52" t="s">
        <v>378</v>
      </c>
      <c r="F114" s="52" t="s">
        <v>356</v>
      </c>
      <c r="G114" s="36">
        <v>13000.0</v>
      </c>
      <c r="H114" s="52">
        <v>4.0</v>
      </c>
      <c r="J114" s="52">
        <v>1000.0</v>
      </c>
      <c r="K114" s="52">
        <v>1000.0</v>
      </c>
      <c r="N114" s="35">
        <f t="shared" si="1"/>
        <v>52000</v>
      </c>
      <c r="O114" s="35">
        <f t="shared" si="2"/>
        <v>54000</v>
      </c>
      <c r="P114" s="5"/>
      <c r="Q114" s="5"/>
      <c r="S114" s="56"/>
      <c r="T114" s="280"/>
      <c r="U114" s="300" t="s">
        <v>704</v>
      </c>
      <c r="V114" s="300" t="s">
        <v>880</v>
      </c>
      <c r="W114" s="80">
        <v>66000.0</v>
      </c>
      <c r="X114" s="296" t="s">
        <v>298</v>
      </c>
      <c r="Y114" s="79"/>
      <c r="Z114" s="296" t="s">
        <v>307</v>
      </c>
      <c r="AA114" s="281"/>
    </row>
    <row r="115" ht="15.75" customHeight="1">
      <c r="A115" s="63"/>
      <c r="B115" s="53"/>
      <c r="G115" s="35"/>
      <c r="N115" s="35">
        <f t="shared" si="1"/>
        <v>0</v>
      </c>
      <c r="O115" s="35">
        <f t="shared" si="2"/>
        <v>0</v>
      </c>
      <c r="P115" s="5"/>
      <c r="Q115" s="5"/>
      <c r="S115" s="56"/>
      <c r="T115" s="280"/>
      <c r="U115" s="90" t="s">
        <v>339</v>
      </c>
      <c r="V115" s="90" t="s">
        <v>340</v>
      </c>
      <c r="W115" s="91">
        <v>121000.0</v>
      </c>
      <c r="X115" s="92" t="s">
        <v>298</v>
      </c>
      <c r="Y115" s="90" t="s">
        <v>341</v>
      </c>
      <c r="Z115" s="92" t="s">
        <v>307</v>
      </c>
      <c r="AA115" s="83"/>
    </row>
    <row r="116" ht="15.75" customHeight="1">
      <c r="A116" s="63"/>
      <c r="B116" s="53"/>
      <c r="G116" s="36"/>
      <c r="N116" s="35">
        <f t="shared" si="1"/>
        <v>0</v>
      </c>
      <c r="O116" s="35">
        <f t="shared" si="2"/>
        <v>0</v>
      </c>
      <c r="P116" s="5"/>
      <c r="Q116" s="5"/>
      <c r="S116" s="56"/>
      <c r="T116" s="262">
        <v>46140.0</v>
      </c>
      <c r="U116" s="331" t="s">
        <v>319</v>
      </c>
      <c r="V116" s="332" t="s">
        <v>320</v>
      </c>
      <c r="W116" s="333">
        <v>17000.0</v>
      </c>
      <c r="X116" s="332" t="s">
        <v>298</v>
      </c>
      <c r="Y116" s="331" t="s">
        <v>321</v>
      </c>
      <c r="Z116" s="78" t="s">
        <v>307</v>
      </c>
      <c r="AA116" s="302"/>
    </row>
    <row r="117" ht="15.75" customHeight="1">
      <c r="A117" s="63"/>
      <c r="B117" s="53"/>
      <c r="G117" s="36"/>
      <c r="N117" s="35">
        <f t="shared" si="1"/>
        <v>0</v>
      </c>
      <c r="O117" s="35">
        <f t="shared" si="2"/>
        <v>0</v>
      </c>
      <c r="P117" s="5"/>
      <c r="Q117" s="5"/>
      <c r="S117" s="56"/>
      <c r="T117" s="5"/>
      <c r="U117" s="331" t="s">
        <v>319</v>
      </c>
      <c r="V117" s="332" t="s">
        <v>320</v>
      </c>
      <c r="W117" s="334">
        <v>3400.0</v>
      </c>
      <c r="X117" s="332" t="s">
        <v>298</v>
      </c>
      <c r="Y117" s="331" t="s">
        <v>321</v>
      </c>
      <c r="Z117" s="78" t="s">
        <v>307</v>
      </c>
      <c r="AA117" s="302"/>
    </row>
    <row r="118" ht="15.75" customHeight="1">
      <c r="A118" s="63"/>
      <c r="B118" s="53"/>
      <c r="G118" s="36"/>
      <c r="N118" s="35">
        <f t="shared" si="1"/>
        <v>0</v>
      </c>
      <c r="O118" s="35">
        <f t="shared" si="2"/>
        <v>0</v>
      </c>
      <c r="P118" s="5"/>
      <c r="Q118" s="5"/>
      <c r="S118" s="56"/>
      <c r="T118" s="5"/>
      <c r="U118" s="52" t="s">
        <v>339</v>
      </c>
      <c r="V118" s="52" t="s">
        <v>340</v>
      </c>
      <c r="W118" s="36">
        <v>289000.0</v>
      </c>
      <c r="X118" s="52" t="s">
        <v>298</v>
      </c>
      <c r="Y118" s="52" t="s">
        <v>341</v>
      </c>
      <c r="Z118" s="52" t="s">
        <v>307</v>
      </c>
      <c r="AA118" s="277"/>
    </row>
    <row r="119" ht="15.75" customHeight="1">
      <c r="A119" s="63"/>
      <c r="B119" s="53"/>
      <c r="G119" s="35"/>
      <c r="N119" s="35">
        <f t="shared" si="1"/>
        <v>0</v>
      </c>
      <c r="O119" s="35">
        <f t="shared" si="2"/>
        <v>0</v>
      </c>
      <c r="P119" s="5"/>
      <c r="Q119" s="5"/>
      <c r="S119" s="56"/>
      <c r="T119" s="5"/>
      <c r="U119" s="52" t="s">
        <v>881</v>
      </c>
      <c r="V119" s="52" t="s">
        <v>882</v>
      </c>
      <c r="W119" s="36">
        <v>50000.0</v>
      </c>
      <c r="X119" s="52" t="s">
        <v>386</v>
      </c>
      <c r="Y119" s="52" t="s">
        <v>883</v>
      </c>
      <c r="Z119" s="52" t="s">
        <v>307</v>
      </c>
      <c r="AA119" s="302"/>
    </row>
    <row r="120" ht="15.75" customHeight="1">
      <c r="A120" s="63"/>
      <c r="B120" s="53"/>
      <c r="G120" s="35"/>
      <c r="N120" s="35">
        <f t="shared" si="1"/>
        <v>0</v>
      </c>
      <c r="O120" s="35">
        <f t="shared" si="2"/>
        <v>0</v>
      </c>
      <c r="P120" s="5"/>
      <c r="Q120" s="5"/>
      <c r="S120" s="56"/>
      <c r="T120" s="262">
        <v>46141.0</v>
      </c>
      <c r="U120" s="331" t="s">
        <v>319</v>
      </c>
      <c r="V120" s="332" t="s">
        <v>320</v>
      </c>
      <c r="W120" s="333">
        <v>5100.0</v>
      </c>
      <c r="X120" s="332" t="s">
        <v>298</v>
      </c>
      <c r="Y120" s="331" t="s">
        <v>321</v>
      </c>
      <c r="Z120" s="78" t="s">
        <v>307</v>
      </c>
      <c r="AA120" s="302"/>
    </row>
    <row r="121">
      <c r="A121" s="63"/>
      <c r="B121" s="53"/>
      <c r="G121" s="35"/>
      <c r="N121" s="35">
        <f t="shared" si="1"/>
        <v>0</v>
      </c>
      <c r="O121" s="35">
        <f t="shared" si="2"/>
        <v>0</v>
      </c>
      <c r="P121" s="5"/>
      <c r="Q121" s="5"/>
      <c r="S121" s="56"/>
      <c r="T121" s="5"/>
      <c r="U121" s="238" t="s">
        <v>328</v>
      </c>
      <c r="V121" s="238" t="s">
        <v>329</v>
      </c>
      <c r="W121" s="248">
        <v>50000.0</v>
      </c>
      <c r="X121" s="238" t="s">
        <v>298</v>
      </c>
      <c r="Y121" s="240" t="s">
        <v>330</v>
      </c>
      <c r="Z121" s="238" t="s">
        <v>307</v>
      </c>
      <c r="AA121" s="66" t="s">
        <v>330</v>
      </c>
    </row>
    <row r="122">
      <c r="A122" s="63"/>
      <c r="B122" s="53"/>
      <c r="G122" s="35"/>
      <c r="N122" s="35">
        <f t="shared" si="1"/>
        <v>0</v>
      </c>
      <c r="O122" s="35">
        <f t="shared" si="2"/>
        <v>0</v>
      </c>
      <c r="P122" s="5"/>
      <c r="Q122" s="5"/>
      <c r="S122" s="56"/>
      <c r="T122" s="5"/>
      <c r="U122" s="227" t="s">
        <v>296</v>
      </c>
      <c r="V122" s="61" t="s">
        <v>297</v>
      </c>
      <c r="W122" s="236">
        <v>352000.0</v>
      </c>
      <c r="X122" s="61" t="s">
        <v>298</v>
      </c>
      <c r="Y122" s="227" t="s">
        <v>299</v>
      </c>
      <c r="Z122" s="61" t="s">
        <v>300</v>
      </c>
      <c r="AA122" s="264"/>
    </row>
    <row r="123">
      <c r="A123" s="63"/>
      <c r="B123" s="53"/>
      <c r="G123" s="35"/>
      <c r="N123" s="35">
        <f t="shared" si="1"/>
        <v>0</v>
      </c>
      <c r="O123" s="35">
        <f t="shared" si="2"/>
        <v>0</v>
      </c>
      <c r="P123" s="5"/>
      <c r="Q123" s="5"/>
      <c r="S123" s="56"/>
      <c r="T123" s="5"/>
      <c r="U123" s="66" t="s">
        <v>641</v>
      </c>
      <c r="V123" s="66" t="s">
        <v>446</v>
      </c>
      <c r="W123" s="265">
        <v>40000.0</v>
      </c>
      <c r="X123" s="66" t="s">
        <v>298</v>
      </c>
      <c r="Y123" s="266"/>
      <c r="Z123" s="66" t="s">
        <v>307</v>
      </c>
      <c r="AA123" s="303"/>
    </row>
    <row r="124">
      <c r="A124" s="63"/>
      <c r="B124" s="53"/>
      <c r="G124" s="35"/>
      <c r="N124" s="35">
        <f t="shared" si="1"/>
        <v>0</v>
      </c>
      <c r="O124" s="35">
        <f t="shared" si="2"/>
        <v>0</v>
      </c>
      <c r="P124" s="5"/>
      <c r="Q124" s="5"/>
      <c r="S124" s="56"/>
      <c r="T124" s="5"/>
      <c r="U124" s="66" t="s">
        <v>641</v>
      </c>
      <c r="V124" s="66" t="s">
        <v>644</v>
      </c>
      <c r="W124" s="265">
        <v>40000.0</v>
      </c>
      <c r="X124" s="66" t="s">
        <v>298</v>
      </c>
      <c r="Y124" s="266"/>
      <c r="Z124" s="66" t="s">
        <v>307</v>
      </c>
      <c r="AA124" s="261"/>
    </row>
    <row r="125">
      <c r="A125" s="63"/>
      <c r="B125" s="53"/>
      <c r="C125" s="271"/>
      <c r="G125" s="35"/>
      <c r="N125" s="35">
        <f t="shared" si="1"/>
        <v>0</v>
      </c>
      <c r="O125" s="35">
        <f t="shared" si="2"/>
        <v>0</v>
      </c>
      <c r="P125" s="5"/>
      <c r="Q125" s="5"/>
      <c r="S125" s="56"/>
      <c r="T125" s="5"/>
      <c r="U125" s="52" t="s">
        <v>339</v>
      </c>
      <c r="V125" s="52" t="s">
        <v>340</v>
      </c>
      <c r="W125" s="36">
        <v>321000.0</v>
      </c>
      <c r="X125" s="52" t="s">
        <v>298</v>
      </c>
      <c r="Y125" s="52" t="s">
        <v>341</v>
      </c>
      <c r="Z125" s="52" t="s">
        <v>307</v>
      </c>
      <c r="AA125" s="261"/>
    </row>
    <row r="126">
      <c r="A126" s="63"/>
      <c r="B126" s="53"/>
      <c r="G126" s="35"/>
      <c r="N126" s="35">
        <f t="shared" si="1"/>
        <v>0</v>
      </c>
      <c r="O126" s="35">
        <f t="shared" si="2"/>
        <v>0</v>
      </c>
      <c r="P126" s="5"/>
      <c r="Q126" s="5"/>
      <c r="S126" s="56"/>
      <c r="T126" s="262">
        <v>46142.0</v>
      </c>
      <c r="U126" s="331" t="s">
        <v>319</v>
      </c>
      <c r="V126" s="332" t="s">
        <v>320</v>
      </c>
      <c r="W126" s="333">
        <v>25500.0</v>
      </c>
      <c r="X126" s="332" t="s">
        <v>298</v>
      </c>
      <c r="Y126" s="331" t="s">
        <v>321</v>
      </c>
      <c r="Z126" s="78" t="s">
        <v>307</v>
      </c>
      <c r="AA126" s="261"/>
    </row>
    <row r="127">
      <c r="A127" s="63"/>
      <c r="B127" s="53"/>
      <c r="G127" s="35"/>
      <c r="N127" s="35">
        <f t="shared" si="1"/>
        <v>0</v>
      </c>
      <c r="O127" s="35">
        <f t="shared" si="2"/>
        <v>0</v>
      </c>
      <c r="P127" s="5"/>
      <c r="Q127" s="5"/>
      <c r="S127" s="56"/>
      <c r="T127" s="5"/>
      <c r="U127" s="227" t="s">
        <v>296</v>
      </c>
      <c r="V127" s="61" t="s">
        <v>297</v>
      </c>
      <c r="W127" s="236">
        <v>639000.0</v>
      </c>
      <c r="X127" s="61" t="s">
        <v>298</v>
      </c>
      <c r="Y127" s="227" t="s">
        <v>299</v>
      </c>
      <c r="Z127" s="61" t="s">
        <v>300</v>
      </c>
      <c r="AA127" s="261"/>
    </row>
    <row r="128">
      <c r="A128" s="63"/>
      <c r="B128" s="53"/>
      <c r="G128" s="35"/>
      <c r="N128" s="35">
        <f t="shared" si="1"/>
        <v>0</v>
      </c>
      <c r="O128" s="35">
        <f t="shared" si="2"/>
        <v>0</v>
      </c>
      <c r="P128" s="5"/>
      <c r="Q128" s="5"/>
      <c r="S128" s="56"/>
      <c r="T128" s="5"/>
      <c r="U128" s="66" t="s">
        <v>641</v>
      </c>
      <c r="V128" s="66" t="s">
        <v>446</v>
      </c>
      <c r="W128" s="265">
        <v>70000.0</v>
      </c>
      <c r="X128" s="66" t="s">
        <v>298</v>
      </c>
      <c r="Y128" s="266"/>
      <c r="Z128" s="66" t="s">
        <v>307</v>
      </c>
      <c r="AA128" s="261"/>
    </row>
    <row r="129">
      <c r="A129" s="63"/>
      <c r="B129" s="53"/>
      <c r="G129" s="35"/>
      <c r="N129" s="35">
        <f t="shared" si="1"/>
        <v>0</v>
      </c>
      <c r="O129" s="35">
        <f t="shared" si="2"/>
        <v>0</v>
      </c>
      <c r="P129" s="137"/>
      <c r="Q129" s="5"/>
      <c r="S129" s="56"/>
      <c r="T129" s="5"/>
      <c r="U129" s="66" t="s">
        <v>641</v>
      </c>
      <c r="V129" s="66" t="s">
        <v>644</v>
      </c>
      <c r="W129" s="265">
        <v>70000.0</v>
      </c>
      <c r="X129" s="66" t="s">
        <v>298</v>
      </c>
      <c r="Y129" s="266"/>
      <c r="Z129" s="66" t="s">
        <v>307</v>
      </c>
      <c r="AA129" s="241"/>
    </row>
    <row r="130">
      <c r="A130" s="63"/>
      <c r="B130" s="53"/>
      <c r="G130" s="35"/>
      <c r="N130" s="35">
        <f t="shared" si="1"/>
        <v>0</v>
      </c>
      <c r="O130" s="35">
        <f t="shared" si="2"/>
        <v>0</v>
      </c>
      <c r="P130" s="5"/>
      <c r="Q130" s="5"/>
      <c r="S130" s="56"/>
      <c r="T130" s="5"/>
      <c r="U130" s="331" t="s">
        <v>319</v>
      </c>
      <c r="V130" s="332" t="s">
        <v>320</v>
      </c>
      <c r="W130" s="333">
        <v>3400.0</v>
      </c>
      <c r="X130" s="332" t="s">
        <v>298</v>
      </c>
      <c r="Y130" s="331" t="s">
        <v>321</v>
      </c>
      <c r="Z130" s="78" t="s">
        <v>307</v>
      </c>
      <c r="AA130" s="261"/>
    </row>
    <row r="131">
      <c r="A131" s="63"/>
      <c r="B131" s="53"/>
      <c r="G131" s="35"/>
      <c r="N131" s="35">
        <f t="shared" si="1"/>
        <v>0</v>
      </c>
      <c r="O131" s="35">
        <f t="shared" si="2"/>
        <v>0</v>
      </c>
      <c r="P131" s="5"/>
      <c r="Q131" s="5"/>
      <c r="S131" s="56"/>
      <c r="T131" s="5"/>
      <c r="U131" s="52" t="s">
        <v>339</v>
      </c>
      <c r="V131" s="52" t="s">
        <v>340</v>
      </c>
      <c r="W131" s="36">
        <v>370000.0</v>
      </c>
      <c r="X131" s="52" t="s">
        <v>298</v>
      </c>
      <c r="Y131" s="52" t="s">
        <v>341</v>
      </c>
      <c r="Z131" s="52" t="s">
        <v>307</v>
      </c>
      <c r="AA131" s="261"/>
    </row>
    <row r="132">
      <c r="A132" s="63"/>
      <c r="B132" s="53"/>
      <c r="G132" s="35"/>
      <c r="N132" s="35">
        <f t="shared" si="1"/>
        <v>0</v>
      </c>
      <c r="O132" s="35">
        <f t="shared" si="2"/>
        <v>0</v>
      </c>
      <c r="P132" s="5"/>
      <c r="Q132" s="5"/>
      <c r="S132" s="56"/>
      <c r="T132" s="5"/>
      <c r="U132" s="259" t="s">
        <v>305</v>
      </c>
      <c r="V132" s="259" t="s">
        <v>613</v>
      </c>
      <c r="W132" s="260">
        <v>30000.0</v>
      </c>
      <c r="X132" s="259" t="s">
        <v>298</v>
      </c>
      <c r="Y132" s="263"/>
      <c r="Z132" s="66" t="s">
        <v>300</v>
      </c>
      <c r="AA132" s="261"/>
    </row>
    <row r="133">
      <c r="A133" s="63"/>
      <c r="B133" s="53"/>
      <c r="G133" s="35"/>
      <c r="N133" s="35">
        <f t="shared" si="1"/>
        <v>0</v>
      </c>
      <c r="O133" s="35">
        <f t="shared" si="2"/>
        <v>0</v>
      </c>
      <c r="P133" s="5"/>
      <c r="Q133" s="5"/>
      <c r="S133" s="56"/>
      <c r="T133" s="5"/>
      <c r="U133" s="5"/>
      <c r="V133" s="5"/>
      <c r="W133" s="5"/>
      <c r="X133" s="5"/>
      <c r="Y133" s="5"/>
      <c r="Z133" s="5"/>
      <c r="AA133" s="5"/>
    </row>
    <row r="134">
      <c r="A134" s="63"/>
      <c r="B134" s="53"/>
      <c r="G134" s="35"/>
      <c r="N134" s="35">
        <f t="shared" si="1"/>
        <v>0</v>
      </c>
      <c r="O134" s="35">
        <f t="shared" si="2"/>
        <v>0</v>
      </c>
      <c r="P134" s="5"/>
      <c r="Q134" s="5"/>
      <c r="S134" s="56"/>
      <c r="T134" s="5"/>
      <c r="U134" s="5"/>
      <c r="V134" s="5"/>
      <c r="W134" s="5"/>
      <c r="X134" s="5"/>
      <c r="Y134" s="5"/>
      <c r="Z134" s="5"/>
      <c r="AA134" s="5"/>
    </row>
    <row r="135">
      <c r="A135" s="63"/>
      <c r="B135" s="53"/>
      <c r="G135" s="35"/>
      <c r="N135" s="35">
        <f t="shared" si="1"/>
        <v>0</v>
      </c>
      <c r="O135" s="35">
        <f t="shared" si="2"/>
        <v>0</v>
      </c>
      <c r="P135" s="5"/>
      <c r="Q135" s="5"/>
      <c r="S135" s="56"/>
      <c r="T135" s="5"/>
      <c r="U135" s="5"/>
      <c r="V135" s="5"/>
      <c r="W135" s="5"/>
      <c r="X135" s="5"/>
      <c r="Y135" s="5"/>
      <c r="Z135" s="5"/>
      <c r="AA135" s="5"/>
    </row>
    <row r="136">
      <c r="A136" s="63"/>
      <c r="B136" s="53"/>
      <c r="G136" s="35"/>
      <c r="N136" s="35">
        <f t="shared" si="1"/>
        <v>0</v>
      </c>
      <c r="O136" s="35">
        <f t="shared" si="2"/>
        <v>0</v>
      </c>
      <c r="P136" s="5"/>
      <c r="Q136" s="5"/>
      <c r="S136" s="56"/>
      <c r="T136" s="5"/>
      <c r="U136" s="5"/>
      <c r="V136" s="5"/>
      <c r="W136" s="5"/>
      <c r="X136" s="5"/>
      <c r="Y136" s="5"/>
      <c r="Z136" s="5"/>
      <c r="AA136" s="5"/>
    </row>
    <row r="137">
      <c r="A137" s="63"/>
      <c r="B137" s="53"/>
      <c r="G137" s="35"/>
      <c r="N137" s="35">
        <f t="shared" si="1"/>
        <v>0</v>
      </c>
      <c r="O137" s="35">
        <f t="shared" si="2"/>
        <v>0</v>
      </c>
      <c r="P137" s="5"/>
      <c r="Q137" s="5"/>
      <c r="S137" s="56"/>
      <c r="T137" s="5"/>
      <c r="U137" s="5"/>
      <c r="V137" s="5"/>
      <c r="W137" s="5"/>
      <c r="X137" s="5"/>
      <c r="Y137" s="5"/>
      <c r="Z137" s="5"/>
      <c r="AA137" s="5"/>
    </row>
    <row r="138">
      <c r="A138" s="63"/>
      <c r="B138" s="53"/>
      <c r="G138" s="35"/>
      <c r="N138" s="35">
        <f t="shared" si="1"/>
        <v>0</v>
      </c>
      <c r="O138" s="35">
        <f t="shared" si="2"/>
        <v>0</v>
      </c>
      <c r="P138" s="5"/>
      <c r="Q138" s="5"/>
      <c r="S138" s="56"/>
      <c r="T138" s="5"/>
      <c r="U138" s="5"/>
      <c r="V138" s="5"/>
      <c r="W138" s="5"/>
      <c r="X138" s="5"/>
      <c r="Y138" s="5"/>
      <c r="Z138" s="5"/>
      <c r="AA138" s="5"/>
    </row>
    <row r="139">
      <c r="A139" s="63"/>
      <c r="B139" s="53"/>
      <c r="G139" s="35"/>
      <c r="N139" s="35">
        <f t="shared" si="1"/>
        <v>0</v>
      </c>
      <c r="O139" s="35">
        <f t="shared" si="2"/>
        <v>0</v>
      </c>
      <c r="P139" s="5"/>
      <c r="Q139" s="5"/>
      <c r="S139" s="56"/>
      <c r="T139" s="5"/>
      <c r="U139" s="5"/>
      <c r="V139" s="5"/>
      <c r="W139" s="5"/>
      <c r="X139" s="5"/>
      <c r="Y139" s="5"/>
      <c r="Z139" s="5"/>
      <c r="AA139" s="5"/>
    </row>
    <row r="140">
      <c r="A140" s="63"/>
      <c r="B140" s="53"/>
      <c r="G140" s="35"/>
      <c r="N140" s="35">
        <f t="shared" si="1"/>
        <v>0</v>
      </c>
      <c r="O140" s="35">
        <f t="shared" si="2"/>
        <v>0</v>
      </c>
      <c r="P140" s="5"/>
      <c r="Q140" s="5"/>
      <c r="S140" s="56"/>
      <c r="T140" s="5"/>
      <c r="U140" s="5"/>
      <c r="V140" s="5"/>
      <c r="W140" s="5"/>
      <c r="X140" s="5"/>
      <c r="Y140" s="5"/>
      <c r="Z140" s="5"/>
      <c r="AA140" s="5"/>
    </row>
    <row r="141">
      <c r="A141" s="63"/>
      <c r="B141" s="53"/>
      <c r="G141" s="35"/>
      <c r="N141" s="35">
        <f t="shared" si="1"/>
        <v>0</v>
      </c>
      <c r="O141" s="35">
        <f t="shared" si="2"/>
        <v>0</v>
      </c>
      <c r="P141" s="5"/>
      <c r="Q141" s="5"/>
      <c r="S141" s="56"/>
      <c r="T141" s="5"/>
      <c r="U141" s="5"/>
      <c r="V141" s="5"/>
      <c r="W141" s="5"/>
      <c r="X141" s="5"/>
      <c r="Y141" s="5"/>
      <c r="Z141" s="5"/>
      <c r="AA141" s="5"/>
    </row>
    <row r="142">
      <c r="A142" s="63"/>
      <c r="B142" s="53"/>
      <c r="G142" s="35"/>
      <c r="N142" s="35">
        <f t="shared" si="1"/>
        <v>0</v>
      </c>
      <c r="O142" s="35">
        <f t="shared" si="2"/>
        <v>0</v>
      </c>
      <c r="P142" s="5"/>
      <c r="Q142" s="5"/>
      <c r="S142" s="56"/>
      <c r="T142" s="5"/>
      <c r="U142" s="5"/>
      <c r="V142" s="5"/>
      <c r="W142" s="5"/>
      <c r="X142" s="5"/>
      <c r="Y142" s="5"/>
      <c r="Z142" s="5"/>
      <c r="AA142" s="5"/>
    </row>
    <row r="143">
      <c r="A143" s="63"/>
      <c r="B143" s="53"/>
      <c r="G143" s="35"/>
      <c r="N143" s="35">
        <f t="shared" si="1"/>
        <v>0</v>
      </c>
      <c r="O143" s="35">
        <f t="shared" si="2"/>
        <v>0</v>
      </c>
      <c r="P143" s="5"/>
      <c r="Q143" s="5"/>
      <c r="S143" s="56"/>
      <c r="T143" s="5"/>
      <c r="U143" s="5"/>
      <c r="V143" s="5"/>
      <c r="W143" s="5"/>
      <c r="X143" s="5"/>
      <c r="Y143" s="5"/>
      <c r="Z143" s="5"/>
      <c r="AA143" s="5"/>
    </row>
    <row r="144">
      <c r="A144" s="63"/>
      <c r="B144" s="53"/>
      <c r="G144" s="35"/>
      <c r="N144" s="35">
        <f t="shared" si="1"/>
        <v>0</v>
      </c>
      <c r="O144" s="35">
        <f t="shared" si="2"/>
        <v>0</v>
      </c>
      <c r="P144" s="5"/>
      <c r="Q144" s="5"/>
      <c r="S144" s="56"/>
      <c r="T144" s="5"/>
      <c r="U144" s="5"/>
      <c r="V144" s="5"/>
      <c r="W144" s="5"/>
      <c r="X144" s="5"/>
      <c r="Y144" s="5"/>
      <c r="Z144" s="5"/>
      <c r="AA144" s="5"/>
    </row>
    <row r="145">
      <c r="A145" s="63"/>
      <c r="B145" s="53"/>
      <c r="G145" s="35"/>
      <c r="N145" s="35">
        <f t="shared" si="1"/>
        <v>0</v>
      </c>
      <c r="O145" s="35">
        <f t="shared" si="2"/>
        <v>0</v>
      </c>
      <c r="P145" s="5"/>
      <c r="Q145" s="5"/>
      <c r="S145" s="56"/>
      <c r="T145" s="5"/>
      <c r="U145" s="5"/>
      <c r="V145" s="5"/>
      <c r="W145" s="5"/>
      <c r="X145" s="5"/>
      <c r="Y145" s="5"/>
      <c r="Z145" s="5"/>
      <c r="AA145" s="5"/>
    </row>
    <row r="146">
      <c r="A146" s="63"/>
      <c r="B146" s="53"/>
      <c r="G146" s="35"/>
      <c r="N146" s="35">
        <f t="shared" si="1"/>
        <v>0</v>
      </c>
      <c r="O146" s="35">
        <f t="shared" si="2"/>
        <v>0</v>
      </c>
      <c r="P146" s="5"/>
      <c r="Q146" s="5"/>
      <c r="S146" s="56"/>
      <c r="T146" s="5"/>
      <c r="U146" s="5"/>
      <c r="V146" s="5"/>
      <c r="W146" s="5"/>
      <c r="X146" s="5"/>
      <c r="Y146" s="5"/>
      <c r="Z146" s="5"/>
      <c r="AA146" s="5"/>
    </row>
    <row r="147">
      <c r="A147" s="63"/>
      <c r="B147" s="53"/>
      <c r="G147" s="35"/>
      <c r="N147" s="35">
        <f t="shared" si="1"/>
        <v>0</v>
      </c>
      <c r="O147" s="35">
        <f t="shared" si="2"/>
        <v>0</v>
      </c>
      <c r="P147" s="5"/>
      <c r="Q147" s="5"/>
      <c r="S147" s="56"/>
      <c r="T147" s="5"/>
      <c r="U147" s="5"/>
      <c r="V147" s="5"/>
      <c r="W147" s="5"/>
      <c r="X147" s="5"/>
      <c r="Y147" s="5"/>
      <c r="Z147" s="5"/>
      <c r="AA147" s="5"/>
    </row>
    <row r="148">
      <c r="A148" s="63"/>
      <c r="B148" s="53"/>
      <c r="G148" s="35"/>
      <c r="N148" s="35">
        <f t="shared" si="1"/>
        <v>0</v>
      </c>
      <c r="O148" s="35">
        <f t="shared" si="2"/>
        <v>0</v>
      </c>
      <c r="P148" s="5"/>
      <c r="Q148" s="5"/>
      <c r="S148" s="56"/>
      <c r="T148" s="5"/>
      <c r="U148" s="5"/>
      <c r="V148" s="5"/>
      <c r="W148" s="5"/>
      <c r="X148" s="5"/>
      <c r="Y148" s="5"/>
      <c r="Z148" s="5"/>
      <c r="AA148" s="5"/>
    </row>
    <row r="149">
      <c r="A149" s="63"/>
      <c r="B149" s="53"/>
      <c r="G149" s="35"/>
      <c r="N149" s="35">
        <f t="shared" si="1"/>
        <v>0</v>
      </c>
      <c r="O149" s="35">
        <f t="shared" si="2"/>
        <v>0</v>
      </c>
      <c r="P149" s="5"/>
      <c r="Q149" s="5"/>
      <c r="S149" s="56"/>
      <c r="T149" s="5"/>
      <c r="U149" s="5"/>
      <c r="V149" s="5"/>
      <c r="W149" s="5"/>
      <c r="X149" s="5"/>
      <c r="Y149" s="5"/>
      <c r="Z149" s="5"/>
      <c r="AA149" s="5"/>
    </row>
    <row r="150">
      <c r="A150" s="63"/>
      <c r="B150" s="53"/>
      <c r="G150" s="35"/>
      <c r="N150" s="35">
        <f t="shared" si="1"/>
        <v>0</v>
      </c>
      <c r="O150" s="35">
        <f t="shared" si="2"/>
        <v>0</v>
      </c>
      <c r="P150" s="5"/>
      <c r="Q150" s="5"/>
      <c r="S150" s="56"/>
      <c r="T150" s="5"/>
      <c r="U150" s="5"/>
      <c r="V150" s="5"/>
      <c r="W150" s="5"/>
      <c r="X150" s="5"/>
      <c r="Y150" s="5"/>
      <c r="Z150" s="5"/>
      <c r="AA150" s="5"/>
    </row>
    <row r="151">
      <c r="A151" s="63"/>
      <c r="B151" s="53"/>
      <c r="G151" s="35"/>
      <c r="N151" s="35">
        <f t="shared" si="1"/>
        <v>0</v>
      </c>
      <c r="O151" s="35">
        <f t="shared" si="2"/>
        <v>0</v>
      </c>
      <c r="P151" s="5"/>
      <c r="Q151" s="5"/>
      <c r="S151" s="56"/>
      <c r="T151" s="5"/>
      <c r="U151" s="5"/>
      <c r="V151" s="5"/>
      <c r="W151" s="5"/>
      <c r="X151" s="5"/>
      <c r="Y151" s="5"/>
      <c r="Z151" s="5"/>
      <c r="AA151" s="5"/>
    </row>
    <row r="152">
      <c r="A152" s="63"/>
      <c r="B152" s="53"/>
      <c r="G152" s="35"/>
      <c r="N152" s="35">
        <f t="shared" si="1"/>
        <v>0</v>
      </c>
      <c r="O152" s="35">
        <f t="shared" si="2"/>
        <v>0</v>
      </c>
      <c r="P152" s="5"/>
      <c r="Q152" s="5"/>
      <c r="S152" s="56"/>
      <c r="T152" s="5"/>
      <c r="U152" s="5"/>
      <c r="V152" s="5"/>
      <c r="W152" s="5"/>
      <c r="X152" s="5"/>
      <c r="Y152" s="5"/>
      <c r="Z152" s="5"/>
      <c r="AA152" s="5"/>
    </row>
    <row r="153">
      <c r="A153" s="63"/>
      <c r="B153" s="53"/>
      <c r="G153" s="35"/>
      <c r="N153" s="35">
        <f t="shared" si="1"/>
        <v>0</v>
      </c>
      <c r="O153" s="35">
        <f t="shared" si="2"/>
        <v>0</v>
      </c>
      <c r="P153" s="5"/>
      <c r="Q153" s="5"/>
      <c r="S153" s="56"/>
      <c r="T153" s="5"/>
      <c r="U153" s="5"/>
      <c r="V153" s="5"/>
      <c r="W153" s="5"/>
      <c r="X153" s="5"/>
      <c r="Y153" s="5"/>
      <c r="Z153" s="5"/>
      <c r="AA153" s="5"/>
    </row>
    <row r="154">
      <c r="A154" s="63"/>
      <c r="B154" s="53"/>
      <c r="G154" s="35"/>
      <c r="N154" s="35">
        <f t="shared" si="1"/>
        <v>0</v>
      </c>
      <c r="O154" s="35">
        <f t="shared" si="2"/>
        <v>0</v>
      </c>
      <c r="P154" s="5"/>
      <c r="Q154" s="5"/>
      <c r="S154" s="56"/>
      <c r="T154" s="5"/>
      <c r="U154" s="5"/>
      <c r="V154" s="5"/>
      <c r="W154" s="5"/>
      <c r="X154" s="5"/>
      <c r="Y154" s="5"/>
      <c r="Z154" s="5"/>
      <c r="AA154" s="5"/>
    </row>
    <row r="155">
      <c r="A155" s="63"/>
      <c r="B155" s="53"/>
      <c r="G155" s="35"/>
      <c r="N155" s="35">
        <f t="shared" si="1"/>
        <v>0</v>
      </c>
      <c r="O155" s="35">
        <f t="shared" si="2"/>
        <v>0</v>
      </c>
      <c r="P155" s="5"/>
      <c r="Q155" s="5"/>
      <c r="S155" s="56"/>
      <c r="T155" s="5"/>
      <c r="U155" s="5"/>
      <c r="V155" s="5"/>
      <c r="W155" s="5"/>
      <c r="X155" s="5"/>
      <c r="Y155" s="5"/>
      <c r="Z155" s="5"/>
      <c r="AA155" s="5"/>
    </row>
    <row r="156">
      <c r="A156" s="63"/>
      <c r="B156" s="53"/>
      <c r="G156" s="35"/>
      <c r="N156" s="35">
        <f t="shared" si="1"/>
        <v>0</v>
      </c>
      <c r="O156" s="35">
        <f t="shared" si="2"/>
        <v>0</v>
      </c>
      <c r="P156" s="5"/>
      <c r="Q156" s="5"/>
      <c r="S156" s="56"/>
      <c r="T156" s="5"/>
      <c r="U156" s="5"/>
      <c r="V156" s="5"/>
      <c r="W156" s="5"/>
      <c r="X156" s="5"/>
      <c r="Y156" s="5"/>
      <c r="Z156" s="5"/>
      <c r="AA156" s="5"/>
    </row>
    <row r="157">
      <c r="A157" s="63"/>
      <c r="B157" s="53"/>
      <c r="G157" s="35"/>
      <c r="N157" s="35">
        <f t="shared" si="1"/>
        <v>0</v>
      </c>
      <c r="O157" s="35">
        <f t="shared" si="2"/>
        <v>0</v>
      </c>
      <c r="P157" s="5"/>
      <c r="Q157" s="5"/>
      <c r="S157" s="56"/>
      <c r="T157" s="5"/>
      <c r="U157" s="5"/>
      <c r="V157" s="5"/>
      <c r="W157" s="5"/>
      <c r="X157" s="5"/>
      <c r="Y157" s="5"/>
      <c r="Z157" s="5"/>
      <c r="AA157" s="5"/>
    </row>
    <row r="158">
      <c r="A158" s="63"/>
      <c r="B158" s="53"/>
      <c r="G158" s="35"/>
      <c r="N158" s="35">
        <f t="shared" si="1"/>
        <v>0</v>
      </c>
      <c r="O158" s="35">
        <f t="shared" si="2"/>
        <v>0</v>
      </c>
      <c r="P158" s="5"/>
      <c r="Q158" s="5"/>
      <c r="S158" s="56"/>
      <c r="T158" s="5"/>
      <c r="U158" s="5"/>
      <c r="V158" s="5"/>
      <c r="W158" s="5"/>
      <c r="X158" s="5"/>
      <c r="Y158" s="5"/>
      <c r="Z158" s="5"/>
      <c r="AA158" s="5"/>
    </row>
    <row r="159">
      <c r="A159" s="63"/>
      <c r="B159" s="53"/>
      <c r="G159" s="35"/>
      <c r="N159" s="35">
        <f t="shared" si="1"/>
        <v>0</v>
      </c>
      <c r="O159" s="35">
        <f t="shared" si="2"/>
        <v>0</v>
      </c>
      <c r="P159" s="5"/>
      <c r="Q159" s="5"/>
      <c r="S159" s="56"/>
      <c r="T159" s="5"/>
      <c r="U159" s="5"/>
      <c r="V159" s="5"/>
      <c r="W159" s="5"/>
      <c r="X159" s="5"/>
      <c r="Y159" s="5"/>
      <c r="Z159" s="5"/>
      <c r="AA159" s="5"/>
    </row>
    <row r="160">
      <c r="A160" s="63"/>
      <c r="B160" s="53"/>
      <c r="G160" s="35"/>
      <c r="N160" s="35">
        <f t="shared" si="1"/>
        <v>0</v>
      </c>
      <c r="O160" s="35">
        <f t="shared" si="2"/>
        <v>0</v>
      </c>
      <c r="P160" s="5"/>
      <c r="Q160" s="5"/>
      <c r="S160" s="56"/>
      <c r="T160" s="5"/>
      <c r="U160" s="5"/>
      <c r="V160" s="5"/>
      <c r="W160" s="5"/>
      <c r="X160" s="5"/>
      <c r="Y160" s="5"/>
      <c r="Z160" s="5"/>
      <c r="AA160" s="5"/>
    </row>
    <row r="161">
      <c r="A161" s="63"/>
      <c r="B161" s="53"/>
      <c r="G161" s="35"/>
      <c r="N161" s="35">
        <f t="shared" si="1"/>
        <v>0</v>
      </c>
      <c r="O161" s="35">
        <f t="shared" si="2"/>
        <v>0</v>
      </c>
      <c r="P161" s="5"/>
      <c r="Q161" s="5"/>
      <c r="S161" s="56"/>
      <c r="T161" s="5"/>
      <c r="U161" s="5"/>
      <c r="V161" s="5"/>
      <c r="W161" s="5"/>
      <c r="X161" s="5"/>
      <c r="Y161" s="5"/>
      <c r="Z161" s="5"/>
      <c r="AA161" s="5"/>
    </row>
    <row r="162">
      <c r="A162" s="63"/>
      <c r="B162" s="53"/>
      <c r="G162" s="35"/>
      <c r="N162" s="35">
        <f t="shared" si="1"/>
        <v>0</v>
      </c>
      <c r="O162" s="35">
        <f t="shared" si="2"/>
        <v>0</v>
      </c>
      <c r="P162" s="5"/>
      <c r="Q162" s="5"/>
      <c r="S162" s="56"/>
      <c r="T162" s="5"/>
      <c r="U162" s="5"/>
      <c r="V162" s="5"/>
      <c r="W162" s="5"/>
      <c r="X162" s="5"/>
      <c r="Y162" s="5"/>
      <c r="Z162" s="5"/>
      <c r="AA162" s="5"/>
    </row>
    <row r="163">
      <c r="A163" s="63"/>
      <c r="B163" s="53"/>
      <c r="G163" s="35"/>
      <c r="N163" s="35">
        <f t="shared" si="1"/>
        <v>0</v>
      </c>
      <c r="O163" s="35">
        <f t="shared" si="2"/>
        <v>0</v>
      </c>
      <c r="P163" s="5"/>
      <c r="Q163" s="5"/>
      <c r="S163" s="56"/>
      <c r="T163" s="5"/>
      <c r="U163" s="5"/>
      <c r="V163" s="5"/>
      <c r="W163" s="5"/>
      <c r="X163" s="5"/>
      <c r="Y163" s="5"/>
      <c r="Z163" s="5"/>
      <c r="AA163" s="5"/>
    </row>
    <row r="164">
      <c r="A164" s="63"/>
      <c r="B164" s="53"/>
      <c r="G164" s="35"/>
      <c r="N164" s="35">
        <f t="shared" si="1"/>
        <v>0</v>
      </c>
      <c r="O164" s="35">
        <f t="shared" si="2"/>
        <v>0</v>
      </c>
      <c r="P164" s="5"/>
      <c r="Q164" s="5"/>
      <c r="S164" s="56"/>
      <c r="T164" s="5"/>
      <c r="U164" s="5"/>
      <c r="V164" s="5"/>
      <c r="W164" s="5"/>
      <c r="X164" s="5"/>
      <c r="Y164" s="5"/>
      <c r="Z164" s="5"/>
      <c r="AA164" s="5"/>
    </row>
    <row r="165">
      <c r="A165" s="63"/>
      <c r="B165" s="53"/>
      <c r="G165" s="35"/>
      <c r="N165" s="35">
        <f t="shared" si="1"/>
        <v>0</v>
      </c>
      <c r="O165" s="35">
        <f t="shared" si="2"/>
        <v>0</v>
      </c>
      <c r="P165" s="5"/>
      <c r="Q165" s="5"/>
      <c r="S165" s="56"/>
      <c r="T165" s="5"/>
      <c r="U165" s="5"/>
      <c r="V165" s="5"/>
      <c r="W165" s="5"/>
      <c r="X165" s="5"/>
      <c r="Y165" s="5"/>
      <c r="Z165" s="5"/>
      <c r="AA165" s="5"/>
    </row>
    <row r="166">
      <c r="A166" s="63"/>
      <c r="B166" s="53"/>
      <c r="G166" s="35"/>
      <c r="N166" s="35">
        <f t="shared" si="1"/>
        <v>0</v>
      </c>
      <c r="O166" s="35">
        <f t="shared" si="2"/>
        <v>0</v>
      </c>
      <c r="P166" s="5"/>
      <c r="Q166" s="5"/>
      <c r="S166" s="56"/>
      <c r="T166" s="5"/>
      <c r="U166" s="5"/>
      <c r="V166" s="5"/>
      <c r="W166" s="5"/>
      <c r="X166" s="5"/>
      <c r="Y166" s="5"/>
      <c r="Z166" s="5"/>
      <c r="AA166" s="5"/>
    </row>
    <row r="167">
      <c r="A167" s="63"/>
      <c r="B167" s="53"/>
      <c r="G167" s="35"/>
      <c r="N167" s="35">
        <f t="shared" si="1"/>
        <v>0</v>
      </c>
      <c r="O167" s="35">
        <f t="shared" si="2"/>
        <v>0</v>
      </c>
      <c r="P167" s="5"/>
      <c r="Q167" s="5"/>
      <c r="S167" s="56"/>
      <c r="T167" s="5"/>
      <c r="U167" s="5"/>
      <c r="V167" s="5"/>
      <c r="W167" s="5"/>
      <c r="X167" s="5"/>
      <c r="Y167" s="5"/>
      <c r="Z167" s="5"/>
      <c r="AA167" s="5"/>
    </row>
    <row r="168">
      <c r="A168" s="63"/>
      <c r="B168" s="53"/>
      <c r="G168" s="35"/>
      <c r="N168" s="35">
        <f t="shared" si="1"/>
        <v>0</v>
      </c>
      <c r="O168" s="35">
        <f t="shared" si="2"/>
        <v>0</v>
      </c>
      <c r="P168" s="5"/>
      <c r="Q168" s="5"/>
      <c r="S168" s="56"/>
      <c r="T168" s="5"/>
      <c r="U168" s="5"/>
      <c r="V168" s="5"/>
      <c r="W168" s="5"/>
      <c r="X168" s="5"/>
      <c r="Y168" s="5"/>
      <c r="Z168" s="5"/>
      <c r="AA168" s="5"/>
    </row>
    <row r="169">
      <c r="A169" s="63"/>
      <c r="B169" s="53"/>
      <c r="G169" s="35"/>
      <c r="N169" s="35">
        <f t="shared" si="1"/>
        <v>0</v>
      </c>
      <c r="O169" s="35">
        <f t="shared" si="2"/>
        <v>0</v>
      </c>
      <c r="P169" s="5"/>
      <c r="Q169" s="5"/>
      <c r="S169" s="56"/>
      <c r="T169" s="5"/>
      <c r="U169" s="5"/>
      <c r="V169" s="5"/>
      <c r="W169" s="5"/>
      <c r="X169" s="5"/>
      <c r="Y169" s="5"/>
      <c r="Z169" s="5"/>
      <c r="AA169" s="5"/>
    </row>
    <row r="170">
      <c r="A170" s="63"/>
      <c r="B170" s="53"/>
      <c r="G170" s="35"/>
      <c r="N170" s="35">
        <f t="shared" si="1"/>
        <v>0</v>
      </c>
      <c r="O170" s="35">
        <f t="shared" si="2"/>
        <v>0</v>
      </c>
      <c r="P170" s="5"/>
      <c r="Q170" s="5"/>
      <c r="S170" s="56"/>
      <c r="T170" s="5"/>
      <c r="U170" s="5"/>
      <c r="V170" s="5"/>
      <c r="W170" s="5"/>
      <c r="X170" s="5"/>
      <c r="Y170" s="5"/>
      <c r="Z170" s="5"/>
      <c r="AA170" s="5"/>
    </row>
    <row r="171">
      <c r="A171" s="63"/>
      <c r="B171" s="53"/>
      <c r="G171" s="35"/>
      <c r="N171" s="35">
        <f t="shared" si="1"/>
        <v>0</v>
      </c>
      <c r="O171" s="35">
        <f t="shared" si="2"/>
        <v>0</v>
      </c>
      <c r="P171" s="5"/>
      <c r="Q171" s="5"/>
      <c r="S171" s="56"/>
      <c r="T171" s="5"/>
      <c r="U171" s="5"/>
      <c r="V171" s="5"/>
      <c r="W171" s="5"/>
      <c r="X171" s="5"/>
      <c r="Y171" s="5"/>
      <c r="Z171" s="5"/>
      <c r="AA171" s="5"/>
    </row>
    <row r="172">
      <c r="A172" s="63"/>
      <c r="B172" s="53"/>
      <c r="G172" s="35"/>
      <c r="N172" s="35">
        <f t="shared" si="1"/>
        <v>0</v>
      </c>
      <c r="O172" s="35">
        <f t="shared" si="2"/>
        <v>0</v>
      </c>
      <c r="P172" s="5"/>
      <c r="Q172" s="5"/>
      <c r="S172" s="56"/>
      <c r="T172" s="5"/>
      <c r="U172" s="5"/>
      <c r="V172" s="5"/>
      <c r="W172" s="5"/>
      <c r="X172" s="5"/>
      <c r="Y172" s="5"/>
      <c r="Z172" s="5"/>
      <c r="AA172" s="5"/>
    </row>
    <row r="173">
      <c r="A173" s="63"/>
      <c r="B173" s="53"/>
      <c r="G173" s="35"/>
      <c r="N173" s="35">
        <f t="shared" si="1"/>
        <v>0</v>
      </c>
      <c r="O173" s="35">
        <f t="shared" si="2"/>
        <v>0</v>
      </c>
      <c r="P173" s="5"/>
      <c r="Q173" s="5"/>
      <c r="S173" s="56"/>
      <c r="T173" s="5"/>
      <c r="U173" s="5"/>
      <c r="V173" s="5"/>
      <c r="W173" s="5"/>
      <c r="X173" s="5"/>
      <c r="Y173" s="5"/>
      <c r="Z173" s="5"/>
      <c r="AA173" s="5"/>
    </row>
    <row r="174">
      <c r="A174" s="63"/>
      <c r="B174" s="53"/>
      <c r="G174" s="35"/>
      <c r="N174" s="35">
        <f t="shared" si="1"/>
        <v>0</v>
      </c>
      <c r="O174" s="35">
        <f t="shared" si="2"/>
        <v>0</v>
      </c>
      <c r="P174" s="5"/>
      <c r="Q174" s="5"/>
      <c r="S174" s="56"/>
      <c r="T174" s="5"/>
      <c r="U174" s="5"/>
      <c r="V174" s="5"/>
      <c r="W174" s="5"/>
      <c r="X174" s="5"/>
      <c r="Y174" s="5"/>
      <c r="Z174" s="5"/>
      <c r="AA174" s="5"/>
    </row>
    <row r="175">
      <c r="A175" s="63"/>
      <c r="B175" s="53"/>
      <c r="G175" s="35"/>
      <c r="N175" s="35">
        <f t="shared" si="1"/>
        <v>0</v>
      </c>
      <c r="O175" s="35">
        <f t="shared" si="2"/>
        <v>0</v>
      </c>
      <c r="P175" s="5"/>
      <c r="Q175" s="5"/>
      <c r="S175" s="56"/>
      <c r="T175" s="5"/>
      <c r="U175" s="5"/>
      <c r="V175" s="5"/>
      <c r="W175" s="5"/>
      <c r="X175" s="5"/>
      <c r="Y175" s="5"/>
      <c r="Z175" s="5"/>
      <c r="AA175" s="5"/>
    </row>
    <row r="176">
      <c r="A176" s="63"/>
      <c r="B176" s="53"/>
      <c r="G176" s="35"/>
      <c r="N176" s="35">
        <f t="shared" si="1"/>
        <v>0</v>
      </c>
      <c r="O176" s="35">
        <f t="shared" si="2"/>
        <v>0</v>
      </c>
      <c r="P176" s="5"/>
      <c r="Q176" s="5"/>
      <c r="S176" s="56"/>
      <c r="T176" s="5"/>
      <c r="U176" s="5"/>
      <c r="V176" s="5"/>
      <c r="W176" s="5"/>
      <c r="X176" s="5"/>
      <c r="Y176" s="5"/>
      <c r="Z176" s="5"/>
      <c r="AA176" s="5"/>
    </row>
    <row r="177">
      <c r="A177" s="63"/>
      <c r="B177" s="53"/>
      <c r="G177" s="35"/>
      <c r="N177" s="35">
        <f t="shared" si="1"/>
        <v>0</v>
      </c>
      <c r="O177" s="35">
        <f t="shared" si="2"/>
        <v>0</v>
      </c>
      <c r="P177" s="5"/>
      <c r="Q177" s="5"/>
      <c r="S177" s="56"/>
      <c r="T177" s="5"/>
      <c r="U177" s="5"/>
      <c r="V177" s="5"/>
      <c r="W177" s="5"/>
      <c r="X177" s="5"/>
      <c r="Y177" s="5"/>
      <c r="Z177" s="5"/>
      <c r="AA177" s="5"/>
    </row>
    <row r="178">
      <c r="A178" s="63"/>
      <c r="B178" s="53"/>
      <c r="G178" s="35"/>
      <c r="N178" s="35">
        <f t="shared" si="1"/>
        <v>0</v>
      </c>
      <c r="O178" s="35">
        <f t="shared" si="2"/>
        <v>0</v>
      </c>
      <c r="P178" s="5"/>
      <c r="Q178" s="5"/>
      <c r="S178" s="56"/>
      <c r="T178" s="5"/>
      <c r="U178" s="5"/>
      <c r="V178" s="5"/>
      <c r="W178" s="5"/>
      <c r="X178" s="5"/>
      <c r="Y178" s="5"/>
      <c r="Z178" s="5"/>
      <c r="AA178" s="5"/>
    </row>
    <row r="179">
      <c r="A179" s="63"/>
      <c r="B179" s="53"/>
      <c r="G179" s="35"/>
      <c r="N179" s="35">
        <f t="shared" si="1"/>
        <v>0</v>
      </c>
      <c r="O179" s="35">
        <f t="shared" si="2"/>
        <v>0</v>
      </c>
      <c r="P179" s="5"/>
      <c r="Q179" s="5"/>
      <c r="S179" s="56"/>
      <c r="T179" s="5"/>
      <c r="U179" s="5"/>
      <c r="V179" s="5"/>
      <c r="W179" s="5"/>
      <c r="X179" s="5"/>
      <c r="Y179" s="5"/>
      <c r="Z179" s="5"/>
      <c r="AA179" s="5"/>
    </row>
    <row r="180">
      <c r="A180" s="63"/>
      <c r="B180" s="53"/>
      <c r="G180" s="35"/>
      <c r="N180" s="35">
        <f t="shared" si="1"/>
        <v>0</v>
      </c>
      <c r="O180" s="35">
        <f t="shared" si="2"/>
        <v>0</v>
      </c>
      <c r="P180" s="5"/>
      <c r="Q180" s="5"/>
      <c r="S180" s="56"/>
      <c r="T180" s="5"/>
      <c r="U180" s="5"/>
      <c r="V180" s="5"/>
      <c r="W180" s="5"/>
      <c r="X180" s="5"/>
      <c r="Y180" s="5"/>
      <c r="Z180" s="5"/>
      <c r="AA180" s="5"/>
    </row>
    <row r="181">
      <c r="A181" s="63"/>
      <c r="B181" s="53"/>
      <c r="G181" s="35"/>
      <c r="N181" s="35">
        <f t="shared" si="1"/>
        <v>0</v>
      </c>
      <c r="O181" s="35">
        <f t="shared" si="2"/>
        <v>0</v>
      </c>
      <c r="P181" s="5"/>
      <c r="Q181" s="5"/>
      <c r="S181" s="56"/>
      <c r="T181" s="5"/>
      <c r="U181" s="5"/>
      <c r="V181" s="5"/>
      <c r="W181" s="5"/>
      <c r="X181" s="5"/>
      <c r="Y181" s="5"/>
      <c r="Z181" s="5"/>
      <c r="AA181" s="5"/>
    </row>
    <row r="182">
      <c r="A182" s="63"/>
      <c r="B182" s="53"/>
      <c r="G182" s="35"/>
      <c r="N182" s="35">
        <f t="shared" si="1"/>
        <v>0</v>
      </c>
      <c r="O182" s="35">
        <f t="shared" si="2"/>
        <v>0</v>
      </c>
      <c r="P182" s="5"/>
      <c r="Q182" s="5"/>
      <c r="S182" s="56"/>
      <c r="T182" s="5"/>
      <c r="U182" s="5"/>
      <c r="V182" s="5"/>
      <c r="W182" s="5"/>
      <c r="X182" s="5"/>
      <c r="Y182" s="5"/>
      <c r="Z182" s="5"/>
      <c r="AA182" s="5"/>
    </row>
    <row r="183">
      <c r="A183" s="63"/>
      <c r="B183" s="53"/>
      <c r="G183" s="35"/>
      <c r="N183" s="35">
        <f t="shared" si="1"/>
        <v>0</v>
      </c>
      <c r="O183" s="35">
        <f t="shared" si="2"/>
        <v>0</v>
      </c>
      <c r="P183" s="5"/>
      <c r="Q183" s="5"/>
      <c r="S183" s="56"/>
      <c r="T183" s="5"/>
      <c r="U183" s="5"/>
      <c r="V183" s="5"/>
      <c r="W183" s="5"/>
      <c r="X183" s="5"/>
      <c r="Y183" s="5"/>
      <c r="Z183" s="5"/>
      <c r="AA183" s="5"/>
    </row>
    <row r="184">
      <c r="A184" s="63"/>
      <c r="B184" s="53"/>
      <c r="G184" s="35"/>
      <c r="N184" s="35">
        <f t="shared" si="1"/>
        <v>0</v>
      </c>
      <c r="O184" s="35">
        <f t="shared" si="2"/>
        <v>0</v>
      </c>
      <c r="P184" s="5"/>
      <c r="Q184" s="5"/>
      <c r="S184" s="56"/>
      <c r="T184" s="5"/>
      <c r="U184" s="5"/>
      <c r="V184" s="5"/>
      <c r="W184" s="5"/>
      <c r="X184" s="5"/>
      <c r="Y184" s="5"/>
      <c r="Z184" s="5"/>
      <c r="AA184" s="5"/>
    </row>
    <row r="185">
      <c r="A185" s="63"/>
      <c r="B185" s="53"/>
      <c r="G185" s="35"/>
      <c r="N185" s="35">
        <f t="shared" si="1"/>
        <v>0</v>
      </c>
      <c r="O185" s="35">
        <f t="shared" si="2"/>
        <v>0</v>
      </c>
      <c r="P185" s="5"/>
      <c r="Q185" s="5"/>
      <c r="S185" s="56"/>
      <c r="T185" s="5"/>
      <c r="U185" s="5"/>
      <c r="V185" s="5"/>
      <c r="W185" s="5"/>
      <c r="X185" s="5"/>
      <c r="Y185" s="5"/>
      <c r="Z185" s="5"/>
      <c r="AA185" s="5"/>
    </row>
    <row r="186">
      <c r="A186" s="63"/>
      <c r="B186" s="53"/>
      <c r="G186" s="35"/>
      <c r="N186" s="35">
        <f t="shared" si="1"/>
        <v>0</v>
      </c>
      <c r="O186" s="35">
        <f t="shared" si="2"/>
        <v>0</v>
      </c>
      <c r="P186" s="5"/>
      <c r="Q186" s="5"/>
      <c r="S186" s="56"/>
      <c r="T186" s="5"/>
      <c r="U186" s="5"/>
      <c r="V186" s="5"/>
      <c r="W186" s="5"/>
      <c r="X186" s="5"/>
      <c r="Y186" s="5"/>
      <c r="Z186" s="5"/>
      <c r="AA186" s="5"/>
    </row>
    <row r="187">
      <c r="A187" s="63"/>
      <c r="B187" s="53"/>
      <c r="G187" s="35"/>
      <c r="N187" s="35">
        <f t="shared" si="1"/>
        <v>0</v>
      </c>
      <c r="O187" s="35">
        <f t="shared" si="2"/>
        <v>0</v>
      </c>
      <c r="P187" s="5"/>
      <c r="Q187" s="5"/>
      <c r="S187" s="56"/>
      <c r="T187" s="5"/>
      <c r="U187" s="5"/>
      <c r="V187" s="5"/>
      <c r="W187" s="5"/>
      <c r="X187" s="5"/>
      <c r="Y187" s="5"/>
      <c r="Z187" s="5"/>
      <c r="AA187" s="5"/>
    </row>
    <row r="188">
      <c r="A188" s="63"/>
      <c r="B188" s="53"/>
      <c r="G188" s="35"/>
      <c r="N188" s="35">
        <f t="shared" si="1"/>
        <v>0</v>
      </c>
      <c r="O188" s="35">
        <f t="shared" si="2"/>
        <v>0</v>
      </c>
      <c r="P188" s="5"/>
      <c r="Q188" s="5"/>
      <c r="S188" s="56"/>
      <c r="T188" s="5"/>
      <c r="U188" s="5"/>
      <c r="V188" s="5"/>
      <c r="W188" s="5"/>
      <c r="X188" s="5"/>
      <c r="Y188" s="5"/>
      <c r="Z188" s="5"/>
      <c r="AA188" s="5"/>
    </row>
    <row r="189">
      <c r="A189" s="63"/>
      <c r="B189" s="53"/>
      <c r="G189" s="35"/>
      <c r="N189" s="35">
        <f t="shared" si="1"/>
        <v>0</v>
      </c>
      <c r="O189" s="35">
        <f t="shared" si="2"/>
        <v>0</v>
      </c>
      <c r="P189" s="5"/>
      <c r="Q189" s="5"/>
      <c r="S189" s="56"/>
      <c r="T189" s="5"/>
      <c r="U189" s="5"/>
      <c r="V189" s="5"/>
      <c r="W189" s="5"/>
      <c r="X189" s="5"/>
      <c r="Y189" s="5"/>
      <c r="Z189" s="5"/>
      <c r="AA189" s="5"/>
    </row>
    <row r="190">
      <c r="A190" s="63"/>
      <c r="B190" s="53"/>
      <c r="G190" s="35"/>
      <c r="N190" s="35">
        <f t="shared" si="1"/>
        <v>0</v>
      </c>
      <c r="O190" s="35">
        <f t="shared" si="2"/>
        <v>0</v>
      </c>
      <c r="P190" s="5"/>
      <c r="Q190" s="5"/>
      <c r="S190" s="56"/>
      <c r="T190" s="5"/>
      <c r="U190" s="5"/>
      <c r="V190" s="5"/>
      <c r="W190" s="5"/>
      <c r="X190" s="5"/>
      <c r="Y190" s="5"/>
      <c r="Z190" s="5"/>
      <c r="AA190" s="5"/>
    </row>
    <row r="191">
      <c r="A191" s="63"/>
      <c r="B191" s="53"/>
      <c r="G191" s="35"/>
      <c r="N191" s="35">
        <f t="shared" si="1"/>
        <v>0</v>
      </c>
      <c r="O191" s="35">
        <f t="shared" si="2"/>
        <v>0</v>
      </c>
      <c r="P191" s="5"/>
      <c r="Q191" s="5"/>
      <c r="S191" s="56"/>
      <c r="T191" s="5"/>
      <c r="U191" s="5"/>
      <c r="V191" s="5"/>
      <c r="W191" s="5"/>
      <c r="X191" s="5"/>
      <c r="Y191" s="5"/>
      <c r="Z191" s="5"/>
      <c r="AA191" s="5"/>
    </row>
    <row r="192">
      <c r="A192" s="63"/>
      <c r="B192" s="53"/>
      <c r="G192" s="35"/>
      <c r="N192" s="35">
        <f t="shared" si="1"/>
        <v>0</v>
      </c>
      <c r="O192" s="35">
        <f t="shared" si="2"/>
        <v>0</v>
      </c>
      <c r="P192" s="5"/>
      <c r="Q192" s="5"/>
      <c r="S192" s="56"/>
      <c r="T192" s="5"/>
      <c r="U192" s="5"/>
      <c r="V192" s="5"/>
      <c r="W192" s="5"/>
      <c r="X192" s="5"/>
      <c r="Y192" s="5"/>
      <c r="Z192" s="5"/>
      <c r="AA192" s="5"/>
    </row>
    <row r="193">
      <c r="A193" s="63"/>
      <c r="B193" s="53"/>
      <c r="G193" s="35"/>
      <c r="N193" s="35">
        <f t="shared" si="1"/>
        <v>0</v>
      </c>
      <c r="O193" s="35">
        <f t="shared" si="2"/>
        <v>0</v>
      </c>
      <c r="P193" s="5"/>
      <c r="Q193" s="5"/>
      <c r="S193" s="56"/>
      <c r="T193" s="5"/>
      <c r="U193" s="5"/>
      <c r="V193" s="5"/>
      <c r="W193" s="5"/>
      <c r="X193" s="5"/>
      <c r="Y193" s="5"/>
      <c r="Z193" s="5"/>
      <c r="AA193" s="5"/>
    </row>
    <row r="194">
      <c r="A194" s="63"/>
      <c r="B194" s="53"/>
      <c r="G194" s="35"/>
      <c r="N194" s="35">
        <f t="shared" si="1"/>
        <v>0</v>
      </c>
      <c r="O194" s="35">
        <f t="shared" si="2"/>
        <v>0</v>
      </c>
      <c r="P194" s="5"/>
      <c r="Q194" s="5"/>
      <c r="S194" s="56"/>
      <c r="T194" s="5"/>
      <c r="U194" s="5"/>
      <c r="V194" s="5"/>
      <c r="W194" s="5"/>
      <c r="X194" s="5"/>
      <c r="Y194" s="5"/>
      <c r="Z194" s="5"/>
      <c r="AA194" s="5"/>
    </row>
    <row r="195">
      <c r="A195" s="63"/>
      <c r="B195" s="53"/>
      <c r="G195" s="35"/>
      <c r="N195" s="35">
        <f t="shared" si="1"/>
        <v>0</v>
      </c>
      <c r="O195" s="35">
        <f t="shared" si="2"/>
        <v>0</v>
      </c>
      <c r="P195" s="5"/>
      <c r="Q195" s="5"/>
      <c r="S195" s="56"/>
      <c r="T195" s="5"/>
      <c r="U195" s="5"/>
      <c r="V195" s="5"/>
      <c r="W195" s="5"/>
      <c r="X195" s="5"/>
      <c r="Y195" s="5"/>
      <c r="Z195" s="5"/>
      <c r="AA195" s="5"/>
    </row>
    <row r="196">
      <c r="A196" s="63"/>
      <c r="B196" s="53"/>
      <c r="G196" s="35"/>
      <c r="N196" s="35">
        <f t="shared" si="1"/>
        <v>0</v>
      </c>
      <c r="O196" s="35">
        <f t="shared" si="2"/>
        <v>0</v>
      </c>
      <c r="P196" s="5"/>
      <c r="Q196" s="5"/>
      <c r="S196" s="56"/>
      <c r="T196" s="5"/>
      <c r="U196" s="5"/>
      <c r="V196" s="5"/>
      <c r="W196" s="5"/>
      <c r="X196" s="5"/>
      <c r="Y196" s="5"/>
      <c r="Z196" s="5"/>
      <c r="AA196" s="5"/>
    </row>
    <row r="197">
      <c r="A197" s="63"/>
      <c r="B197" s="53"/>
      <c r="G197" s="35"/>
      <c r="N197" s="35">
        <f t="shared" si="1"/>
        <v>0</v>
      </c>
      <c r="O197" s="35">
        <f t="shared" si="2"/>
        <v>0</v>
      </c>
      <c r="P197" s="5"/>
      <c r="Q197" s="5"/>
      <c r="S197" s="56"/>
      <c r="T197" s="5"/>
      <c r="U197" s="5"/>
      <c r="V197" s="5"/>
      <c r="W197" s="5"/>
      <c r="X197" s="5"/>
      <c r="Y197" s="5"/>
      <c r="Z197" s="5"/>
      <c r="AA197" s="5"/>
    </row>
    <row r="198">
      <c r="A198" s="63"/>
      <c r="B198" s="53"/>
      <c r="G198" s="35"/>
      <c r="N198" s="35">
        <f t="shared" si="1"/>
        <v>0</v>
      </c>
      <c r="O198" s="35">
        <f t="shared" si="2"/>
        <v>0</v>
      </c>
      <c r="P198" s="5"/>
      <c r="Q198" s="5"/>
      <c r="S198" s="56"/>
      <c r="T198" s="5"/>
      <c r="U198" s="5"/>
      <c r="V198" s="5"/>
      <c r="W198" s="5"/>
      <c r="X198" s="5"/>
      <c r="Y198" s="5"/>
      <c r="Z198" s="5"/>
      <c r="AA198" s="5"/>
    </row>
    <row r="199">
      <c r="A199" s="63"/>
      <c r="B199" s="53"/>
      <c r="G199" s="35"/>
      <c r="N199" s="35">
        <f t="shared" si="1"/>
        <v>0</v>
      </c>
      <c r="O199" s="35">
        <f t="shared" si="2"/>
        <v>0</v>
      </c>
      <c r="P199" s="5"/>
      <c r="Q199" s="5"/>
      <c r="S199" s="56"/>
      <c r="T199" s="5"/>
      <c r="U199" s="5"/>
      <c r="V199" s="5"/>
      <c r="W199" s="5"/>
      <c r="X199" s="5"/>
      <c r="Y199" s="5"/>
      <c r="Z199" s="5"/>
      <c r="AA199" s="5"/>
    </row>
    <row r="200">
      <c r="A200" s="63"/>
      <c r="B200" s="53"/>
      <c r="G200" s="35"/>
      <c r="N200" s="35">
        <f t="shared" si="1"/>
        <v>0</v>
      </c>
      <c r="O200" s="35">
        <f t="shared" si="2"/>
        <v>0</v>
      </c>
      <c r="P200" s="5"/>
      <c r="Q200" s="5"/>
      <c r="S200" s="56"/>
      <c r="T200" s="5"/>
      <c r="U200" s="5"/>
      <c r="V200" s="5"/>
      <c r="W200" s="5"/>
      <c r="X200" s="5"/>
      <c r="Y200" s="5"/>
      <c r="Z200" s="5"/>
      <c r="AA200" s="5"/>
    </row>
    <row r="201">
      <c r="A201" s="63"/>
      <c r="B201" s="53"/>
      <c r="G201" s="35"/>
      <c r="N201" s="35">
        <f t="shared" si="1"/>
        <v>0</v>
      </c>
      <c r="O201" s="35">
        <f t="shared" si="2"/>
        <v>0</v>
      </c>
      <c r="P201" s="5"/>
      <c r="Q201" s="5"/>
      <c r="S201" s="56"/>
      <c r="T201" s="5"/>
      <c r="U201" s="5"/>
      <c r="V201" s="5"/>
      <c r="W201" s="5"/>
      <c r="X201" s="5"/>
      <c r="Y201" s="5"/>
      <c r="Z201" s="5"/>
      <c r="AA201" s="5"/>
    </row>
    <row r="202">
      <c r="A202" s="63"/>
      <c r="B202" s="53"/>
      <c r="G202" s="35"/>
      <c r="N202" s="35">
        <f t="shared" si="1"/>
        <v>0</v>
      </c>
      <c r="O202" s="35">
        <f t="shared" si="2"/>
        <v>0</v>
      </c>
      <c r="P202" s="5"/>
      <c r="Q202" s="5"/>
      <c r="S202" s="56"/>
      <c r="T202" s="5"/>
      <c r="U202" s="5"/>
      <c r="V202" s="5"/>
      <c r="W202" s="5"/>
      <c r="X202" s="5"/>
      <c r="Y202" s="5"/>
      <c r="Z202" s="5"/>
      <c r="AA202" s="5"/>
    </row>
    <row r="203">
      <c r="A203" s="63"/>
      <c r="B203" s="53"/>
      <c r="G203" s="35"/>
      <c r="N203" s="35">
        <f t="shared" si="1"/>
        <v>0</v>
      </c>
      <c r="O203" s="35">
        <f t="shared" si="2"/>
        <v>0</v>
      </c>
      <c r="P203" s="5"/>
      <c r="Q203" s="5"/>
      <c r="S203" s="56"/>
      <c r="T203" s="5"/>
      <c r="U203" s="5"/>
      <c r="V203" s="5"/>
      <c r="W203" s="5"/>
      <c r="X203" s="5"/>
      <c r="Y203" s="5"/>
      <c r="Z203" s="5"/>
      <c r="AA203" s="5"/>
    </row>
    <row r="204">
      <c r="A204" s="63"/>
      <c r="B204" s="53"/>
      <c r="G204" s="35"/>
      <c r="N204" s="35">
        <f t="shared" si="1"/>
        <v>0</v>
      </c>
      <c r="O204" s="35">
        <f t="shared" si="2"/>
        <v>0</v>
      </c>
      <c r="P204" s="5"/>
      <c r="Q204" s="5"/>
      <c r="S204" s="56"/>
      <c r="T204" s="5"/>
      <c r="U204" s="5"/>
      <c r="V204" s="5"/>
      <c r="W204" s="5"/>
      <c r="X204" s="5"/>
      <c r="Y204" s="5"/>
      <c r="Z204" s="5"/>
      <c r="AA204" s="5"/>
    </row>
    <row r="205">
      <c r="A205" s="63"/>
      <c r="B205" s="53"/>
      <c r="G205" s="35"/>
      <c r="N205" s="35">
        <f t="shared" si="1"/>
        <v>0</v>
      </c>
      <c r="O205" s="35">
        <f t="shared" si="2"/>
        <v>0</v>
      </c>
      <c r="P205" s="5"/>
      <c r="Q205" s="5"/>
      <c r="S205" s="56"/>
      <c r="T205" s="5"/>
      <c r="U205" s="5"/>
      <c r="V205" s="5"/>
      <c r="W205" s="5"/>
      <c r="X205" s="5"/>
      <c r="Y205" s="5"/>
      <c r="Z205" s="5"/>
      <c r="AA205" s="5"/>
    </row>
    <row r="206">
      <c r="A206" s="63"/>
      <c r="B206" s="53"/>
      <c r="G206" s="35"/>
      <c r="N206" s="35">
        <f t="shared" si="1"/>
        <v>0</v>
      </c>
      <c r="O206" s="35">
        <f t="shared" si="2"/>
        <v>0</v>
      </c>
      <c r="P206" s="5"/>
      <c r="Q206" s="5"/>
      <c r="S206" s="56"/>
      <c r="T206" s="5"/>
      <c r="U206" s="5"/>
      <c r="V206" s="5"/>
      <c r="W206" s="5"/>
      <c r="X206" s="5"/>
      <c r="Y206" s="5"/>
      <c r="Z206" s="5"/>
      <c r="AA206" s="5"/>
    </row>
    <row r="207">
      <c r="A207" s="63"/>
      <c r="B207" s="53"/>
      <c r="G207" s="35"/>
      <c r="N207" s="35">
        <f t="shared" si="1"/>
        <v>0</v>
      </c>
      <c r="O207" s="35">
        <f t="shared" si="2"/>
        <v>0</v>
      </c>
      <c r="P207" s="5"/>
      <c r="Q207" s="5"/>
      <c r="S207" s="56"/>
      <c r="T207" s="5"/>
      <c r="U207" s="5"/>
      <c r="V207" s="5"/>
      <c r="W207" s="5"/>
      <c r="X207" s="5"/>
      <c r="Y207" s="5"/>
      <c r="Z207" s="5"/>
      <c r="AA207" s="5"/>
    </row>
    <row r="208">
      <c r="A208" s="63"/>
      <c r="B208" s="53"/>
      <c r="G208" s="35"/>
      <c r="N208" s="35">
        <f t="shared" si="1"/>
        <v>0</v>
      </c>
      <c r="O208" s="35">
        <f t="shared" si="2"/>
        <v>0</v>
      </c>
      <c r="P208" s="5"/>
      <c r="Q208" s="5"/>
      <c r="S208" s="56"/>
      <c r="T208" s="5"/>
      <c r="U208" s="5"/>
      <c r="V208" s="5"/>
      <c r="W208" s="5"/>
      <c r="X208" s="5"/>
      <c r="Y208" s="5"/>
      <c r="Z208" s="5"/>
      <c r="AA208" s="5"/>
    </row>
    <row r="209">
      <c r="A209" s="63"/>
      <c r="B209" s="53"/>
      <c r="G209" s="35"/>
      <c r="N209" s="35">
        <f t="shared" si="1"/>
        <v>0</v>
      </c>
      <c r="O209" s="35">
        <f t="shared" si="2"/>
        <v>0</v>
      </c>
      <c r="P209" s="5"/>
      <c r="Q209" s="5"/>
      <c r="S209" s="56"/>
      <c r="T209" s="5"/>
      <c r="U209" s="5"/>
      <c r="V209" s="5"/>
      <c r="W209" s="5"/>
      <c r="X209" s="5"/>
      <c r="Y209" s="5"/>
      <c r="Z209" s="5"/>
      <c r="AA209" s="5"/>
    </row>
    <row r="210">
      <c r="A210" s="63"/>
      <c r="B210" s="53"/>
      <c r="G210" s="35"/>
      <c r="N210" s="35">
        <f t="shared" si="1"/>
        <v>0</v>
      </c>
      <c r="O210" s="35">
        <f t="shared" si="2"/>
        <v>0</v>
      </c>
      <c r="P210" s="5"/>
      <c r="Q210" s="5"/>
      <c r="S210" s="56"/>
      <c r="T210" s="5"/>
      <c r="U210" s="5"/>
      <c r="V210" s="5"/>
      <c r="W210" s="5"/>
      <c r="X210" s="5"/>
      <c r="Y210" s="5"/>
      <c r="Z210" s="5"/>
      <c r="AA210" s="5"/>
    </row>
    <row r="211">
      <c r="A211" s="63"/>
      <c r="B211" s="53"/>
      <c r="G211" s="35"/>
      <c r="N211" s="35">
        <f t="shared" si="1"/>
        <v>0</v>
      </c>
      <c r="O211" s="35">
        <f t="shared" si="2"/>
        <v>0</v>
      </c>
      <c r="P211" s="5"/>
      <c r="Q211" s="5"/>
      <c r="S211" s="56"/>
      <c r="T211" s="5"/>
      <c r="U211" s="5"/>
      <c r="V211" s="5"/>
      <c r="W211" s="5"/>
      <c r="X211" s="5"/>
      <c r="Y211" s="5"/>
      <c r="Z211" s="5"/>
      <c r="AA211" s="5"/>
    </row>
    <row r="212">
      <c r="A212" s="63"/>
      <c r="B212" s="53"/>
      <c r="G212" s="35"/>
      <c r="N212" s="35">
        <f t="shared" si="1"/>
        <v>0</v>
      </c>
      <c r="O212" s="35">
        <f t="shared" si="2"/>
        <v>0</v>
      </c>
      <c r="P212" s="5"/>
      <c r="Q212" s="5"/>
      <c r="S212" s="56"/>
      <c r="T212" s="5"/>
      <c r="U212" s="5"/>
      <c r="V212" s="5"/>
      <c r="W212" s="5"/>
      <c r="X212" s="5"/>
      <c r="Y212" s="5"/>
      <c r="Z212" s="5"/>
      <c r="AA212" s="5"/>
    </row>
    <row r="213">
      <c r="A213" s="63"/>
      <c r="B213" s="53"/>
      <c r="G213" s="35"/>
      <c r="N213" s="35">
        <f t="shared" si="1"/>
        <v>0</v>
      </c>
      <c r="O213" s="35">
        <f t="shared" si="2"/>
        <v>0</v>
      </c>
      <c r="P213" s="5"/>
      <c r="Q213" s="5"/>
      <c r="S213" s="56"/>
      <c r="T213" s="5"/>
      <c r="U213" s="5"/>
      <c r="V213" s="5"/>
      <c r="W213" s="5"/>
      <c r="X213" s="5"/>
      <c r="Y213" s="5"/>
      <c r="Z213" s="5"/>
      <c r="AA213" s="5"/>
    </row>
    <row r="214">
      <c r="A214" s="63"/>
      <c r="B214" s="53"/>
      <c r="G214" s="35"/>
      <c r="N214" s="35">
        <f t="shared" si="1"/>
        <v>0</v>
      </c>
      <c r="O214" s="35">
        <f t="shared" si="2"/>
        <v>0</v>
      </c>
      <c r="P214" s="5"/>
      <c r="Q214" s="5"/>
      <c r="S214" s="56"/>
      <c r="T214" s="5"/>
      <c r="U214" s="5"/>
      <c r="V214" s="5"/>
      <c r="W214" s="5"/>
      <c r="X214" s="5"/>
      <c r="Y214" s="5"/>
      <c r="Z214" s="5"/>
      <c r="AA214" s="5"/>
    </row>
    <row r="215">
      <c r="A215" s="63"/>
      <c r="B215" s="53"/>
      <c r="G215" s="35"/>
      <c r="N215" s="35">
        <f t="shared" si="1"/>
        <v>0</v>
      </c>
      <c r="O215" s="35">
        <f t="shared" si="2"/>
        <v>0</v>
      </c>
      <c r="P215" s="5"/>
      <c r="Q215" s="5"/>
      <c r="S215" s="56"/>
      <c r="T215" s="5"/>
      <c r="U215" s="5"/>
      <c r="V215" s="5"/>
      <c r="W215" s="5"/>
      <c r="X215" s="5"/>
      <c r="Y215" s="5"/>
      <c r="Z215" s="5"/>
      <c r="AA215" s="5"/>
    </row>
    <row r="216">
      <c r="A216" s="63"/>
      <c r="B216" s="53"/>
      <c r="G216" s="35"/>
      <c r="N216" s="35">
        <f t="shared" si="1"/>
        <v>0</v>
      </c>
      <c r="O216" s="35">
        <f t="shared" si="2"/>
        <v>0</v>
      </c>
      <c r="P216" s="5"/>
      <c r="Q216" s="5"/>
      <c r="S216" s="56"/>
      <c r="T216" s="5"/>
      <c r="U216" s="5"/>
      <c r="V216" s="5"/>
      <c r="W216" s="5"/>
      <c r="X216" s="5"/>
      <c r="Y216" s="5"/>
      <c r="Z216" s="5"/>
      <c r="AA216" s="5"/>
    </row>
    <row r="217">
      <c r="A217" s="63"/>
      <c r="B217" s="53"/>
      <c r="G217" s="35"/>
      <c r="N217" s="35">
        <f t="shared" si="1"/>
        <v>0</v>
      </c>
      <c r="O217" s="35">
        <f t="shared" si="2"/>
        <v>0</v>
      </c>
      <c r="P217" s="5"/>
      <c r="Q217" s="5"/>
      <c r="S217" s="56"/>
      <c r="T217" s="5"/>
      <c r="U217" s="5"/>
      <c r="V217" s="5"/>
      <c r="W217" s="5"/>
      <c r="X217" s="5"/>
      <c r="Y217" s="5"/>
      <c r="Z217" s="5"/>
      <c r="AA217" s="5"/>
    </row>
    <row r="218">
      <c r="A218" s="63"/>
      <c r="B218" s="53"/>
      <c r="G218" s="35"/>
      <c r="N218" s="35">
        <f t="shared" si="1"/>
        <v>0</v>
      </c>
      <c r="O218" s="35">
        <f t="shared" si="2"/>
        <v>0</v>
      </c>
      <c r="P218" s="5"/>
      <c r="Q218" s="5"/>
      <c r="S218" s="56"/>
      <c r="T218" s="5"/>
      <c r="U218" s="5"/>
      <c r="V218" s="5"/>
      <c r="W218" s="5"/>
      <c r="X218" s="5"/>
      <c r="Y218" s="5"/>
      <c r="Z218" s="5"/>
      <c r="AA218" s="5"/>
    </row>
    <row r="219">
      <c r="A219" s="63"/>
      <c r="B219" s="53"/>
      <c r="G219" s="35"/>
      <c r="N219" s="35">
        <f t="shared" si="1"/>
        <v>0</v>
      </c>
      <c r="O219" s="35">
        <f t="shared" si="2"/>
        <v>0</v>
      </c>
      <c r="P219" s="5"/>
      <c r="Q219" s="5"/>
      <c r="S219" s="56"/>
      <c r="T219" s="5"/>
      <c r="U219" s="5"/>
      <c r="V219" s="5"/>
      <c r="W219" s="5"/>
      <c r="X219" s="5"/>
      <c r="Y219" s="5"/>
      <c r="Z219" s="5"/>
      <c r="AA219" s="5"/>
    </row>
    <row r="220">
      <c r="A220" s="63"/>
      <c r="B220" s="53"/>
      <c r="G220" s="35"/>
      <c r="N220" s="35">
        <f t="shared" si="1"/>
        <v>0</v>
      </c>
      <c r="O220" s="35">
        <f t="shared" si="2"/>
        <v>0</v>
      </c>
      <c r="P220" s="5"/>
      <c r="Q220" s="5"/>
      <c r="S220" s="56"/>
      <c r="T220" s="5"/>
      <c r="U220" s="5"/>
      <c r="V220" s="5"/>
      <c r="W220" s="5"/>
      <c r="X220" s="5"/>
      <c r="Y220" s="5"/>
      <c r="Z220" s="5"/>
      <c r="AA220" s="5"/>
    </row>
    <row r="221">
      <c r="A221" s="63"/>
      <c r="B221" s="53"/>
      <c r="G221" s="35"/>
      <c r="N221" s="35">
        <f t="shared" si="1"/>
        <v>0</v>
      </c>
      <c r="O221" s="35">
        <f t="shared" si="2"/>
        <v>0</v>
      </c>
      <c r="P221" s="5"/>
      <c r="Q221" s="5"/>
      <c r="S221" s="56"/>
      <c r="T221" s="5"/>
      <c r="U221" s="5"/>
      <c r="V221" s="5"/>
      <c r="W221" s="5"/>
      <c r="X221" s="5"/>
      <c r="Y221" s="5"/>
      <c r="Z221" s="5"/>
      <c r="AA221" s="5"/>
    </row>
    <row r="222">
      <c r="A222" s="63"/>
      <c r="B222" s="53"/>
      <c r="G222" s="35"/>
      <c r="N222" s="35">
        <f t="shared" si="1"/>
        <v>0</v>
      </c>
      <c r="O222" s="35">
        <f t="shared" si="2"/>
        <v>0</v>
      </c>
      <c r="P222" s="5"/>
      <c r="Q222" s="5"/>
      <c r="S222" s="56"/>
      <c r="T222" s="5"/>
      <c r="U222" s="5"/>
      <c r="V222" s="5"/>
      <c r="W222" s="5"/>
      <c r="X222" s="5"/>
      <c r="Y222" s="5"/>
      <c r="Z222" s="5"/>
      <c r="AA222" s="5"/>
    </row>
    <row r="223">
      <c r="A223" s="63"/>
      <c r="B223" s="53"/>
      <c r="G223" s="35"/>
      <c r="N223" s="35">
        <f t="shared" si="1"/>
        <v>0</v>
      </c>
      <c r="O223" s="35">
        <f t="shared" si="2"/>
        <v>0</v>
      </c>
      <c r="P223" s="5"/>
      <c r="Q223" s="5"/>
      <c r="S223" s="56"/>
      <c r="T223" s="5"/>
      <c r="U223" s="5"/>
      <c r="V223" s="5"/>
      <c r="W223" s="5"/>
      <c r="X223" s="5"/>
      <c r="Y223" s="5"/>
      <c r="Z223" s="5"/>
      <c r="AA223" s="5"/>
    </row>
    <row r="224">
      <c r="A224" s="63"/>
      <c r="B224" s="53"/>
      <c r="G224" s="35"/>
      <c r="N224" s="35">
        <f t="shared" si="1"/>
        <v>0</v>
      </c>
      <c r="O224" s="35">
        <f t="shared" si="2"/>
        <v>0</v>
      </c>
      <c r="P224" s="5"/>
      <c r="Q224" s="5"/>
      <c r="S224" s="56"/>
      <c r="T224" s="5"/>
      <c r="U224" s="5"/>
      <c r="V224" s="5"/>
      <c r="W224" s="5"/>
      <c r="X224" s="5"/>
      <c r="Y224" s="5"/>
      <c r="Z224" s="5"/>
      <c r="AA224" s="5"/>
    </row>
    <row r="225">
      <c r="A225" s="63"/>
      <c r="B225" s="53"/>
      <c r="G225" s="35"/>
      <c r="N225" s="35">
        <f t="shared" si="1"/>
        <v>0</v>
      </c>
      <c r="O225" s="35">
        <f t="shared" si="2"/>
        <v>0</v>
      </c>
      <c r="P225" s="5"/>
      <c r="Q225" s="5"/>
      <c r="S225" s="56"/>
      <c r="T225" s="5"/>
      <c r="U225" s="5"/>
      <c r="V225" s="5"/>
      <c r="W225" s="5"/>
      <c r="X225" s="5"/>
      <c r="Y225" s="5"/>
      <c r="Z225" s="5"/>
      <c r="AA225" s="5"/>
    </row>
    <row r="226">
      <c r="A226" s="63"/>
      <c r="B226" s="53"/>
      <c r="G226" s="35"/>
      <c r="N226" s="35">
        <f t="shared" si="1"/>
        <v>0</v>
      </c>
      <c r="O226" s="35">
        <f t="shared" si="2"/>
        <v>0</v>
      </c>
      <c r="P226" s="5"/>
      <c r="Q226" s="5"/>
      <c r="S226" s="56"/>
      <c r="T226" s="5"/>
      <c r="U226" s="5"/>
      <c r="V226" s="5"/>
      <c r="W226" s="5"/>
      <c r="X226" s="5"/>
      <c r="Y226" s="5"/>
      <c r="Z226" s="5"/>
      <c r="AA226" s="5"/>
    </row>
    <row r="227">
      <c r="A227" s="63"/>
      <c r="B227" s="53"/>
      <c r="G227" s="35"/>
      <c r="N227" s="35">
        <f t="shared" si="1"/>
        <v>0</v>
      </c>
      <c r="O227" s="35">
        <f t="shared" si="2"/>
        <v>0</v>
      </c>
      <c r="P227" s="5"/>
      <c r="Q227" s="5"/>
      <c r="S227" s="56"/>
      <c r="T227" s="5"/>
      <c r="U227" s="5"/>
      <c r="V227" s="5"/>
      <c r="W227" s="5"/>
      <c r="X227" s="5"/>
      <c r="Y227" s="5"/>
      <c r="Z227" s="5"/>
      <c r="AA227" s="5"/>
    </row>
    <row r="228">
      <c r="A228" s="63"/>
      <c r="B228" s="53"/>
      <c r="G228" s="35"/>
      <c r="N228" s="35">
        <f t="shared" si="1"/>
        <v>0</v>
      </c>
      <c r="O228" s="35">
        <f t="shared" si="2"/>
        <v>0</v>
      </c>
      <c r="P228" s="5"/>
      <c r="Q228" s="5"/>
      <c r="S228" s="56"/>
      <c r="T228" s="5"/>
      <c r="U228" s="5"/>
      <c r="V228" s="5"/>
      <c r="W228" s="5"/>
      <c r="X228" s="5"/>
      <c r="Y228" s="5"/>
      <c r="Z228" s="5"/>
      <c r="AA228" s="5"/>
    </row>
    <row r="229">
      <c r="A229" s="63"/>
      <c r="B229" s="53"/>
      <c r="G229" s="35"/>
      <c r="N229" s="35">
        <f t="shared" si="1"/>
        <v>0</v>
      </c>
      <c r="O229" s="35">
        <f t="shared" si="2"/>
        <v>0</v>
      </c>
      <c r="P229" s="5"/>
      <c r="Q229" s="5"/>
      <c r="S229" s="56"/>
      <c r="T229" s="5"/>
      <c r="U229" s="5"/>
      <c r="V229" s="5"/>
      <c r="W229" s="5"/>
      <c r="X229" s="5"/>
      <c r="Y229" s="5"/>
      <c r="Z229" s="5"/>
      <c r="AA229" s="5"/>
    </row>
    <row r="230">
      <c r="A230" s="63"/>
      <c r="B230" s="53"/>
      <c r="G230" s="35"/>
      <c r="N230" s="35">
        <f t="shared" si="1"/>
        <v>0</v>
      </c>
      <c r="O230" s="35">
        <f t="shared" si="2"/>
        <v>0</v>
      </c>
      <c r="P230" s="5"/>
      <c r="Q230" s="5"/>
      <c r="S230" s="56"/>
      <c r="T230" s="5"/>
      <c r="U230" s="5"/>
      <c r="V230" s="5"/>
      <c r="W230" s="5"/>
      <c r="X230" s="5"/>
      <c r="Y230" s="5"/>
      <c r="Z230" s="5"/>
      <c r="AA230" s="5"/>
    </row>
    <row r="231">
      <c r="A231" s="63"/>
      <c r="B231" s="53"/>
      <c r="G231" s="35"/>
      <c r="N231" s="35">
        <f t="shared" si="1"/>
        <v>0</v>
      </c>
      <c r="O231" s="35">
        <f t="shared" si="2"/>
        <v>0</v>
      </c>
      <c r="P231" s="5"/>
      <c r="Q231" s="5"/>
      <c r="S231" s="56"/>
      <c r="T231" s="5"/>
      <c r="U231" s="5"/>
      <c r="V231" s="5"/>
      <c r="W231" s="5"/>
      <c r="X231" s="5"/>
      <c r="Y231" s="5"/>
      <c r="Z231" s="5"/>
      <c r="AA231" s="5"/>
    </row>
    <row r="232">
      <c r="A232" s="63"/>
      <c r="B232" s="53"/>
      <c r="G232" s="35"/>
      <c r="N232" s="35">
        <f t="shared" si="1"/>
        <v>0</v>
      </c>
      <c r="O232" s="35">
        <f t="shared" si="2"/>
        <v>0</v>
      </c>
      <c r="P232" s="5"/>
      <c r="Q232" s="5"/>
      <c r="S232" s="56"/>
      <c r="T232" s="5"/>
      <c r="U232" s="5"/>
      <c r="V232" s="5"/>
      <c r="W232" s="5"/>
      <c r="X232" s="5"/>
      <c r="Y232" s="5"/>
      <c r="Z232" s="5"/>
      <c r="AA232" s="5"/>
    </row>
    <row r="233">
      <c r="A233" s="63"/>
      <c r="B233" s="53"/>
      <c r="G233" s="35"/>
      <c r="N233" s="35">
        <f t="shared" si="1"/>
        <v>0</v>
      </c>
      <c r="O233" s="35">
        <f t="shared" si="2"/>
        <v>0</v>
      </c>
      <c r="P233" s="5"/>
      <c r="Q233" s="5"/>
      <c r="S233" s="56"/>
      <c r="T233" s="5"/>
      <c r="U233" s="5"/>
      <c r="V233" s="5"/>
      <c r="W233" s="5"/>
      <c r="X233" s="5"/>
      <c r="Y233" s="5"/>
      <c r="Z233" s="5"/>
      <c r="AA233" s="5"/>
    </row>
    <row r="234">
      <c r="A234" s="63"/>
      <c r="B234" s="53"/>
      <c r="G234" s="35"/>
      <c r="N234" s="35">
        <f t="shared" si="1"/>
        <v>0</v>
      </c>
      <c r="O234" s="35">
        <f t="shared" si="2"/>
        <v>0</v>
      </c>
      <c r="P234" s="5"/>
      <c r="Q234" s="5"/>
      <c r="S234" s="56"/>
      <c r="T234" s="5"/>
      <c r="U234" s="5"/>
      <c r="V234" s="5"/>
      <c r="W234" s="5"/>
      <c r="X234" s="5"/>
      <c r="Y234" s="5"/>
      <c r="Z234" s="5"/>
      <c r="AA234" s="5"/>
    </row>
    <row r="235">
      <c r="A235" s="63"/>
      <c r="B235" s="53"/>
      <c r="G235" s="35"/>
      <c r="N235" s="35">
        <f t="shared" si="1"/>
        <v>0</v>
      </c>
      <c r="O235" s="35">
        <f t="shared" si="2"/>
        <v>0</v>
      </c>
      <c r="P235" s="5"/>
      <c r="Q235" s="5"/>
      <c r="S235" s="56"/>
      <c r="T235" s="5"/>
      <c r="U235" s="5"/>
      <c r="V235" s="5"/>
      <c r="W235" s="5"/>
      <c r="X235" s="5"/>
      <c r="Y235" s="5"/>
      <c r="Z235" s="5"/>
      <c r="AA235" s="5"/>
    </row>
    <row r="236">
      <c r="A236" s="63"/>
      <c r="B236" s="53"/>
      <c r="G236" s="35"/>
      <c r="N236" s="35">
        <f t="shared" si="1"/>
        <v>0</v>
      </c>
      <c r="O236" s="35">
        <f t="shared" si="2"/>
        <v>0</v>
      </c>
      <c r="P236" s="5"/>
      <c r="Q236" s="5"/>
      <c r="S236" s="56"/>
      <c r="T236" s="5"/>
      <c r="U236" s="5"/>
      <c r="V236" s="5"/>
      <c r="W236" s="5"/>
      <c r="X236" s="5"/>
      <c r="Y236" s="5"/>
      <c r="Z236" s="5"/>
      <c r="AA236" s="5"/>
    </row>
    <row r="237">
      <c r="A237" s="63"/>
      <c r="B237" s="53"/>
      <c r="G237" s="35"/>
      <c r="N237" s="35">
        <f t="shared" si="1"/>
        <v>0</v>
      </c>
      <c r="O237" s="35">
        <f t="shared" si="2"/>
        <v>0</v>
      </c>
      <c r="P237" s="5"/>
      <c r="Q237" s="5"/>
      <c r="S237" s="56"/>
      <c r="T237" s="5"/>
      <c r="U237" s="5"/>
      <c r="V237" s="5"/>
      <c r="W237" s="5"/>
      <c r="X237" s="5"/>
      <c r="Y237" s="5"/>
      <c r="Z237" s="5"/>
      <c r="AA237" s="5"/>
    </row>
    <row r="238">
      <c r="A238" s="63"/>
      <c r="B238" s="53"/>
      <c r="G238" s="35"/>
      <c r="N238" s="35">
        <f t="shared" si="1"/>
        <v>0</v>
      </c>
      <c r="O238" s="35">
        <f t="shared" si="2"/>
        <v>0</v>
      </c>
      <c r="P238" s="5"/>
      <c r="Q238" s="5"/>
      <c r="S238" s="56"/>
      <c r="T238" s="5"/>
      <c r="U238" s="5"/>
      <c r="V238" s="5"/>
      <c r="W238" s="5"/>
      <c r="X238" s="5"/>
      <c r="Y238" s="5"/>
      <c r="Z238" s="5"/>
      <c r="AA238" s="5"/>
    </row>
    <row r="239">
      <c r="A239" s="63"/>
      <c r="B239" s="53"/>
      <c r="G239" s="35"/>
      <c r="N239" s="35">
        <f t="shared" si="1"/>
        <v>0</v>
      </c>
      <c r="O239" s="35">
        <f t="shared" si="2"/>
        <v>0</v>
      </c>
      <c r="P239" s="5"/>
      <c r="Q239" s="5"/>
      <c r="S239" s="56"/>
      <c r="T239" s="5"/>
      <c r="U239" s="5"/>
      <c r="V239" s="5"/>
      <c r="W239" s="5"/>
      <c r="X239" s="5"/>
      <c r="Y239" s="5"/>
      <c r="Z239" s="5"/>
      <c r="AA239" s="5"/>
    </row>
    <row r="240">
      <c r="A240" s="63"/>
      <c r="B240" s="53"/>
      <c r="G240" s="35"/>
      <c r="N240" s="35">
        <f t="shared" si="1"/>
        <v>0</v>
      </c>
      <c r="O240" s="35">
        <f t="shared" si="2"/>
        <v>0</v>
      </c>
      <c r="P240" s="5"/>
      <c r="Q240" s="5"/>
      <c r="S240" s="56"/>
      <c r="T240" s="5"/>
      <c r="U240" s="5"/>
      <c r="V240" s="5"/>
      <c r="W240" s="5"/>
      <c r="X240" s="5"/>
      <c r="Y240" s="5"/>
      <c r="Z240" s="5"/>
      <c r="AA240" s="5"/>
    </row>
    <row r="241">
      <c r="A241" s="63"/>
      <c r="B241" s="53"/>
      <c r="G241" s="35"/>
      <c r="N241" s="35">
        <f t="shared" si="1"/>
        <v>0</v>
      </c>
      <c r="O241" s="35">
        <f t="shared" si="2"/>
        <v>0</v>
      </c>
      <c r="P241" s="5"/>
      <c r="Q241" s="5"/>
      <c r="S241" s="56"/>
      <c r="T241" s="5"/>
      <c r="U241" s="5"/>
      <c r="V241" s="5"/>
      <c r="W241" s="5"/>
      <c r="X241" s="5"/>
      <c r="Y241" s="5"/>
      <c r="Z241" s="5"/>
      <c r="AA241" s="5"/>
    </row>
    <row r="242">
      <c r="A242" s="63"/>
      <c r="B242" s="53"/>
      <c r="G242" s="35"/>
      <c r="N242" s="35">
        <f t="shared" si="1"/>
        <v>0</v>
      </c>
      <c r="O242" s="35">
        <f t="shared" si="2"/>
        <v>0</v>
      </c>
      <c r="P242" s="5"/>
      <c r="Q242" s="5"/>
      <c r="S242" s="56"/>
      <c r="T242" s="5"/>
      <c r="U242" s="5"/>
      <c r="V242" s="5"/>
      <c r="W242" s="5"/>
      <c r="X242" s="5"/>
      <c r="Y242" s="5"/>
      <c r="Z242" s="5"/>
      <c r="AA242" s="5"/>
    </row>
    <row r="243">
      <c r="A243" s="63"/>
      <c r="B243" s="53"/>
      <c r="G243" s="35"/>
      <c r="N243" s="35">
        <f t="shared" si="1"/>
        <v>0</v>
      </c>
      <c r="O243" s="35">
        <f t="shared" si="2"/>
        <v>0</v>
      </c>
      <c r="P243" s="5"/>
      <c r="Q243" s="5"/>
      <c r="S243" s="56"/>
      <c r="T243" s="5"/>
      <c r="U243" s="5"/>
      <c r="V243" s="5"/>
      <c r="W243" s="5"/>
      <c r="X243" s="5"/>
      <c r="Y243" s="5"/>
      <c r="Z243" s="5"/>
      <c r="AA243" s="5"/>
    </row>
    <row r="244">
      <c r="A244" s="63"/>
      <c r="B244" s="53"/>
      <c r="G244" s="35"/>
      <c r="N244" s="35">
        <f t="shared" si="1"/>
        <v>0</v>
      </c>
      <c r="O244" s="35">
        <f t="shared" si="2"/>
        <v>0</v>
      </c>
      <c r="P244" s="5"/>
      <c r="Q244" s="5"/>
      <c r="S244" s="56"/>
      <c r="T244" s="5"/>
      <c r="U244" s="5"/>
      <c r="V244" s="5"/>
      <c r="W244" s="5"/>
      <c r="X244" s="5"/>
      <c r="Y244" s="5"/>
      <c r="Z244" s="5"/>
      <c r="AA244" s="5"/>
    </row>
    <row r="245">
      <c r="A245" s="63"/>
      <c r="B245" s="53"/>
      <c r="G245" s="35"/>
      <c r="N245" s="35">
        <f t="shared" si="1"/>
        <v>0</v>
      </c>
      <c r="O245" s="35">
        <f t="shared" si="2"/>
        <v>0</v>
      </c>
      <c r="P245" s="5"/>
      <c r="Q245" s="5"/>
      <c r="S245" s="56"/>
      <c r="T245" s="5"/>
      <c r="U245" s="5"/>
      <c r="V245" s="5"/>
      <c r="W245" s="5"/>
      <c r="X245" s="5"/>
      <c r="Y245" s="5"/>
      <c r="Z245" s="5"/>
      <c r="AA245" s="5"/>
    </row>
    <row r="246">
      <c r="A246" s="63"/>
      <c r="B246" s="53"/>
      <c r="G246" s="35"/>
      <c r="N246" s="35">
        <f t="shared" si="1"/>
        <v>0</v>
      </c>
      <c r="O246" s="35">
        <f t="shared" si="2"/>
        <v>0</v>
      </c>
      <c r="P246" s="5"/>
      <c r="Q246" s="5"/>
      <c r="S246" s="56"/>
      <c r="T246" s="5"/>
      <c r="U246" s="5"/>
      <c r="V246" s="5"/>
      <c r="W246" s="5"/>
      <c r="X246" s="5"/>
      <c r="Y246" s="5"/>
      <c r="Z246" s="5"/>
      <c r="AA246" s="5"/>
    </row>
    <row r="247">
      <c r="A247" s="63"/>
      <c r="B247" s="53"/>
      <c r="G247" s="35"/>
      <c r="N247" s="35">
        <f t="shared" si="1"/>
        <v>0</v>
      </c>
      <c r="O247" s="35">
        <f t="shared" si="2"/>
        <v>0</v>
      </c>
      <c r="P247" s="5"/>
      <c r="Q247" s="5"/>
      <c r="S247" s="56"/>
      <c r="T247" s="5"/>
      <c r="U247" s="5"/>
      <c r="V247" s="5"/>
      <c r="W247" s="5"/>
      <c r="X247" s="5"/>
      <c r="Y247" s="5"/>
      <c r="Z247" s="5"/>
      <c r="AA247" s="5"/>
    </row>
    <row r="248">
      <c r="A248" s="63"/>
      <c r="B248" s="53"/>
      <c r="G248" s="35"/>
      <c r="N248" s="35">
        <f t="shared" si="1"/>
        <v>0</v>
      </c>
      <c r="O248" s="35">
        <f t="shared" si="2"/>
        <v>0</v>
      </c>
      <c r="P248" s="5"/>
      <c r="Q248" s="5"/>
      <c r="S248" s="56"/>
      <c r="T248" s="5"/>
      <c r="U248" s="5"/>
      <c r="V248" s="5"/>
      <c r="W248" s="5"/>
      <c r="X248" s="5"/>
      <c r="Y248" s="5"/>
      <c r="Z248" s="5"/>
      <c r="AA248" s="5"/>
    </row>
    <row r="249">
      <c r="A249" s="63"/>
      <c r="B249" s="53"/>
      <c r="G249" s="35"/>
      <c r="N249" s="35">
        <f t="shared" si="1"/>
        <v>0</v>
      </c>
      <c r="O249" s="35">
        <f t="shared" si="2"/>
        <v>0</v>
      </c>
      <c r="P249" s="5"/>
      <c r="Q249" s="5"/>
      <c r="S249" s="56"/>
      <c r="T249" s="5"/>
      <c r="U249" s="5"/>
      <c r="V249" s="5"/>
      <c r="W249" s="5"/>
      <c r="X249" s="5"/>
      <c r="Y249" s="5"/>
      <c r="Z249" s="5"/>
      <c r="AA249" s="5"/>
    </row>
    <row r="250">
      <c r="A250" s="63"/>
      <c r="B250" s="53"/>
      <c r="G250" s="35"/>
      <c r="N250" s="35">
        <f t="shared" si="1"/>
        <v>0</v>
      </c>
      <c r="O250" s="35">
        <f t="shared" si="2"/>
        <v>0</v>
      </c>
      <c r="P250" s="5"/>
      <c r="Q250" s="5"/>
      <c r="S250" s="56"/>
      <c r="T250" s="5"/>
      <c r="U250" s="5"/>
      <c r="V250" s="5"/>
      <c r="W250" s="5"/>
      <c r="X250" s="5"/>
      <c r="Y250" s="5"/>
      <c r="Z250" s="5"/>
      <c r="AA250" s="5"/>
    </row>
    <row r="251">
      <c r="A251" s="63"/>
      <c r="B251" s="53"/>
      <c r="G251" s="35"/>
      <c r="N251" s="35">
        <f t="shared" si="1"/>
        <v>0</v>
      </c>
      <c r="O251" s="35">
        <f t="shared" si="2"/>
        <v>0</v>
      </c>
      <c r="P251" s="5"/>
      <c r="Q251" s="5"/>
      <c r="S251" s="56"/>
      <c r="T251" s="5"/>
      <c r="U251" s="5"/>
      <c r="V251" s="5"/>
      <c r="W251" s="5"/>
      <c r="X251" s="5"/>
      <c r="Y251" s="5"/>
      <c r="Z251" s="5"/>
      <c r="AA251" s="5"/>
    </row>
    <row r="252">
      <c r="A252" s="63"/>
      <c r="B252" s="53"/>
      <c r="G252" s="35"/>
      <c r="N252" s="35">
        <f t="shared" si="1"/>
        <v>0</v>
      </c>
      <c r="O252" s="35">
        <f t="shared" si="2"/>
        <v>0</v>
      </c>
      <c r="P252" s="5"/>
      <c r="Q252" s="5"/>
      <c r="S252" s="56"/>
      <c r="T252" s="5"/>
      <c r="U252" s="5"/>
      <c r="V252" s="5"/>
      <c r="W252" s="5"/>
      <c r="X252" s="5"/>
      <c r="Y252" s="5"/>
      <c r="Z252" s="5"/>
      <c r="AA252" s="5"/>
    </row>
    <row r="253">
      <c r="A253" s="63"/>
      <c r="B253" s="53"/>
      <c r="G253" s="35"/>
      <c r="N253" s="35">
        <f t="shared" si="1"/>
        <v>0</v>
      </c>
      <c r="O253" s="35">
        <f t="shared" si="2"/>
        <v>0</v>
      </c>
      <c r="P253" s="5"/>
      <c r="Q253" s="5"/>
      <c r="S253" s="56"/>
      <c r="T253" s="5"/>
      <c r="U253" s="5"/>
      <c r="V253" s="5"/>
      <c r="W253" s="5"/>
      <c r="X253" s="5"/>
      <c r="Y253" s="5"/>
      <c r="Z253" s="5"/>
      <c r="AA253" s="5"/>
    </row>
    <row r="254">
      <c r="A254" s="63"/>
      <c r="B254" s="53"/>
      <c r="G254" s="35"/>
      <c r="N254" s="35">
        <f t="shared" si="1"/>
        <v>0</v>
      </c>
      <c r="O254" s="35">
        <f t="shared" si="2"/>
        <v>0</v>
      </c>
      <c r="P254" s="5"/>
      <c r="Q254" s="5"/>
      <c r="S254" s="56"/>
      <c r="T254" s="5"/>
      <c r="U254" s="5"/>
      <c r="V254" s="5"/>
      <c r="W254" s="5"/>
      <c r="X254" s="5"/>
      <c r="Y254" s="5"/>
      <c r="Z254" s="5"/>
      <c r="AA254" s="5"/>
    </row>
    <row r="255">
      <c r="A255" s="63"/>
      <c r="B255" s="53"/>
      <c r="G255" s="35"/>
      <c r="N255" s="35">
        <f t="shared" si="1"/>
        <v>0</v>
      </c>
      <c r="O255" s="35">
        <f t="shared" si="2"/>
        <v>0</v>
      </c>
      <c r="P255" s="5"/>
      <c r="Q255" s="5"/>
      <c r="S255" s="56"/>
      <c r="T255" s="5"/>
      <c r="U255" s="5"/>
      <c r="V255" s="5"/>
      <c r="W255" s="5"/>
      <c r="X255" s="5"/>
      <c r="Y255" s="5"/>
      <c r="Z255" s="5"/>
      <c r="AA255" s="5"/>
    </row>
    <row r="256">
      <c r="A256" s="63"/>
      <c r="B256" s="53"/>
      <c r="G256" s="35"/>
      <c r="N256" s="35">
        <f t="shared" si="1"/>
        <v>0</v>
      </c>
      <c r="O256" s="35">
        <f t="shared" si="2"/>
        <v>0</v>
      </c>
      <c r="P256" s="5"/>
      <c r="Q256" s="5"/>
      <c r="S256" s="56"/>
      <c r="T256" s="5"/>
      <c r="U256" s="5"/>
      <c r="V256" s="5"/>
      <c r="W256" s="5"/>
      <c r="X256" s="5"/>
      <c r="Y256" s="5"/>
      <c r="Z256" s="5"/>
      <c r="AA256" s="5"/>
    </row>
    <row r="257">
      <c r="A257" s="63"/>
      <c r="B257" s="53"/>
      <c r="G257" s="35"/>
      <c r="N257" s="35">
        <f t="shared" si="1"/>
        <v>0</v>
      </c>
      <c r="O257" s="35">
        <f t="shared" si="2"/>
        <v>0</v>
      </c>
      <c r="P257" s="5"/>
      <c r="Q257" s="5"/>
      <c r="S257" s="56"/>
      <c r="T257" s="5"/>
      <c r="U257" s="5"/>
      <c r="V257" s="5"/>
      <c r="W257" s="5"/>
      <c r="X257" s="5"/>
      <c r="Y257" s="5"/>
      <c r="Z257" s="5"/>
      <c r="AA257" s="5"/>
    </row>
    <row r="258">
      <c r="A258" s="63"/>
      <c r="B258" s="53"/>
      <c r="G258" s="35"/>
      <c r="N258" s="35">
        <f t="shared" si="1"/>
        <v>0</v>
      </c>
      <c r="O258" s="35">
        <f t="shared" si="2"/>
        <v>0</v>
      </c>
      <c r="P258" s="5"/>
      <c r="Q258" s="5"/>
      <c r="S258" s="56"/>
      <c r="T258" s="5"/>
      <c r="U258" s="5"/>
      <c r="V258" s="5"/>
      <c r="W258" s="5"/>
      <c r="X258" s="5"/>
      <c r="Y258" s="5"/>
      <c r="Z258" s="5"/>
      <c r="AA258" s="5"/>
    </row>
    <row r="259">
      <c r="A259" s="63"/>
      <c r="B259" s="53"/>
      <c r="G259" s="35"/>
      <c r="N259" s="35">
        <f t="shared" si="1"/>
        <v>0</v>
      </c>
      <c r="O259" s="35">
        <f t="shared" si="2"/>
        <v>0</v>
      </c>
      <c r="P259" s="5"/>
      <c r="Q259" s="5"/>
      <c r="S259" s="56"/>
      <c r="T259" s="5"/>
      <c r="U259" s="5"/>
      <c r="V259" s="5"/>
      <c r="W259" s="5"/>
      <c r="X259" s="5"/>
      <c r="Y259" s="5"/>
      <c r="Z259" s="5"/>
      <c r="AA259" s="5"/>
    </row>
    <row r="260">
      <c r="A260" s="63"/>
      <c r="B260" s="53"/>
      <c r="G260" s="35"/>
      <c r="N260" s="35">
        <f t="shared" si="1"/>
        <v>0</v>
      </c>
      <c r="O260" s="35">
        <f t="shared" si="2"/>
        <v>0</v>
      </c>
      <c r="P260" s="5"/>
      <c r="Q260" s="5"/>
      <c r="S260" s="56"/>
      <c r="T260" s="5"/>
      <c r="U260" s="5"/>
      <c r="V260" s="5"/>
      <c r="W260" s="5"/>
      <c r="X260" s="5"/>
      <c r="Y260" s="5"/>
      <c r="Z260" s="5"/>
      <c r="AA260" s="5"/>
    </row>
    <row r="261">
      <c r="A261" s="63"/>
      <c r="B261" s="53"/>
      <c r="G261" s="35"/>
      <c r="N261" s="35">
        <f t="shared" si="1"/>
        <v>0</v>
      </c>
      <c r="O261" s="35">
        <f t="shared" si="2"/>
        <v>0</v>
      </c>
      <c r="P261" s="5"/>
      <c r="Q261" s="5"/>
      <c r="S261" s="56"/>
      <c r="T261" s="5"/>
      <c r="U261" s="5"/>
      <c r="V261" s="5"/>
      <c r="W261" s="5"/>
      <c r="X261" s="5"/>
      <c r="Y261" s="5"/>
      <c r="Z261" s="5"/>
      <c r="AA261" s="5"/>
    </row>
    <row r="262">
      <c r="A262" s="63"/>
      <c r="B262" s="53"/>
      <c r="G262" s="35"/>
      <c r="N262" s="35">
        <f t="shared" si="1"/>
        <v>0</v>
      </c>
      <c r="O262" s="35">
        <f t="shared" si="2"/>
        <v>0</v>
      </c>
      <c r="P262" s="5"/>
      <c r="Q262" s="5"/>
      <c r="S262" s="56"/>
      <c r="T262" s="5"/>
      <c r="U262" s="5"/>
      <c r="V262" s="5"/>
      <c r="W262" s="5"/>
      <c r="X262" s="5"/>
      <c r="Y262" s="5"/>
      <c r="Z262" s="5"/>
      <c r="AA262" s="5"/>
    </row>
    <row r="263">
      <c r="A263" s="63"/>
      <c r="B263" s="53"/>
      <c r="G263" s="35"/>
      <c r="N263" s="35">
        <f t="shared" si="1"/>
        <v>0</v>
      </c>
      <c r="O263" s="35">
        <f t="shared" si="2"/>
        <v>0</v>
      </c>
      <c r="P263" s="5"/>
      <c r="Q263" s="5"/>
      <c r="S263" s="56"/>
      <c r="T263" s="5"/>
      <c r="U263" s="5"/>
      <c r="V263" s="5"/>
      <c r="W263" s="5"/>
      <c r="X263" s="5"/>
      <c r="Y263" s="5"/>
      <c r="Z263" s="5"/>
      <c r="AA263" s="5"/>
    </row>
    <row r="264">
      <c r="A264" s="63"/>
      <c r="B264" s="53"/>
      <c r="G264" s="35"/>
      <c r="N264" s="35">
        <f t="shared" si="1"/>
        <v>0</v>
      </c>
      <c r="O264" s="35">
        <f t="shared" si="2"/>
        <v>0</v>
      </c>
      <c r="P264" s="5"/>
      <c r="Q264" s="5"/>
      <c r="S264" s="56"/>
      <c r="T264" s="5"/>
      <c r="U264" s="5"/>
      <c r="V264" s="5"/>
      <c r="W264" s="5"/>
      <c r="X264" s="5"/>
      <c r="Y264" s="5"/>
      <c r="Z264" s="5"/>
      <c r="AA264" s="5"/>
    </row>
    <row r="265">
      <c r="A265" s="63"/>
      <c r="B265" s="53"/>
      <c r="G265" s="35"/>
      <c r="N265" s="35">
        <f t="shared" si="1"/>
        <v>0</v>
      </c>
      <c r="O265" s="35">
        <f t="shared" si="2"/>
        <v>0</v>
      </c>
      <c r="P265" s="5"/>
      <c r="Q265" s="5"/>
      <c r="S265" s="56"/>
      <c r="T265" s="5"/>
      <c r="U265" s="5"/>
      <c r="V265" s="5"/>
      <c r="W265" s="5"/>
      <c r="X265" s="5"/>
      <c r="Y265" s="5"/>
      <c r="Z265" s="5"/>
      <c r="AA265" s="5"/>
    </row>
    <row r="266">
      <c r="A266" s="63"/>
      <c r="B266" s="53"/>
      <c r="G266" s="35"/>
      <c r="N266" s="35">
        <f t="shared" si="1"/>
        <v>0</v>
      </c>
      <c r="O266" s="35">
        <f t="shared" si="2"/>
        <v>0</v>
      </c>
      <c r="P266" s="5"/>
      <c r="Q266" s="5"/>
      <c r="S266" s="56"/>
      <c r="T266" s="5"/>
      <c r="U266" s="5"/>
      <c r="V266" s="5"/>
      <c r="W266" s="5"/>
      <c r="X266" s="5"/>
      <c r="Y266" s="5"/>
      <c r="Z266" s="5"/>
      <c r="AA266" s="5"/>
    </row>
    <row r="267">
      <c r="A267" s="63"/>
      <c r="B267" s="53"/>
      <c r="G267" s="35"/>
      <c r="N267" s="35">
        <f t="shared" si="1"/>
        <v>0</v>
      </c>
      <c r="O267" s="35">
        <f t="shared" si="2"/>
        <v>0</v>
      </c>
      <c r="P267" s="5"/>
      <c r="Q267" s="5"/>
      <c r="S267" s="56"/>
      <c r="T267" s="5"/>
      <c r="U267" s="5"/>
      <c r="V267" s="5"/>
      <c r="W267" s="5"/>
      <c r="X267" s="5"/>
      <c r="Y267" s="5"/>
      <c r="Z267" s="5"/>
      <c r="AA267" s="5"/>
    </row>
    <row r="268">
      <c r="A268" s="63"/>
      <c r="B268" s="53"/>
      <c r="G268" s="35"/>
      <c r="N268" s="35">
        <f t="shared" si="1"/>
        <v>0</v>
      </c>
      <c r="O268" s="35">
        <f t="shared" si="2"/>
        <v>0</v>
      </c>
      <c r="P268" s="5"/>
      <c r="Q268" s="5"/>
      <c r="S268" s="56"/>
      <c r="T268" s="5"/>
      <c r="U268" s="5"/>
      <c r="V268" s="5"/>
      <c r="W268" s="5"/>
      <c r="X268" s="5"/>
      <c r="Y268" s="5"/>
      <c r="Z268" s="5"/>
      <c r="AA268" s="5"/>
    </row>
    <row r="269">
      <c r="A269" s="63"/>
      <c r="B269" s="53"/>
      <c r="G269" s="35"/>
      <c r="N269" s="35">
        <f t="shared" si="1"/>
        <v>0</v>
      </c>
      <c r="O269" s="35">
        <f t="shared" si="2"/>
        <v>0</v>
      </c>
      <c r="P269" s="5"/>
      <c r="Q269" s="5"/>
      <c r="S269" s="56"/>
      <c r="T269" s="5"/>
      <c r="U269" s="5"/>
      <c r="V269" s="5"/>
      <c r="W269" s="5"/>
      <c r="X269" s="5"/>
      <c r="Y269" s="5"/>
      <c r="Z269" s="5"/>
      <c r="AA269" s="5"/>
    </row>
    <row r="270">
      <c r="A270" s="63"/>
      <c r="B270" s="53"/>
      <c r="G270" s="35"/>
      <c r="N270" s="35">
        <f t="shared" si="1"/>
        <v>0</v>
      </c>
      <c r="O270" s="35">
        <f t="shared" si="2"/>
        <v>0</v>
      </c>
      <c r="P270" s="5"/>
      <c r="Q270" s="5"/>
      <c r="S270" s="56"/>
      <c r="T270" s="5"/>
      <c r="U270" s="5"/>
      <c r="V270" s="5"/>
      <c r="W270" s="5"/>
      <c r="X270" s="5"/>
      <c r="Y270" s="5"/>
      <c r="Z270" s="5"/>
      <c r="AA270" s="5"/>
    </row>
    <row r="271">
      <c r="A271" s="63"/>
      <c r="B271" s="53"/>
      <c r="G271" s="35"/>
      <c r="N271" s="35">
        <f t="shared" si="1"/>
        <v>0</v>
      </c>
      <c r="O271" s="35">
        <f t="shared" si="2"/>
        <v>0</v>
      </c>
      <c r="P271" s="5"/>
      <c r="Q271" s="5"/>
      <c r="S271" s="56"/>
      <c r="T271" s="5"/>
      <c r="U271" s="5"/>
      <c r="V271" s="5"/>
      <c r="W271" s="5"/>
      <c r="X271" s="5"/>
      <c r="Y271" s="5"/>
      <c r="Z271" s="5"/>
      <c r="AA271" s="5"/>
    </row>
    <row r="272">
      <c r="A272" s="63"/>
      <c r="B272" s="53"/>
      <c r="G272" s="35"/>
      <c r="N272" s="35">
        <f t="shared" si="1"/>
        <v>0</v>
      </c>
      <c r="O272" s="35">
        <f t="shared" si="2"/>
        <v>0</v>
      </c>
      <c r="P272" s="5"/>
      <c r="Q272" s="5"/>
      <c r="S272" s="56"/>
      <c r="T272" s="5"/>
      <c r="U272" s="5"/>
      <c r="V272" s="5"/>
      <c r="W272" s="5"/>
      <c r="X272" s="5"/>
      <c r="Y272" s="5"/>
      <c r="Z272" s="5"/>
      <c r="AA272" s="5"/>
    </row>
    <row r="273">
      <c r="A273" s="63"/>
      <c r="B273" s="53"/>
      <c r="G273" s="35"/>
      <c r="N273" s="35">
        <f t="shared" si="1"/>
        <v>0</v>
      </c>
      <c r="O273" s="35">
        <f t="shared" si="2"/>
        <v>0</v>
      </c>
      <c r="P273" s="5"/>
      <c r="Q273" s="5"/>
      <c r="S273" s="56"/>
      <c r="T273" s="5"/>
      <c r="U273" s="5"/>
      <c r="V273" s="5"/>
      <c r="W273" s="5"/>
      <c r="X273" s="5"/>
      <c r="Y273" s="5"/>
      <c r="Z273" s="5"/>
      <c r="AA273" s="5"/>
    </row>
    <row r="274">
      <c r="A274" s="63"/>
      <c r="B274" s="53"/>
      <c r="G274" s="35"/>
      <c r="N274" s="35">
        <f t="shared" si="1"/>
        <v>0</v>
      </c>
      <c r="O274" s="35">
        <f t="shared" si="2"/>
        <v>0</v>
      </c>
      <c r="P274" s="5"/>
      <c r="Q274" s="5"/>
      <c r="S274" s="56"/>
      <c r="T274" s="5"/>
      <c r="U274" s="5"/>
      <c r="V274" s="5"/>
      <c r="W274" s="5"/>
      <c r="X274" s="5"/>
      <c r="Y274" s="5"/>
      <c r="Z274" s="5"/>
      <c r="AA274" s="5"/>
    </row>
    <row r="275">
      <c r="A275" s="63"/>
      <c r="B275" s="53"/>
      <c r="G275" s="35"/>
      <c r="N275" s="35">
        <f t="shared" si="1"/>
        <v>0</v>
      </c>
      <c r="O275" s="35">
        <f t="shared" si="2"/>
        <v>0</v>
      </c>
      <c r="P275" s="5"/>
      <c r="Q275" s="5"/>
      <c r="S275" s="56"/>
      <c r="T275" s="5"/>
      <c r="U275" s="5"/>
      <c r="V275" s="5"/>
      <c r="W275" s="5"/>
      <c r="X275" s="5"/>
      <c r="Y275" s="5"/>
      <c r="Z275" s="5"/>
      <c r="AA275" s="5"/>
    </row>
    <row r="276">
      <c r="A276" s="63"/>
      <c r="B276" s="53"/>
      <c r="G276" s="35"/>
      <c r="N276" s="35">
        <f t="shared" si="1"/>
        <v>0</v>
      </c>
      <c r="O276" s="35">
        <f t="shared" si="2"/>
        <v>0</v>
      </c>
      <c r="P276" s="5"/>
      <c r="Q276" s="5"/>
      <c r="S276" s="56"/>
      <c r="T276" s="5"/>
      <c r="U276" s="5"/>
      <c r="V276" s="5"/>
      <c r="W276" s="5"/>
      <c r="X276" s="5"/>
      <c r="Y276" s="5"/>
      <c r="Z276" s="5"/>
      <c r="AA276" s="5"/>
    </row>
    <row r="277">
      <c r="A277" s="63"/>
      <c r="B277" s="53"/>
      <c r="G277" s="35"/>
      <c r="N277" s="35">
        <f t="shared" si="1"/>
        <v>0</v>
      </c>
      <c r="O277" s="35">
        <f t="shared" si="2"/>
        <v>0</v>
      </c>
      <c r="P277" s="5"/>
      <c r="Q277" s="5"/>
      <c r="S277" s="56"/>
      <c r="T277" s="5"/>
      <c r="U277" s="5"/>
      <c r="V277" s="5"/>
      <c r="W277" s="5"/>
      <c r="X277" s="5"/>
      <c r="Y277" s="5"/>
      <c r="Z277" s="5"/>
      <c r="AA277" s="5"/>
    </row>
    <row r="278">
      <c r="A278" s="63"/>
      <c r="B278" s="53"/>
      <c r="G278" s="35"/>
      <c r="N278" s="35">
        <f t="shared" si="1"/>
        <v>0</v>
      </c>
      <c r="O278" s="35">
        <f t="shared" si="2"/>
        <v>0</v>
      </c>
      <c r="P278" s="5"/>
      <c r="Q278" s="5"/>
      <c r="S278" s="56"/>
      <c r="T278" s="5"/>
      <c r="U278" s="5"/>
      <c r="V278" s="5"/>
      <c r="W278" s="5"/>
      <c r="X278" s="5"/>
      <c r="Y278" s="5"/>
      <c r="Z278" s="5"/>
      <c r="AA278" s="5"/>
    </row>
    <row r="279">
      <c r="A279" s="63"/>
      <c r="B279" s="53"/>
      <c r="G279" s="35"/>
      <c r="N279" s="35">
        <f t="shared" si="1"/>
        <v>0</v>
      </c>
      <c r="O279" s="35">
        <f t="shared" si="2"/>
        <v>0</v>
      </c>
      <c r="P279" s="5"/>
      <c r="Q279" s="5"/>
      <c r="S279" s="56"/>
      <c r="T279" s="5"/>
      <c r="U279" s="5"/>
      <c r="V279" s="5"/>
      <c r="W279" s="5"/>
      <c r="X279" s="5"/>
      <c r="Y279" s="5"/>
      <c r="Z279" s="5"/>
      <c r="AA279" s="5"/>
    </row>
    <row r="280">
      <c r="A280" s="63"/>
      <c r="B280" s="53"/>
      <c r="G280" s="35"/>
      <c r="N280" s="35">
        <f t="shared" si="1"/>
        <v>0</v>
      </c>
      <c r="O280" s="35">
        <f t="shared" si="2"/>
        <v>0</v>
      </c>
      <c r="P280" s="5"/>
      <c r="Q280" s="5"/>
      <c r="S280" s="56"/>
      <c r="T280" s="5"/>
      <c r="U280" s="5"/>
      <c r="V280" s="5"/>
      <c r="W280" s="5"/>
      <c r="X280" s="5"/>
      <c r="Y280" s="5"/>
      <c r="Z280" s="5"/>
      <c r="AA280" s="5"/>
    </row>
    <row r="281">
      <c r="A281" s="63"/>
      <c r="B281" s="53"/>
      <c r="G281" s="35"/>
      <c r="N281" s="35">
        <f t="shared" si="1"/>
        <v>0</v>
      </c>
      <c r="O281" s="35">
        <f t="shared" si="2"/>
        <v>0</v>
      </c>
      <c r="P281" s="5"/>
      <c r="Q281" s="5"/>
      <c r="S281" s="56"/>
      <c r="T281" s="5"/>
      <c r="U281" s="5"/>
      <c r="V281" s="5"/>
      <c r="W281" s="5"/>
      <c r="X281" s="5"/>
      <c r="Y281" s="5"/>
      <c r="Z281" s="5"/>
      <c r="AA281" s="5"/>
    </row>
    <row r="282">
      <c r="A282" s="63"/>
      <c r="B282" s="53"/>
      <c r="G282" s="35"/>
      <c r="N282" s="35">
        <f t="shared" si="1"/>
        <v>0</v>
      </c>
      <c r="O282" s="35">
        <f t="shared" si="2"/>
        <v>0</v>
      </c>
      <c r="P282" s="5"/>
      <c r="Q282" s="5"/>
      <c r="S282" s="56"/>
      <c r="T282" s="5"/>
      <c r="U282" s="5"/>
      <c r="V282" s="5"/>
      <c r="W282" s="5"/>
      <c r="X282" s="5"/>
      <c r="Y282" s="5"/>
      <c r="Z282" s="5"/>
      <c r="AA282" s="5"/>
    </row>
    <row r="283">
      <c r="A283" s="63"/>
      <c r="B283" s="53"/>
      <c r="G283" s="35"/>
      <c r="N283" s="35">
        <f t="shared" si="1"/>
        <v>0</v>
      </c>
      <c r="O283" s="35">
        <f t="shared" si="2"/>
        <v>0</v>
      </c>
      <c r="P283" s="5"/>
      <c r="Q283" s="5"/>
      <c r="S283" s="56"/>
      <c r="T283" s="5"/>
      <c r="U283" s="5"/>
      <c r="V283" s="5"/>
      <c r="W283" s="5"/>
      <c r="X283" s="5"/>
      <c r="Y283" s="5"/>
      <c r="Z283" s="5"/>
      <c r="AA283" s="5"/>
    </row>
    <row r="284">
      <c r="A284" s="63"/>
      <c r="B284" s="53"/>
      <c r="G284" s="35"/>
      <c r="N284" s="35">
        <f t="shared" si="1"/>
        <v>0</v>
      </c>
      <c r="O284" s="35">
        <f t="shared" si="2"/>
        <v>0</v>
      </c>
      <c r="P284" s="5"/>
      <c r="Q284" s="5"/>
      <c r="S284" s="56"/>
      <c r="T284" s="5"/>
      <c r="U284" s="5"/>
      <c r="V284" s="5"/>
      <c r="W284" s="5"/>
      <c r="X284" s="5"/>
      <c r="Y284" s="5"/>
      <c r="Z284" s="5"/>
      <c r="AA284" s="5"/>
    </row>
    <row r="285">
      <c r="A285" s="63"/>
      <c r="B285" s="53"/>
      <c r="G285" s="35"/>
      <c r="N285" s="35">
        <f t="shared" si="1"/>
        <v>0</v>
      </c>
      <c r="O285" s="35">
        <f t="shared" si="2"/>
        <v>0</v>
      </c>
      <c r="P285" s="5"/>
      <c r="Q285" s="5"/>
      <c r="S285" s="56"/>
      <c r="T285" s="5"/>
      <c r="U285" s="5"/>
      <c r="V285" s="5"/>
      <c r="W285" s="5"/>
      <c r="X285" s="5"/>
      <c r="Y285" s="5"/>
      <c r="Z285" s="5"/>
      <c r="AA285" s="5"/>
    </row>
    <row r="286">
      <c r="A286" s="63"/>
      <c r="B286" s="53"/>
      <c r="G286" s="35"/>
      <c r="N286" s="35">
        <f t="shared" si="1"/>
        <v>0</v>
      </c>
      <c r="O286" s="35">
        <f t="shared" si="2"/>
        <v>0</v>
      </c>
      <c r="P286" s="5"/>
      <c r="Q286" s="5"/>
      <c r="S286" s="56"/>
      <c r="T286" s="5"/>
      <c r="U286" s="5"/>
      <c r="V286" s="5"/>
      <c r="W286" s="5"/>
      <c r="X286" s="5"/>
      <c r="Y286" s="5"/>
      <c r="Z286" s="5"/>
      <c r="AA286" s="5"/>
    </row>
    <row r="287">
      <c r="A287" s="63"/>
      <c r="B287" s="53"/>
      <c r="G287" s="35"/>
      <c r="N287" s="35">
        <f t="shared" si="1"/>
        <v>0</v>
      </c>
      <c r="O287" s="35">
        <f t="shared" si="2"/>
        <v>0</v>
      </c>
      <c r="P287" s="5"/>
      <c r="Q287" s="5"/>
      <c r="S287" s="56"/>
      <c r="T287" s="5"/>
      <c r="U287" s="5"/>
      <c r="V287" s="5"/>
      <c r="W287" s="5"/>
      <c r="X287" s="5"/>
      <c r="Y287" s="5"/>
      <c r="Z287" s="5"/>
      <c r="AA287" s="5"/>
    </row>
    <row r="288">
      <c r="A288" s="63"/>
      <c r="B288" s="53"/>
      <c r="G288" s="35"/>
      <c r="N288" s="35">
        <f t="shared" si="1"/>
        <v>0</v>
      </c>
      <c r="O288" s="35">
        <f t="shared" si="2"/>
        <v>0</v>
      </c>
      <c r="P288" s="5"/>
      <c r="Q288" s="5"/>
      <c r="S288" s="56"/>
      <c r="T288" s="5"/>
      <c r="U288" s="5"/>
      <c r="V288" s="5"/>
      <c r="W288" s="5"/>
      <c r="X288" s="5"/>
      <c r="Y288" s="5"/>
      <c r="Z288" s="5"/>
      <c r="AA288" s="5"/>
    </row>
    <row r="289">
      <c r="A289" s="63"/>
      <c r="B289" s="53"/>
      <c r="G289" s="35"/>
      <c r="N289" s="35">
        <f t="shared" si="1"/>
        <v>0</v>
      </c>
      <c r="O289" s="35">
        <f t="shared" si="2"/>
        <v>0</v>
      </c>
      <c r="P289" s="5"/>
      <c r="Q289" s="5"/>
      <c r="S289" s="56"/>
      <c r="T289" s="5"/>
      <c r="U289" s="5"/>
      <c r="V289" s="5"/>
      <c r="W289" s="5"/>
      <c r="X289" s="5"/>
      <c r="Y289" s="5"/>
      <c r="Z289" s="5"/>
      <c r="AA289" s="5"/>
    </row>
    <row r="290">
      <c r="A290" s="63"/>
      <c r="B290" s="53"/>
      <c r="G290" s="35"/>
      <c r="N290" s="35">
        <f t="shared" si="1"/>
        <v>0</v>
      </c>
      <c r="O290" s="35">
        <f t="shared" si="2"/>
        <v>0</v>
      </c>
      <c r="P290" s="5"/>
      <c r="Q290" s="5"/>
      <c r="S290" s="56"/>
      <c r="T290" s="5"/>
      <c r="U290" s="5"/>
      <c r="V290" s="5"/>
      <c r="W290" s="5"/>
      <c r="X290" s="5"/>
      <c r="Y290" s="5"/>
      <c r="Z290" s="5"/>
      <c r="AA290" s="5"/>
    </row>
    <row r="291">
      <c r="A291" s="63"/>
      <c r="B291" s="53"/>
      <c r="G291" s="35"/>
      <c r="N291" s="35">
        <f t="shared" si="1"/>
        <v>0</v>
      </c>
      <c r="O291" s="35">
        <f t="shared" si="2"/>
        <v>0</v>
      </c>
      <c r="P291" s="5"/>
      <c r="Q291" s="5"/>
      <c r="S291" s="56"/>
      <c r="T291" s="5"/>
      <c r="U291" s="5"/>
      <c r="V291" s="5"/>
      <c r="W291" s="5"/>
      <c r="X291" s="5"/>
      <c r="Y291" s="5"/>
      <c r="Z291" s="5"/>
      <c r="AA291" s="5"/>
    </row>
    <row r="292">
      <c r="A292" s="63"/>
      <c r="B292" s="53"/>
      <c r="G292" s="35"/>
      <c r="N292" s="35">
        <f t="shared" si="1"/>
        <v>0</v>
      </c>
      <c r="O292" s="35">
        <f t="shared" si="2"/>
        <v>0</v>
      </c>
      <c r="P292" s="5"/>
      <c r="Q292" s="5"/>
      <c r="S292" s="56"/>
      <c r="T292" s="5"/>
      <c r="U292" s="5"/>
      <c r="V292" s="5"/>
      <c r="W292" s="5"/>
      <c r="X292" s="5"/>
      <c r="Y292" s="5"/>
      <c r="Z292" s="5"/>
      <c r="AA292" s="5"/>
    </row>
    <row r="293">
      <c r="A293" s="63"/>
      <c r="B293" s="53"/>
      <c r="G293" s="35"/>
      <c r="N293" s="35">
        <f t="shared" si="1"/>
        <v>0</v>
      </c>
      <c r="O293" s="35">
        <f t="shared" si="2"/>
        <v>0</v>
      </c>
      <c r="P293" s="5"/>
      <c r="Q293" s="5"/>
      <c r="S293" s="56"/>
      <c r="T293" s="5"/>
      <c r="U293" s="5"/>
      <c r="V293" s="5"/>
      <c r="W293" s="5"/>
      <c r="X293" s="5"/>
      <c r="Y293" s="5"/>
      <c r="Z293" s="5"/>
      <c r="AA293" s="5"/>
    </row>
    <row r="294">
      <c r="A294" s="63"/>
      <c r="B294" s="53"/>
      <c r="G294" s="35"/>
      <c r="N294" s="35">
        <f t="shared" si="1"/>
        <v>0</v>
      </c>
      <c r="O294" s="35">
        <f t="shared" si="2"/>
        <v>0</v>
      </c>
      <c r="P294" s="5"/>
      <c r="Q294" s="5"/>
      <c r="S294" s="56"/>
      <c r="T294" s="5"/>
      <c r="U294" s="5"/>
      <c r="V294" s="5"/>
      <c r="W294" s="5"/>
      <c r="X294" s="5"/>
      <c r="Y294" s="5"/>
      <c r="Z294" s="5"/>
      <c r="AA294" s="5"/>
    </row>
    <row r="295">
      <c r="A295" s="63"/>
      <c r="B295" s="53"/>
      <c r="G295" s="35"/>
      <c r="N295" s="35">
        <f t="shared" si="1"/>
        <v>0</v>
      </c>
      <c r="O295" s="35">
        <f t="shared" si="2"/>
        <v>0</v>
      </c>
      <c r="P295" s="5"/>
      <c r="Q295" s="5"/>
      <c r="S295" s="56"/>
      <c r="T295" s="5"/>
      <c r="U295" s="5"/>
      <c r="V295" s="5"/>
      <c r="W295" s="5"/>
      <c r="X295" s="5"/>
      <c r="Y295" s="5"/>
      <c r="Z295" s="5"/>
      <c r="AA295" s="5"/>
    </row>
    <row r="296">
      <c r="A296" s="63"/>
      <c r="B296" s="53"/>
      <c r="G296" s="35"/>
      <c r="N296" s="35">
        <f t="shared" si="1"/>
        <v>0</v>
      </c>
      <c r="O296" s="35">
        <f t="shared" si="2"/>
        <v>0</v>
      </c>
      <c r="P296" s="5"/>
      <c r="Q296" s="5"/>
      <c r="S296" s="56"/>
      <c r="T296" s="5"/>
      <c r="U296" s="5"/>
      <c r="V296" s="5"/>
      <c r="W296" s="5"/>
      <c r="X296" s="5"/>
      <c r="Y296" s="5"/>
      <c r="Z296" s="5"/>
      <c r="AA296" s="5"/>
    </row>
    <row r="297">
      <c r="A297" s="63"/>
      <c r="B297" s="53"/>
      <c r="G297" s="35"/>
      <c r="N297" s="35">
        <f t="shared" si="1"/>
        <v>0</v>
      </c>
      <c r="O297" s="35">
        <f t="shared" si="2"/>
        <v>0</v>
      </c>
      <c r="P297" s="5"/>
      <c r="Q297" s="5"/>
      <c r="S297" s="56"/>
      <c r="T297" s="5"/>
      <c r="U297" s="5"/>
      <c r="V297" s="5"/>
      <c r="W297" s="5"/>
      <c r="X297" s="5"/>
      <c r="Y297" s="5"/>
      <c r="Z297" s="5"/>
      <c r="AA297" s="5"/>
    </row>
    <row r="298">
      <c r="A298" s="63"/>
      <c r="B298" s="53"/>
      <c r="G298" s="35"/>
      <c r="N298" s="35">
        <f t="shared" si="1"/>
        <v>0</v>
      </c>
      <c r="O298" s="35">
        <f t="shared" si="2"/>
        <v>0</v>
      </c>
      <c r="P298" s="5"/>
      <c r="Q298" s="5"/>
      <c r="S298" s="56"/>
      <c r="T298" s="5"/>
      <c r="U298" s="5"/>
      <c r="V298" s="5"/>
      <c r="W298" s="5"/>
      <c r="X298" s="5"/>
      <c r="Y298" s="5"/>
      <c r="Z298" s="5"/>
      <c r="AA298" s="5"/>
    </row>
    <row r="299">
      <c r="A299" s="63"/>
      <c r="B299" s="53"/>
      <c r="G299" s="35"/>
      <c r="N299" s="35">
        <f t="shared" si="1"/>
        <v>0</v>
      </c>
      <c r="O299" s="35">
        <f t="shared" si="2"/>
        <v>0</v>
      </c>
      <c r="P299" s="5"/>
      <c r="Q299" s="5"/>
      <c r="S299" s="56"/>
      <c r="T299" s="5"/>
      <c r="U299" s="5"/>
      <c r="V299" s="5"/>
      <c r="W299" s="5"/>
      <c r="X299" s="5"/>
      <c r="Y299" s="5"/>
      <c r="Z299" s="5"/>
      <c r="AA299" s="5"/>
    </row>
    <row r="300">
      <c r="A300" s="63"/>
      <c r="B300" s="53"/>
      <c r="G300" s="35"/>
      <c r="N300" s="35">
        <f t="shared" si="1"/>
        <v>0</v>
      </c>
      <c r="O300" s="35">
        <f t="shared" si="2"/>
        <v>0</v>
      </c>
      <c r="P300" s="5"/>
      <c r="Q300" s="5"/>
      <c r="S300" s="56"/>
      <c r="T300" s="5"/>
      <c r="U300" s="5"/>
      <c r="V300" s="5"/>
      <c r="W300" s="5"/>
      <c r="X300" s="5"/>
      <c r="Y300" s="5"/>
      <c r="Z300" s="5"/>
      <c r="AA300" s="5"/>
    </row>
    <row r="301">
      <c r="A301" s="63"/>
      <c r="B301" s="53"/>
      <c r="G301" s="35"/>
      <c r="N301" s="35">
        <f t="shared" si="1"/>
        <v>0</v>
      </c>
      <c r="O301" s="35">
        <f t="shared" si="2"/>
        <v>0</v>
      </c>
      <c r="P301" s="5"/>
      <c r="Q301" s="5"/>
      <c r="S301" s="56"/>
      <c r="T301" s="5"/>
      <c r="U301" s="5"/>
      <c r="V301" s="5"/>
      <c r="W301" s="5"/>
      <c r="X301" s="5"/>
      <c r="Y301" s="5"/>
      <c r="Z301" s="5"/>
      <c r="AA301" s="5"/>
    </row>
    <row r="302">
      <c r="A302" s="63"/>
      <c r="B302" s="53"/>
      <c r="G302" s="35"/>
      <c r="N302" s="35">
        <f t="shared" si="1"/>
        <v>0</v>
      </c>
      <c r="O302" s="35">
        <f t="shared" si="2"/>
        <v>0</v>
      </c>
      <c r="P302" s="5"/>
      <c r="Q302" s="5"/>
      <c r="S302" s="56"/>
      <c r="T302" s="5"/>
      <c r="U302" s="5"/>
      <c r="V302" s="5"/>
      <c r="W302" s="5"/>
      <c r="X302" s="5"/>
      <c r="Y302" s="5"/>
      <c r="Z302" s="5"/>
      <c r="AA302" s="5"/>
    </row>
    <row r="303">
      <c r="A303" s="63"/>
      <c r="B303" s="53"/>
      <c r="G303" s="35"/>
      <c r="N303" s="35">
        <f t="shared" si="1"/>
        <v>0</v>
      </c>
      <c r="O303" s="35">
        <f t="shared" si="2"/>
        <v>0</v>
      </c>
      <c r="P303" s="5"/>
      <c r="Q303" s="5"/>
      <c r="S303" s="56"/>
      <c r="T303" s="5"/>
      <c r="U303" s="5"/>
      <c r="V303" s="5"/>
      <c r="W303" s="5"/>
      <c r="X303" s="5"/>
      <c r="Y303" s="5"/>
      <c r="Z303" s="5"/>
      <c r="AA303" s="5"/>
    </row>
    <row r="304">
      <c r="A304" s="63"/>
      <c r="B304" s="53"/>
      <c r="G304" s="35"/>
      <c r="N304" s="35">
        <f t="shared" si="1"/>
        <v>0</v>
      </c>
      <c r="O304" s="35">
        <f t="shared" si="2"/>
        <v>0</v>
      </c>
      <c r="P304" s="5"/>
      <c r="Q304" s="5"/>
      <c r="S304" s="56"/>
      <c r="T304" s="5"/>
      <c r="U304" s="5"/>
      <c r="V304" s="5"/>
      <c r="W304" s="5"/>
      <c r="X304" s="5"/>
      <c r="Y304" s="5"/>
      <c r="Z304" s="5"/>
      <c r="AA304" s="5"/>
    </row>
    <row r="305">
      <c r="A305" s="63"/>
      <c r="B305" s="53"/>
      <c r="G305" s="35"/>
      <c r="N305" s="35">
        <f t="shared" si="1"/>
        <v>0</v>
      </c>
      <c r="O305" s="35">
        <f t="shared" si="2"/>
        <v>0</v>
      </c>
      <c r="P305" s="5"/>
      <c r="Q305" s="5"/>
      <c r="S305" s="56"/>
      <c r="T305" s="5"/>
      <c r="U305" s="5"/>
      <c r="V305" s="5"/>
      <c r="W305" s="5"/>
      <c r="X305" s="5"/>
      <c r="Y305" s="5"/>
      <c r="Z305" s="5"/>
      <c r="AA305" s="5"/>
    </row>
    <row r="306">
      <c r="A306" s="63"/>
      <c r="B306" s="53"/>
      <c r="G306" s="35"/>
      <c r="N306" s="35">
        <f t="shared" si="1"/>
        <v>0</v>
      </c>
      <c r="O306" s="35">
        <f t="shared" si="2"/>
        <v>0</v>
      </c>
      <c r="P306" s="5"/>
      <c r="Q306" s="5"/>
      <c r="S306" s="56"/>
      <c r="T306" s="5"/>
      <c r="U306" s="5"/>
      <c r="V306" s="5"/>
      <c r="W306" s="5"/>
      <c r="X306" s="5"/>
      <c r="Y306" s="5"/>
      <c r="Z306" s="5"/>
      <c r="AA306" s="5"/>
    </row>
    <row r="307">
      <c r="A307" s="63"/>
      <c r="B307" s="53"/>
      <c r="G307" s="35"/>
      <c r="N307" s="35">
        <f t="shared" si="1"/>
        <v>0</v>
      </c>
      <c r="O307" s="35">
        <f t="shared" si="2"/>
        <v>0</v>
      </c>
      <c r="P307" s="5"/>
      <c r="Q307" s="5"/>
      <c r="S307" s="56"/>
      <c r="T307" s="5"/>
      <c r="U307" s="5"/>
      <c r="V307" s="5"/>
      <c r="W307" s="5"/>
      <c r="X307" s="5"/>
      <c r="Y307" s="5"/>
      <c r="Z307" s="5"/>
      <c r="AA307" s="5"/>
    </row>
    <row r="308">
      <c r="A308" s="63"/>
      <c r="B308" s="53"/>
      <c r="G308" s="35"/>
      <c r="N308" s="35">
        <f t="shared" si="1"/>
        <v>0</v>
      </c>
      <c r="O308" s="35">
        <f t="shared" si="2"/>
        <v>0</v>
      </c>
      <c r="P308" s="5"/>
      <c r="Q308" s="5"/>
      <c r="S308" s="56"/>
      <c r="T308" s="5"/>
      <c r="U308" s="5"/>
      <c r="V308" s="5"/>
      <c r="W308" s="5"/>
      <c r="X308" s="5"/>
      <c r="Y308" s="5"/>
      <c r="Z308" s="5"/>
      <c r="AA308" s="5"/>
    </row>
    <row r="309">
      <c r="A309" s="63"/>
      <c r="B309" s="53"/>
      <c r="G309" s="35"/>
      <c r="N309" s="35">
        <f t="shared" si="1"/>
        <v>0</v>
      </c>
      <c r="O309" s="35">
        <f t="shared" si="2"/>
        <v>0</v>
      </c>
      <c r="P309" s="5"/>
      <c r="Q309" s="5"/>
      <c r="S309" s="56"/>
      <c r="T309" s="5"/>
      <c r="U309" s="5"/>
      <c r="V309" s="5"/>
      <c r="W309" s="5"/>
      <c r="X309" s="5"/>
      <c r="Y309" s="5"/>
      <c r="Z309" s="5"/>
      <c r="AA309" s="5"/>
    </row>
    <row r="310">
      <c r="A310" s="63"/>
      <c r="B310" s="53"/>
      <c r="G310" s="35"/>
      <c r="N310" s="35">
        <f t="shared" si="1"/>
        <v>0</v>
      </c>
      <c r="O310" s="35">
        <f t="shared" si="2"/>
        <v>0</v>
      </c>
      <c r="P310" s="5"/>
      <c r="Q310" s="5"/>
      <c r="S310" s="56"/>
      <c r="T310" s="5"/>
      <c r="U310" s="5"/>
      <c r="V310" s="5"/>
      <c r="W310" s="5"/>
      <c r="X310" s="5"/>
      <c r="Y310" s="5"/>
      <c r="Z310" s="5"/>
      <c r="AA310" s="5"/>
    </row>
    <row r="311">
      <c r="A311" s="63"/>
      <c r="B311" s="53"/>
      <c r="G311" s="35"/>
      <c r="N311" s="35">
        <f t="shared" si="1"/>
        <v>0</v>
      </c>
      <c r="O311" s="35">
        <f t="shared" si="2"/>
        <v>0</v>
      </c>
      <c r="P311" s="5"/>
      <c r="Q311" s="5"/>
      <c r="S311" s="56"/>
      <c r="T311" s="5"/>
      <c r="U311" s="5"/>
      <c r="V311" s="5"/>
      <c r="W311" s="5"/>
      <c r="X311" s="5"/>
      <c r="Y311" s="5"/>
      <c r="Z311" s="5"/>
      <c r="AA311" s="5"/>
    </row>
    <row r="312">
      <c r="A312" s="63"/>
      <c r="B312" s="53"/>
      <c r="G312" s="35"/>
      <c r="N312" s="35">
        <f t="shared" si="1"/>
        <v>0</v>
      </c>
      <c r="O312" s="35">
        <f t="shared" si="2"/>
        <v>0</v>
      </c>
      <c r="P312" s="5"/>
      <c r="Q312" s="5"/>
      <c r="S312" s="56"/>
      <c r="T312" s="5"/>
      <c r="U312" s="5"/>
      <c r="V312" s="5"/>
      <c r="W312" s="5"/>
      <c r="X312" s="5"/>
      <c r="Y312" s="5"/>
      <c r="Z312" s="5"/>
      <c r="AA312" s="5"/>
    </row>
    <row r="313">
      <c r="A313" s="63"/>
      <c r="B313" s="53"/>
      <c r="G313" s="35"/>
      <c r="N313" s="35">
        <f t="shared" si="1"/>
        <v>0</v>
      </c>
      <c r="O313" s="35">
        <f t="shared" si="2"/>
        <v>0</v>
      </c>
      <c r="P313" s="5"/>
      <c r="Q313" s="5"/>
      <c r="S313" s="56"/>
      <c r="T313" s="5"/>
      <c r="U313" s="5"/>
      <c r="V313" s="5"/>
      <c r="W313" s="5"/>
      <c r="X313" s="5"/>
      <c r="Y313" s="5"/>
      <c r="Z313" s="5"/>
      <c r="AA313" s="5"/>
    </row>
    <row r="314">
      <c r="A314" s="63"/>
      <c r="B314" s="53"/>
      <c r="G314" s="35"/>
      <c r="N314" s="35">
        <f t="shared" si="1"/>
        <v>0</v>
      </c>
      <c r="O314" s="35">
        <f t="shared" si="2"/>
        <v>0</v>
      </c>
      <c r="P314" s="5"/>
      <c r="Q314" s="5"/>
      <c r="S314" s="56"/>
      <c r="T314" s="5"/>
      <c r="U314" s="5"/>
      <c r="V314" s="5"/>
      <c r="W314" s="5"/>
      <c r="X314" s="5"/>
      <c r="Y314" s="5"/>
      <c r="Z314" s="5"/>
      <c r="AA314" s="5"/>
    </row>
    <row r="315">
      <c r="A315" s="63"/>
      <c r="B315" s="53"/>
      <c r="G315" s="35"/>
      <c r="N315" s="35">
        <f t="shared" si="1"/>
        <v>0</v>
      </c>
      <c r="O315" s="35">
        <f t="shared" si="2"/>
        <v>0</v>
      </c>
      <c r="P315" s="5"/>
      <c r="Q315" s="5"/>
      <c r="S315" s="56"/>
      <c r="T315" s="5"/>
      <c r="U315" s="5"/>
      <c r="V315" s="5"/>
      <c r="W315" s="5"/>
      <c r="X315" s="5"/>
      <c r="Y315" s="5"/>
      <c r="Z315" s="5"/>
      <c r="AA315" s="5"/>
    </row>
    <row r="316">
      <c r="A316" s="63"/>
      <c r="B316" s="53"/>
      <c r="G316" s="35"/>
      <c r="N316" s="35">
        <f t="shared" si="1"/>
        <v>0</v>
      </c>
      <c r="O316" s="35">
        <f t="shared" si="2"/>
        <v>0</v>
      </c>
      <c r="P316" s="5"/>
      <c r="Q316" s="5"/>
      <c r="S316" s="56"/>
      <c r="T316" s="5"/>
      <c r="U316" s="5"/>
      <c r="V316" s="5"/>
      <c r="W316" s="5"/>
      <c r="X316" s="5"/>
      <c r="Y316" s="5"/>
      <c r="Z316" s="5"/>
      <c r="AA316" s="5"/>
    </row>
    <row r="317">
      <c r="A317" s="63"/>
      <c r="B317" s="53"/>
      <c r="G317" s="35"/>
      <c r="N317" s="35">
        <f t="shared" si="1"/>
        <v>0</v>
      </c>
      <c r="O317" s="35">
        <f t="shared" si="2"/>
        <v>0</v>
      </c>
      <c r="P317" s="5"/>
      <c r="Q317" s="5"/>
      <c r="S317" s="56"/>
      <c r="T317" s="5"/>
      <c r="U317" s="5"/>
      <c r="V317" s="5"/>
      <c r="W317" s="5"/>
      <c r="X317" s="5"/>
      <c r="Y317" s="5"/>
      <c r="Z317" s="5"/>
      <c r="AA317" s="5"/>
    </row>
    <row r="318">
      <c r="A318" s="63"/>
      <c r="B318" s="53"/>
      <c r="G318" s="35"/>
      <c r="N318" s="35">
        <f t="shared" si="1"/>
        <v>0</v>
      </c>
      <c r="O318" s="35">
        <f t="shared" si="2"/>
        <v>0</v>
      </c>
      <c r="P318" s="5"/>
      <c r="Q318" s="5"/>
      <c r="S318" s="56"/>
      <c r="T318" s="5"/>
      <c r="U318" s="5"/>
      <c r="V318" s="5"/>
      <c r="W318" s="5"/>
      <c r="X318" s="5"/>
      <c r="Y318" s="5"/>
      <c r="Z318" s="5"/>
      <c r="AA318" s="5"/>
    </row>
    <row r="319">
      <c r="A319" s="63"/>
      <c r="B319" s="53"/>
      <c r="G319" s="35"/>
      <c r="N319" s="35">
        <f t="shared" si="1"/>
        <v>0</v>
      </c>
      <c r="O319" s="35">
        <f t="shared" si="2"/>
        <v>0</v>
      </c>
      <c r="P319" s="5"/>
      <c r="Q319" s="5"/>
      <c r="S319" s="56"/>
      <c r="T319" s="5"/>
      <c r="U319" s="5"/>
      <c r="V319" s="5"/>
      <c r="W319" s="5"/>
      <c r="X319" s="5"/>
      <c r="Y319" s="5"/>
      <c r="Z319" s="5"/>
      <c r="AA319" s="5"/>
    </row>
    <row r="320">
      <c r="A320" s="63"/>
      <c r="B320" s="53"/>
      <c r="G320" s="35"/>
      <c r="N320" s="35">
        <f t="shared" si="1"/>
        <v>0</v>
      </c>
      <c r="O320" s="35">
        <f t="shared" si="2"/>
        <v>0</v>
      </c>
      <c r="P320" s="5"/>
      <c r="Q320" s="5"/>
      <c r="S320" s="56"/>
      <c r="T320" s="5"/>
      <c r="U320" s="5"/>
      <c r="V320" s="5"/>
      <c r="W320" s="5"/>
      <c r="X320" s="5"/>
      <c r="Y320" s="5"/>
      <c r="Z320" s="5"/>
      <c r="AA320" s="5"/>
    </row>
    <row r="321">
      <c r="A321" s="63"/>
      <c r="B321" s="53"/>
      <c r="G321" s="35"/>
      <c r="N321" s="35">
        <f t="shared" si="1"/>
        <v>0</v>
      </c>
      <c r="O321" s="35">
        <f t="shared" si="2"/>
        <v>0</v>
      </c>
      <c r="P321" s="5"/>
      <c r="Q321" s="5"/>
      <c r="S321" s="56"/>
      <c r="T321" s="5"/>
      <c r="U321" s="5"/>
      <c r="V321" s="5"/>
      <c r="W321" s="5"/>
      <c r="X321" s="5"/>
      <c r="Y321" s="5"/>
      <c r="Z321" s="5"/>
      <c r="AA321" s="5"/>
    </row>
    <row r="322">
      <c r="A322" s="63"/>
      <c r="B322" s="53"/>
      <c r="G322" s="35"/>
      <c r="N322" s="35">
        <f t="shared" si="1"/>
        <v>0</v>
      </c>
      <c r="O322" s="35">
        <f t="shared" si="2"/>
        <v>0</v>
      </c>
      <c r="P322" s="5"/>
      <c r="Q322" s="5"/>
      <c r="S322" s="56"/>
      <c r="T322" s="5"/>
      <c r="U322" s="5"/>
      <c r="V322" s="5"/>
      <c r="W322" s="5"/>
      <c r="X322" s="5"/>
      <c r="Y322" s="5"/>
      <c r="Z322" s="5"/>
      <c r="AA322" s="5"/>
    </row>
    <row r="323">
      <c r="A323" s="63"/>
      <c r="B323" s="53"/>
      <c r="G323" s="35"/>
      <c r="N323" s="35">
        <f t="shared" si="1"/>
        <v>0</v>
      </c>
      <c r="O323" s="35">
        <f t="shared" si="2"/>
        <v>0</v>
      </c>
      <c r="P323" s="5"/>
      <c r="Q323" s="5"/>
      <c r="S323" s="56"/>
      <c r="T323" s="5"/>
      <c r="U323" s="5"/>
      <c r="V323" s="5"/>
      <c r="W323" s="5"/>
      <c r="X323" s="5"/>
      <c r="Y323" s="5"/>
      <c r="Z323" s="5"/>
      <c r="AA323" s="5"/>
    </row>
    <row r="324">
      <c r="A324" s="63"/>
      <c r="B324" s="53"/>
      <c r="G324" s="35"/>
      <c r="N324" s="35">
        <f t="shared" si="1"/>
        <v>0</v>
      </c>
      <c r="O324" s="35">
        <f t="shared" si="2"/>
        <v>0</v>
      </c>
      <c r="P324" s="5"/>
      <c r="Q324" s="5"/>
      <c r="S324" s="56"/>
      <c r="T324" s="5"/>
      <c r="U324" s="5"/>
      <c r="V324" s="5"/>
      <c r="W324" s="5"/>
      <c r="X324" s="5"/>
      <c r="Y324" s="5"/>
      <c r="Z324" s="5"/>
      <c r="AA324" s="5"/>
    </row>
    <row r="325">
      <c r="A325" s="63"/>
      <c r="B325" s="53"/>
      <c r="G325" s="35"/>
      <c r="N325" s="35">
        <f t="shared" si="1"/>
        <v>0</v>
      </c>
      <c r="O325" s="35">
        <f t="shared" si="2"/>
        <v>0</v>
      </c>
      <c r="P325" s="5"/>
      <c r="Q325" s="5"/>
      <c r="S325" s="56"/>
      <c r="T325" s="5"/>
      <c r="U325" s="5"/>
      <c r="V325" s="5"/>
      <c r="W325" s="5"/>
      <c r="X325" s="5"/>
      <c r="Y325" s="5"/>
      <c r="Z325" s="5"/>
      <c r="AA325" s="5"/>
    </row>
    <row r="326">
      <c r="A326" s="63"/>
      <c r="B326" s="53"/>
      <c r="G326" s="35"/>
      <c r="N326" s="35">
        <f t="shared" si="1"/>
        <v>0</v>
      </c>
      <c r="O326" s="35">
        <f t="shared" si="2"/>
        <v>0</v>
      </c>
      <c r="P326" s="5"/>
      <c r="Q326" s="5"/>
      <c r="S326" s="56"/>
      <c r="T326" s="5"/>
      <c r="U326" s="5"/>
      <c r="V326" s="5"/>
      <c r="W326" s="5"/>
      <c r="X326" s="5"/>
      <c r="Y326" s="5"/>
      <c r="Z326" s="5"/>
      <c r="AA326" s="5"/>
    </row>
    <row r="327">
      <c r="A327" s="63"/>
      <c r="B327" s="53"/>
      <c r="G327" s="35"/>
      <c r="N327" s="35">
        <f t="shared" si="1"/>
        <v>0</v>
      </c>
      <c r="O327" s="35">
        <f t="shared" si="2"/>
        <v>0</v>
      </c>
      <c r="P327" s="5"/>
      <c r="Q327" s="5"/>
      <c r="S327" s="56"/>
      <c r="T327" s="5"/>
      <c r="U327" s="5"/>
      <c r="V327" s="5"/>
      <c r="W327" s="5"/>
      <c r="X327" s="5"/>
      <c r="Y327" s="5"/>
      <c r="Z327" s="5"/>
      <c r="AA327" s="5"/>
    </row>
    <row r="328">
      <c r="A328" s="63"/>
      <c r="B328" s="53"/>
      <c r="G328" s="35"/>
      <c r="N328" s="35">
        <f t="shared" si="1"/>
        <v>0</v>
      </c>
      <c r="O328" s="35">
        <f t="shared" si="2"/>
        <v>0</v>
      </c>
      <c r="P328" s="5"/>
      <c r="Q328" s="5"/>
      <c r="S328" s="56"/>
      <c r="T328" s="5"/>
      <c r="U328" s="5"/>
      <c r="V328" s="5"/>
      <c r="W328" s="5"/>
      <c r="X328" s="5"/>
      <c r="Y328" s="5"/>
      <c r="Z328" s="5"/>
      <c r="AA328" s="5"/>
    </row>
    <row r="329">
      <c r="A329" s="63"/>
      <c r="B329" s="53"/>
      <c r="G329" s="35"/>
      <c r="N329" s="35">
        <f t="shared" si="1"/>
        <v>0</v>
      </c>
      <c r="O329" s="35">
        <f t="shared" si="2"/>
        <v>0</v>
      </c>
      <c r="P329" s="5"/>
      <c r="Q329" s="5"/>
      <c r="S329" s="56"/>
      <c r="T329" s="5"/>
      <c r="U329" s="5"/>
      <c r="V329" s="5"/>
      <c r="W329" s="5"/>
      <c r="X329" s="5"/>
      <c r="Y329" s="5"/>
      <c r="Z329" s="5"/>
      <c r="AA329" s="5"/>
    </row>
    <row r="330">
      <c r="A330" s="63"/>
      <c r="B330" s="53"/>
      <c r="G330" s="35"/>
      <c r="N330" s="35">
        <f t="shared" si="1"/>
        <v>0</v>
      </c>
      <c r="O330" s="35">
        <f t="shared" si="2"/>
        <v>0</v>
      </c>
      <c r="P330" s="5"/>
      <c r="Q330" s="5"/>
      <c r="S330" s="56"/>
      <c r="T330" s="5"/>
      <c r="U330" s="5"/>
      <c r="V330" s="5"/>
      <c r="W330" s="5"/>
      <c r="X330" s="5"/>
      <c r="Y330" s="5"/>
      <c r="Z330" s="5"/>
      <c r="AA330" s="5"/>
    </row>
    <row r="331">
      <c r="A331" s="63"/>
      <c r="B331" s="53"/>
      <c r="G331" s="35"/>
      <c r="N331" s="35">
        <f t="shared" si="1"/>
        <v>0</v>
      </c>
      <c r="O331" s="35">
        <f t="shared" si="2"/>
        <v>0</v>
      </c>
      <c r="P331" s="5"/>
      <c r="Q331" s="5"/>
      <c r="S331" s="56"/>
      <c r="T331" s="5"/>
      <c r="U331" s="5"/>
      <c r="V331" s="5"/>
      <c r="W331" s="5"/>
      <c r="X331" s="5"/>
      <c r="Y331" s="5"/>
      <c r="Z331" s="5"/>
      <c r="AA331" s="5"/>
    </row>
    <row r="332">
      <c r="A332" s="63"/>
      <c r="B332" s="53"/>
      <c r="G332" s="35"/>
      <c r="N332" s="35">
        <f t="shared" si="1"/>
        <v>0</v>
      </c>
      <c r="O332" s="35">
        <f t="shared" si="2"/>
        <v>0</v>
      </c>
      <c r="P332" s="5"/>
      <c r="Q332" s="5"/>
      <c r="S332" s="56"/>
      <c r="T332" s="5"/>
      <c r="U332" s="5"/>
      <c r="V332" s="5"/>
      <c r="W332" s="5"/>
      <c r="X332" s="5"/>
      <c r="Y332" s="5"/>
      <c r="Z332" s="5"/>
      <c r="AA332" s="5"/>
    </row>
    <row r="333">
      <c r="A333" s="63"/>
      <c r="B333" s="53"/>
      <c r="G333" s="35"/>
      <c r="N333" s="35">
        <f t="shared" si="1"/>
        <v>0</v>
      </c>
      <c r="O333" s="35">
        <f t="shared" si="2"/>
        <v>0</v>
      </c>
      <c r="P333" s="5"/>
      <c r="Q333" s="5"/>
      <c r="S333" s="56"/>
      <c r="T333" s="5"/>
      <c r="U333" s="5"/>
      <c r="V333" s="5"/>
      <c r="W333" s="5"/>
      <c r="X333" s="5"/>
      <c r="Y333" s="5"/>
      <c r="Z333" s="5"/>
      <c r="AA333" s="5"/>
    </row>
    <row r="334">
      <c r="A334" s="63"/>
      <c r="B334" s="53"/>
      <c r="G334" s="35"/>
      <c r="N334" s="35">
        <f t="shared" si="1"/>
        <v>0</v>
      </c>
      <c r="O334" s="35">
        <f t="shared" si="2"/>
        <v>0</v>
      </c>
      <c r="P334" s="5"/>
      <c r="Q334" s="5"/>
      <c r="S334" s="56"/>
      <c r="T334" s="5"/>
      <c r="U334" s="5"/>
      <c r="V334" s="5"/>
      <c r="W334" s="5"/>
      <c r="X334" s="5"/>
      <c r="Y334" s="5"/>
      <c r="Z334" s="5"/>
      <c r="AA334" s="5"/>
    </row>
    <row r="335">
      <c r="A335" s="63"/>
      <c r="B335" s="53"/>
      <c r="G335" s="35"/>
      <c r="N335" s="35">
        <f t="shared" si="1"/>
        <v>0</v>
      </c>
      <c r="O335" s="35">
        <f t="shared" si="2"/>
        <v>0</v>
      </c>
      <c r="P335" s="5"/>
      <c r="Q335" s="5"/>
      <c r="S335" s="56"/>
      <c r="T335" s="5"/>
      <c r="U335" s="5"/>
      <c r="V335" s="5"/>
      <c r="W335" s="5"/>
      <c r="X335" s="5"/>
      <c r="Y335" s="5"/>
      <c r="Z335" s="5"/>
      <c r="AA335" s="5"/>
    </row>
    <row r="336">
      <c r="A336" s="63"/>
      <c r="B336" s="53"/>
      <c r="G336" s="35"/>
      <c r="N336" s="35">
        <f t="shared" si="1"/>
        <v>0</v>
      </c>
      <c r="O336" s="35">
        <f t="shared" si="2"/>
        <v>0</v>
      </c>
      <c r="P336" s="5"/>
      <c r="Q336" s="5"/>
      <c r="S336" s="56"/>
      <c r="T336" s="5"/>
      <c r="U336" s="5"/>
      <c r="V336" s="5"/>
      <c r="W336" s="5"/>
      <c r="X336" s="5"/>
      <c r="Y336" s="5"/>
      <c r="Z336" s="5"/>
      <c r="AA336" s="5"/>
    </row>
    <row r="337">
      <c r="A337" s="63"/>
      <c r="B337" s="53"/>
      <c r="G337" s="35"/>
      <c r="N337" s="35">
        <f t="shared" si="1"/>
        <v>0</v>
      </c>
      <c r="O337" s="35">
        <f t="shared" si="2"/>
        <v>0</v>
      </c>
      <c r="P337" s="5"/>
      <c r="Q337" s="5"/>
      <c r="S337" s="56"/>
      <c r="T337" s="5"/>
      <c r="U337" s="5"/>
      <c r="V337" s="5"/>
      <c r="W337" s="5"/>
      <c r="X337" s="5"/>
      <c r="Y337" s="5"/>
      <c r="Z337" s="5"/>
      <c r="AA337" s="5"/>
    </row>
    <row r="338">
      <c r="A338" s="63"/>
      <c r="B338" s="53"/>
      <c r="G338" s="35"/>
      <c r="N338" s="35">
        <f t="shared" si="1"/>
        <v>0</v>
      </c>
      <c r="O338" s="35">
        <f t="shared" si="2"/>
        <v>0</v>
      </c>
      <c r="P338" s="5"/>
      <c r="Q338" s="5"/>
      <c r="S338" s="56"/>
      <c r="T338" s="5"/>
      <c r="U338" s="5"/>
      <c r="V338" s="5"/>
      <c r="W338" s="5"/>
      <c r="X338" s="5"/>
      <c r="Y338" s="5"/>
      <c r="Z338" s="5"/>
      <c r="AA338" s="5"/>
    </row>
    <row r="339">
      <c r="A339" s="63"/>
      <c r="B339" s="53"/>
      <c r="G339" s="35"/>
      <c r="N339" s="35">
        <f t="shared" si="1"/>
        <v>0</v>
      </c>
      <c r="O339" s="35">
        <f t="shared" si="2"/>
        <v>0</v>
      </c>
      <c r="P339" s="5"/>
      <c r="Q339" s="5"/>
      <c r="S339" s="56"/>
      <c r="T339" s="5"/>
      <c r="U339" s="5"/>
      <c r="V339" s="5"/>
      <c r="W339" s="5"/>
      <c r="X339" s="5"/>
      <c r="Y339" s="5"/>
      <c r="Z339" s="5"/>
      <c r="AA339" s="5"/>
    </row>
    <row r="340">
      <c r="A340" s="63"/>
      <c r="B340" s="53"/>
      <c r="G340" s="35"/>
      <c r="N340" s="35">
        <f t="shared" si="1"/>
        <v>0</v>
      </c>
      <c r="O340" s="35">
        <f t="shared" si="2"/>
        <v>0</v>
      </c>
      <c r="P340" s="5"/>
      <c r="Q340" s="5"/>
      <c r="S340" s="56"/>
      <c r="T340" s="5"/>
      <c r="U340" s="5"/>
      <c r="V340" s="5"/>
      <c r="W340" s="5"/>
      <c r="X340" s="5"/>
      <c r="Y340" s="5"/>
      <c r="Z340" s="5"/>
      <c r="AA340" s="5"/>
    </row>
    <row r="341">
      <c r="A341" s="63"/>
      <c r="B341" s="53"/>
      <c r="G341" s="35"/>
      <c r="N341" s="35">
        <f t="shared" si="1"/>
        <v>0</v>
      </c>
      <c r="O341" s="35">
        <f t="shared" si="2"/>
        <v>0</v>
      </c>
      <c r="P341" s="5"/>
      <c r="Q341" s="5"/>
      <c r="S341" s="56"/>
      <c r="T341" s="5"/>
      <c r="U341" s="5"/>
      <c r="V341" s="5"/>
      <c r="W341" s="5"/>
      <c r="X341" s="5"/>
      <c r="Y341" s="5"/>
      <c r="Z341" s="5"/>
      <c r="AA341" s="5"/>
    </row>
    <row r="342">
      <c r="A342" s="63"/>
      <c r="B342" s="53"/>
      <c r="G342" s="35"/>
      <c r="N342" s="35">
        <f t="shared" si="1"/>
        <v>0</v>
      </c>
      <c r="O342" s="35">
        <f t="shared" si="2"/>
        <v>0</v>
      </c>
      <c r="P342" s="5"/>
      <c r="Q342" s="5"/>
      <c r="S342" s="56"/>
      <c r="T342" s="5"/>
      <c r="U342" s="5"/>
      <c r="V342" s="5"/>
      <c r="W342" s="5"/>
      <c r="X342" s="5"/>
      <c r="Y342" s="5"/>
      <c r="Z342" s="5"/>
      <c r="AA342" s="5"/>
    </row>
    <row r="343">
      <c r="A343" s="63"/>
      <c r="B343" s="53"/>
      <c r="G343" s="35"/>
      <c r="N343" s="35">
        <f t="shared" si="1"/>
        <v>0</v>
      </c>
      <c r="O343" s="35">
        <f t="shared" si="2"/>
        <v>0</v>
      </c>
      <c r="P343" s="5"/>
      <c r="Q343" s="5"/>
      <c r="S343" s="56"/>
      <c r="T343" s="5"/>
      <c r="U343" s="5"/>
      <c r="V343" s="5"/>
      <c r="W343" s="5"/>
      <c r="X343" s="5"/>
      <c r="Y343" s="5"/>
      <c r="Z343" s="5"/>
      <c r="AA343" s="5"/>
    </row>
    <row r="344">
      <c r="A344" s="63"/>
      <c r="B344" s="53"/>
      <c r="G344" s="35"/>
      <c r="N344" s="35">
        <f t="shared" si="1"/>
        <v>0</v>
      </c>
      <c r="O344" s="35">
        <f t="shared" si="2"/>
        <v>0</v>
      </c>
      <c r="P344" s="5"/>
      <c r="Q344" s="5"/>
      <c r="S344" s="56"/>
      <c r="T344" s="5"/>
      <c r="U344" s="5"/>
      <c r="V344" s="5"/>
      <c r="W344" s="5"/>
      <c r="X344" s="5"/>
      <c r="Y344" s="5"/>
      <c r="Z344" s="5"/>
      <c r="AA344" s="5"/>
    </row>
    <row r="345">
      <c r="A345" s="63"/>
      <c r="B345" s="53"/>
      <c r="G345" s="35"/>
      <c r="N345" s="35">
        <f t="shared" si="1"/>
        <v>0</v>
      </c>
      <c r="O345" s="35">
        <f t="shared" si="2"/>
        <v>0</v>
      </c>
      <c r="P345" s="5"/>
      <c r="Q345" s="5"/>
      <c r="S345" s="56"/>
      <c r="T345" s="5"/>
      <c r="U345" s="5"/>
      <c r="V345" s="5"/>
      <c r="W345" s="5"/>
      <c r="X345" s="5"/>
      <c r="Y345" s="5"/>
      <c r="Z345" s="5"/>
      <c r="AA345" s="5"/>
    </row>
    <row r="346">
      <c r="A346" s="63"/>
      <c r="B346" s="53"/>
      <c r="G346" s="35"/>
      <c r="N346" s="35">
        <f t="shared" si="1"/>
        <v>0</v>
      </c>
      <c r="O346" s="35">
        <f t="shared" si="2"/>
        <v>0</v>
      </c>
      <c r="P346" s="5"/>
      <c r="Q346" s="5"/>
      <c r="S346" s="56"/>
      <c r="T346" s="5"/>
      <c r="U346" s="5"/>
      <c r="V346" s="5"/>
      <c r="W346" s="5"/>
      <c r="X346" s="5"/>
      <c r="Y346" s="5"/>
      <c r="Z346" s="5"/>
      <c r="AA346" s="5"/>
    </row>
    <row r="347">
      <c r="A347" s="63"/>
      <c r="B347" s="53"/>
      <c r="G347" s="35"/>
      <c r="N347" s="35">
        <f t="shared" si="1"/>
        <v>0</v>
      </c>
      <c r="O347" s="35">
        <f t="shared" si="2"/>
        <v>0</v>
      </c>
      <c r="P347" s="5"/>
      <c r="Q347" s="5"/>
      <c r="S347" s="56"/>
      <c r="T347" s="5"/>
      <c r="U347" s="5"/>
      <c r="V347" s="5"/>
      <c r="W347" s="5"/>
      <c r="X347" s="5"/>
      <c r="Y347" s="5"/>
      <c r="Z347" s="5"/>
      <c r="AA347" s="5"/>
    </row>
    <row r="348">
      <c r="A348" s="63"/>
      <c r="B348" s="53"/>
      <c r="G348" s="35"/>
      <c r="N348" s="35">
        <f t="shared" si="1"/>
        <v>0</v>
      </c>
      <c r="O348" s="35">
        <f t="shared" si="2"/>
        <v>0</v>
      </c>
      <c r="P348" s="5"/>
      <c r="Q348" s="5"/>
      <c r="S348" s="56"/>
      <c r="T348" s="5"/>
      <c r="U348" s="5"/>
      <c r="V348" s="5"/>
      <c r="W348" s="5"/>
      <c r="X348" s="5"/>
      <c r="Y348" s="5"/>
      <c r="Z348" s="5"/>
      <c r="AA348" s="5"/>
    </row>
    <row r="349">
      <c r="A349" s="63"/>
      <c r="B349" s="53"/>
      <c r="G349" s="35"/>
      <c r="N349" s="35">
        <f t="shared" si="1"/>
        <v>0</v>
      </c>
      <c r="O349" s="35">
        <f t="shared" si="2"/>
        <v>0</v>
      </c>
      <c r="P349" s="5"/>
      <c r="Q349" s="5"/>
      <c r="S349" s="56"/>
      <c r="T349" s="5"/>
      <c r="U349" s="5"/>
      <c r="V349" s="5"/>
      <c r="W349" s="5"/>
      <c r="X349" s="5"/>
      <c r="Y349" s="5"/>
      <c r="Z349" s="5"/>
      <c r="AA349" s="5"/>
    </row>
    <row r="350">
      <c r="A350" s="63"/>
      <c r="B350" s="53"/>
      <c r="G350" s="35"/>
      <c r="N350" s="35">
        <f t="shared" si="1"/>
        <v>0</v>
      </c>
      <c r="O350" s="35">
        <f t="shared" si="2"/>
        <v>0</v>
      </c>
      <c r="P350" s="5"/>
      <c r="Q350" s="5"/>
      <c r="S350" s="56"/>
      <c r="T350" s="5"/>
      <c r="U350" s="5"/>
      <c r="V350" s="5"/>
      <c r="W350" s="5"/>
      <c r="X350" s="5"/>
      <c r="Y350" s="5"/>
      <c r="Z350" s="5"/>
      <c r="AA350" s="5"/>
    </row>
    <row r="351">
      <c r="A351" s="63"/>
      <c r="B351" s="53"/>
      <c r="G351" s="35"/>
      <c r="N351" s="35">
        <f t="shared" si="1"/>
        <v>0</v>
      </c>
      <c r="O351" s="35">
        <f t="shared" si="2"/>
        <v>0</v>
      </c>
      <c r="P351" s="5"/>
      <c r="Q351" s="5"/>
      <c r="S351" s="56"/>
      <c r="T351" s="5"/>
      <c r="U351" s="5"/>
      <c r="V351" s="5"/>
      <c r="W351" s="5"/>
      <c r="X351" s="5"/>
      <c r="Y351" s="5"/>
      <c r="Z351" s="5"/>
      <c r="AA351" s="5"/>
    </row>
    <row r="352">
      <c r="A352" s="63"/>
      <c r="B352" s="53"/>
      <c r="G352" s="35"/>
      <c r="N352" s="35">
        <f t="shared" si="1"/>
        <v>0</v>
      </c>
      <c r="O352" s="35">
        <f t="shared" si="2"/>
        <v>0</v>
      </c>
      <c r="P352" s="5"/>
      <c r="Q352" s="5"/>
      <c r="S352" s="56"/>
      <c r="T352" s="5"/>
      <c r="U352" s="5"/>
      <c r="V352" s="5"/>
      <c r="W352" s="5"/>
      <c r="X352" s="5"/>
      <c r="Y352" s="5"/>
      <c r="Z352" s="5"/>
      <c r="AA352" s="5"/>
    </row>
    <row r="353">
      <c r="A353" s="63"/>
      <c r="B353" s="53"/>
      <c r="G353" s="35"/>
      <c r="N353" s="35">
        <f t="shared" si="1"/>
        <v>0</v>
      </c>
      <c r="O353" s="35">
        <f t="shared" si="2"/>
        <v>0</v>
      </c>
      <c r="P353" s="5"/>
      <c r="Q353" s="5"/>
      <c r="S353" s="56"/>
      <c r="T353" s="5"/>
      <c r="U353" s="5"/>
      <c r="V353" s="5"/>
      <c r="W353" s="5"/>
      <c r="X353" s="5"/>
      <c r="Y353" s="5"/>
      <c r="Z353" s="5"/>
      <c r="AA353" s="5"/>
    </row>
    <row r="354">
      <c r="A354" s="63"/>
      <c r="B354" s="53"/>
      <c r="G354" s="35"/>
      <c r="N354" s="35">
        <f t="shared" si="1"/>
        <v>0</v>
      </c>
      <c r="O354" s="35">
        <f t="shared" si="2"/>
        <v>0</v>
      </c>
      <c r="P354" s="5"/>
      <c r="Q354" s="5"/>
      <c r="S354" s="56"/>
      <c r="T354" s="5"/>
      <c r="U354" s="5"/>
      <c r="V354" s="5"/>
      <c r="W354" s="5"/>
      <c r="X354" s="5"/>
      <c r="Y354" s="5"/>
      <c r="Z354" s="5"/>
      <c r="AA354" s="5"/>
    </row>
    <row r="355">
      <c r="A355" s="63"/>
      <c r="B355" s="53"/>
      <c r="G355" s="35"/>
      <c r="N355" s="35">
        <f t="shared" si="1"/>
        <v>0</v>
      </c>
      <c r="O355" s="35">
        <f t="shared" si="2"/>
        <v>0</v>
      </c>
      <c r="P355" s="5"/>
      <c r="Q355" s="5"/>
      <c r="S355" s="56"/>
      <c r="T355" s="5"/>
      <c r="U355" s="5"/>
      <c r="V355" s="5"/>
      <c r="W355" s="5"/>
      <c r="X355" s="5"/>
      <c r="Y355" s="5"/>
      <c r="Z355" s="5"/>
      <c r="AA355" s="5"/>
    </row>
    <row r="356">
      <c r="A356" s="63"/>
      <c r="B356" s="53"/>
      <c r="G356" s="35"/>
      <c r="N356" s="35">
        <f t="shared" si="1"/>
        <v>0</v>
      </c>
      <c r="O356" s="35">
        <f t="shared" si="2"/>
        <v>0</v>
      </c>
      <c r="P356" s="5"/>
      <c r="Q356" s="5"/>
      <c r="S356" s="56"/>
      <c r="T356" s="5"/>
      <c r="U356" s="5"/>
      <c r="V356" s="5"/>
      <c r="W356" s="5"/>
      <c r="X356" s="5"/>
      <c r="Y356" s="5"/>
      <c r="Z356" s="5"/>
      <c r="AA356" s="5"/>
    </row>
    <row r="357">
      <c r="A357" s="63"/>
      <c r="B357" s="53"/>
      <c r="G357" s="35"/>
      <c r="N357" s="35">
        <f t="shared" si="1"/>
        <v>0</v>
      </c>
      <c r="O357" s="35">
        <f t="shared" si="2"/>
        <v>0</v>
      </c>
      <c r="P357" s="5"/>
      <c r="Q357" s="5"/>
      <c r="S357" s="56"/>
      <c r="T357" s="5"/>
      <c r="U357" s="5"/>
      <c r="V357" s="5"/>
      <c r="W357" s="5"/>
      <c r="X357" s="5"/>
      <c r="Y357" s="5"/>
      <c r="Z357" s="5"/>
      <c r="AA357" s="5"/>
    </row>
    <row r="358">
      <c r="A358" s="63"/>
      <c r="B358" s="53"/>
      <c r="G358" s="35"/>
      <c r="N358" s="35">
        <f t="shared" si="1"/>
        <v>0</v>
      </c>
      <c r="O358" s="35">
        <f t="shared" si="2"/>
        <v>0</v>
      </c>
      <c r="P358" s="5"/>
      <c r="Q358" s="5"/>
      <c r="S358" s="56"/>
      <c r="T358" s="5"/>
      <c r="U358" s="5"/>
      <c r="V358" s="5"/>
      <c r="W358" s="5"/>
      <c r="X358" s="5"/>
      <c r="Y358" s="5"/>
      <c r="Z358" s="5"/>
      <c r="AA358" s="5"/>
    </row>
    <row r="359">
      <c r="A359" s="63"/>
      <c r="B359" s="53"/>
      <c r="G359" s="35"/>
      <c r="N359" s="35">
        <f t="shared" si="1"/>
        <v>0</v>
      </c>
      <c r="O359" s="35">
        <f t="shared" si="2"/>
        <v>0</v>
      </c>
      <c r="P359" s="5"/>
      <c r="Q359" s="5"/>
      <c r="S359" s="56"/>
      <c r="T359" s="5"/>
      <c r="U359" s="5"/>
      <c r="V359" s="5"/>
      <c r="W359" s="5"/>
      <c r="X359" s="5"/>
      <c r="Y359" s="5"/>
      <c r="Z359" s="5"/>
      <c r="AA359" s="5"/>
    </row>
    <row r="360">
      <c r="A360" s="63"/>
      <c r="B360" s="53"/>
      <c r="G360" s="35"/>
      <c r="N360" s="35">
        <f t="shared" si="1"/>
        <v>0</v>
      </c>
      <c r="O360" s="35">
        <f t="shared" si="2"/>
        <v>0</v>
      </c>
      <c r="P360" s="5"/>
      <c r="Q360" s="5"/>
      <c r="S360" s="56"/>
      <c r="T360" s="5"/>
      <c r="U360" s="5"/>
      <c r="V360" s="5"/>
      <c r="W360" s="5"/>
      <c r="X360" s="5"/>
      <c r="Y360" s="5"/>
      <c r="Z360" s="5"/>
      <c r="AA360" s="5"/>
    </row>
    <row r="361">
      <c r="A361" s="63"/>
      <c r="B361" s="53"/>
      <c r="G361" s="35"/>
      <c r="N361" s="35">
        <f t="shared" si="1"/>
        <v>0</v>
      </c>
      <c r="O361" s="35">
        <f t="shared" si="2"/>
        <v>0</v>
      </c>
      <c r="P361" s="5"/>
      <c r="Q361" s="5"/>
      <c r="S361" s="56"/>
      <c r="T361" s="5"/>
      <c r="U361" s="5"/>
      <c r="V361" s="5"/>
      <c r="W361" s="5"/>
      <c r="X361" s="5"/>
      <c r="Y361" s="5"/>
      <c r="Z361" s="5"/>
      <c r="AA361" s="5"/>
    </row>
    <row r="362">
      <c r="A362" s="63"/>
      <c r="B362" s="53"/>
      <c r="G362" s="35"/>
      <c r="N362" s="35">
        <f t="shared" si="1"/>
        <v>0</v>
      </c>
      <c r="O362" s="35">
        <f t="shared" si="2"/>
        <v>0</v>
      </c>
      <c r="P362" s="5"/>
      <c r="Q362" s="5"/>
      <c r="S362" s="56"/>
      <c r="T362" s="5"/>
      <c r="U362" s="5"/>
      <c r="V362" s="5"/>
      <c r="W362" s="5"/>
      <c r="X362" s="5"/>
      <c r="Y362" s="5"/>
      <c r="Z362" s="5"/>
      <c r="AA362" s="5"/>
    </row>
    <row r="363">
      <c r="A363" s="63"/>
      <c r="B363" s="53"/>
      <c r="G363" s="35"/>
      <c r="N363" s="35">
        <f t="shared" si="1"/>
        <v>0</v>
      </c>
      <c r="O363" s="35">
        <f t="shared" si="2"/>
        <v>0</v>
      </c>
      <c r="P363" s="5"/>
      <c r="Q363" s="5"/>
      <c r="S363" s="56"/>
      <c r="T363" s="5"/>
      <c r="U363" s="5"/>
      <c r="V363" s="5"/>
      <c r="W363" s="5"/>
      <c r="X363" s="5"/>
      <c r="Y363" s="5"/>
      <c r="Z363" s="5"/>
      <c r="AA363" s="5"/>
    </row>
    <row r="364">
      <c r="A364" s="63"/>
      <c r="B364" s="53"/>
      <c r="G364" s="35"/>
      <c r="N364" s="35">
        <f t="shared" si="1"/>
        <v>0</v>
      </c>
      <c r="O364" s="35">
        <f t="shared" si="2"/>
        <v>0</v>
      </c>
      <c r="P364" s="5"/>
      <c r="Q364" s="5"/>
      <c r="S364" s="56"/>
      <c r="T364" s="5"/>
      <c r="U364" s="5"/>
      <c r="V364" s="5"/>
      <c r="W364" s="5"/>
      <c r="X364" s="5"/>
      <c r="Y364" s="5"/>
      <c r="Z364" s="5"/>
      <c r="AA364" s="5"/>
    </row>
    <row r="365">
      <c r="A365" s="63"/>
      <c r="B365" s="53"/>
      <c r="G365" s="35"/>
      <c r="N365" s="35">
        <f t="shared" si="1"/>
        <v>0</v>
      </c>
      <c r="O365" s="35">
        <f t="shared" si="2"/>
        <v>0</v>
      </c>
      <c r="P365" s="5"/>
      <c r="Q365" s="5"/>
      <c r="S365" s="56"/>
      <c r="T365" s="5"/>
      <c r="U365" s="5"/>
      <c r="V365" s="5"/>
      <c r="W365" s="5"/>
      <c r="X365" s="5"/>
      <c r="Y365" s="5"/>
      <c r="Z365" s="5"/>
      <c r="AA365" s="5"/>
    </row>
    <row r="366">
      <c r="A366" s="63"/>
      <c r="B366" s="53"/>
      <c r="G366" s="35"/>
      <c r="N366" s="35">
        <f t="shared" si="1"/>
        <v>0</v>
      </c>
      <c r="O366" s="35">
        <f t="shared" si="2"/>
        <v>0</v>
      </c>
      <c r="P366" s="5"/>
      <c r="Q366" s="5"/>
      <c r="S366" s="56"/>
      <c r="T366" s="5"/>
      <c r="U366" s="5"/>
      <c r="V366" s="5"/>
      <c r="W366" s="5"/>
      <c r="X366" s="5"/>
      <c r="Y366" s="5"/>
      <c r="Z366" s="5"/>
      <c r="AA366" s="5"/>
    </row>
    <row r="367">
      <c r="A367" s="63"/>
      <c r="B367" s="53"/>
      <c r="G367" s="35"/>
      <c r="N367" s="35">
        <f t="shared" si="1"/>
        <v>0</v>
      </c>
      <c r="O367" s="35">
        <f t="shared" si="2"/>
        <v>0</v>
      </c>
      <c r="P367" s="5"/>
      <c r="Q367" s="5"/>
      <c r="S367" s="56"/>
      <c r="T367" s="5"/>
      <c r="U367" s="5"/>
      <c r="V367" s="5"/>
      <c r="W367" s="5"/>
      <c r="X367" s="5"/>
      <c r="Y367" s="5"/>
      <c r="Z367" s="5"/>
      <c r="AA367" s="5"/>
    </row>
    <row r="368">
      <c r="A368" s="63"/>
      <c r="B368" s="53"/>
      <c r="G368" s="35"/>
      <c r="N368" s="35">
        <f t="shared" si="1"/>
        <v>0</v>
      </c>
      <c r="O368" s="35">
        <f t="shared" si="2"/>
        <v>0</v>
      </c>
      <c r="P368" s="5"/>
      <c r="Q368" s="5"/>
      <c r="S368" s="56"/>
      <c r="T368" s="5"/>
      <c r="U368" s="5"/>
      <c r="V368" s="5"/>
      <c r="W368" s="5"/>
      <c r="X368" s="5"/>
      <c r="Y368" s="5"/>
      <c r="Z368" s="5"/>
      <c r="AA368" s="5"/>
    </row>
    <row r="369">
      <c r="A369" s="63"/>
      <c r="B369" s="53"/>
      <c r="G369" s="35"/>
      <c r="N369" s="35">
        <f t="shared" si="1"/>
        <v>0</v>
      </c>
      <c r="O369" s="35">
        <f t="shared" si="2"/>
        <v>0</v>
      </c>
      <c r="P369" s="5"/>
      <c r="Q369" s="5"/>
      <c r="S369" s="56"/>
      <c r="T369" s="5"/>
      <c r="U369" s="5"/>
      <c r="V369" s="5"/>
      <c r="W369" s="5"/>
      <c r="X369" s="5"/>
      <c r="Y369" s="5"/>
      <c r="Z369" s="5"/>
      <c r="AA369" s="5"/>
    </row>
    <row r="370">
      <c r="A370" s="63"/>
      <c r="B370" s="53"/>
      <c r="G370" s="35"/>
      <c r="N370" s="35">
        <f t="shared" si="1"/>
        <v>0</v>
      </c>
      <c r="O370" s="35">
        <f t="shared" si="2"/>
        <v>0</v>
      </c>
      <c r="P370" s="5"/>
      <c r="Q370" s="5"/>
      <c r="S370" s="56"/>
      <c r="T370" s="5"/>
      <c r="U370" s="5"/>
      <c r="V370" s="5"/>
      <c r="W370" s="5"/>
      <c r="X370" s="5"/>
      <c r="Y370" s="5"/>
      <c r="Z370" s="5"/>
      <c r="AA370" s="5"/>
    </row>
    <row r="371">
      <c r="A371" s="63"/>
      <c r="B371" s="53"/>
      <c r="G371" s="35"/>
      <c r="N371" s="35">
        <f t="shared" si="1"/>
        <v>0</v>
      </c>
      <c r="O371" s="35">
        <f t="shared" si="2"/>
        <v>0</v>
      </c>
      <c r="P371" s="5"/>
      <c r="Q371" s="5"/>
      <c r="S371" s="56"/>
      <c r="T371" s="5"/>
      <c r="U371" s="5"/>
      <c r="V371" s="5"/>
      <c r="W371" s="5"/>
      <c r="X371" s="5"/>
      <c r="Y371" s="5"/>
      <c r="Z371" s="5"/>
      <c r="AA371" s="5"/>
    </row>
    <row r="372">
      <c r="A372" s="63"/>
      <c r="B372" s="53"/>
      <c r="G372" s="35"/>
      <c r="N372" s="35">
        <f t="shared" si="1"/>
        <v>0</v>
      </c>
      <c r="O372" s="35">
        <f t="shared" si="2"/>
        <v>0</v>
      </c>
      <c r="P372" s="5"/>
      <c r="Q372" s="5"/>
      <c r="S372" s="56"/>
      <c r="T372" s="5"/>
      <c r="U372" s="5"/>
      <c r="V372" s="5"/>
      <c r="W372" s="5"/>
      <c r="X372" s="5"/>
      <c r="Y372" s="5"/>
      <c r="Z372" s="5"/>
      <c r="AA372" s="5"/>
    </row>
    <row r="373">
      <c r="A373" s="63"/>
      <c r="B373" s="53"/>
      <c r="G373" s="35"/>
      <c r="N373" s="35">
        <f t="shared" si="1"/>
        <v>0</v>
      </c>
      <c r="O373" s="35">
        <f t="shared" si="2"/>
        <v>0</v>
      </c>
      <c r="P373" s="5"/>
      <c r="Q373" s="5"/>
      <c r="S373" s="56"/>
      <c r="T373" s="5"/>
      <c r="U373" s="5"/>
      <c r="V373" s="5"/>
      <c r="W373" s="5"/>
      <c r="X373" s="5"/>
      <c r="Y373" s="5"/>
      <c r="Z373" s="5"/>
      <c r="AA373" s="5"/>
    </row>
    <row r="374">
      <c r="A374" s="63"/>
      <c r="B374" s="53"/>
      <c r="G374" s="35"/>
      <c r="N374" s="35">
        <f t="shared" si="1"/>
        <v>0</v>
      </c>
      <c r="O374" s="35">
        <f t="shared" si="2"/>
        <v>0</v>
      </c>
      <c r="P374" s="5"/>
      <c r="Q374" s="5"/>
      <c r="S374" s="56"/>
      <c r="T374" s="5"/>
      <c r="U374" s="5"/>
      <c r="V374" s="5"/>
      <c r="W374" s="5"/>
      <c r="X374" s="5"/>
      <c r="Y374" s="5"/>
      <c r="Z374" s="5"/>
      <c r="AA374" s="5"/>
    </row>
    <row r="375">
      <c r="A375" s="63"/>
      <c r="B375" s="53"/>
      <c r="G375" s="35"/>
      <c r="N375" s="35">
        <f t="shared" si="1"/>
        <v>0</v>
      </c>
      <c r="O375" s="35">
        <f t="shared" si="2"/>
        <v>0</v>
      </c>
      <c r="P375" s="5"/>
      <c r="Q375" s="5"/>
      <c r="S375" s="56"/>
      <c r="T375" s="5"/>
      <c r="U375" s="5"/>
      <c r="V375" s="5"/>
      <c r="W375" s="5"/>
      <c r="X375" s="5"/>
      <c r="Y375" s="5"/>
      <c r="Z375" s="5"/>
      <c r="AA375" s="5"/>
    </row>
    <row r="376">
      <c r="A376" s="63"/>
      <c r="B376" s="53"/>
      <c r="G376" s="35"/>
      <c r="N376" s="35">
        <f t="shared" si="1"/>
        <v>0</v>
      </c>
      <c r="O376" s="35">
        <f t="shared" si="2"/>
        <v>0</v>
      </c>
      <c r="P376" s="5"/>
      <c r="Q376" s="5"/>
      <c r="S376" s="56"/>
      <c r="T376" s="5"/>
      <c r="U376" s="5"/>
      <c r="V376" s="5"/>
      <c r="W376" s="5"/>
      <c r="X376" s="5"/>
      <c r="Y376" s="5"/>
      <c r="Z376" s="5"/>
      <c r="AA376" s="5"/>
    </row>
    <row r="377">
      <c r="A377" s="63"/>
      <c r="B377" s="53"/>
      <c r="G377" s="35"/>
      <c r="N377" s="35">
        <f t="shared" si="1"/>
        <v>0</v>
      </c>
      <c r="O377" s="35">
        <f t="shared" si="2"/>
        <v>0</v>
      </c>
      <c r="P377" s="5"/>
      <c r="Q377" s="5"/>
      <c r="S377" s="56"/>
      <c r="T377" s="5"/>
      <c r="U377" s="5"/>
      <c r="V377" s="5"/>
      <c r="W377" s="5"/>
      <c r="X377" s="5"/>
      <c r="Y377" s="5"/>
      <c r="Z377" s="5"/>
      <c r="AA377" s="5"/>
    </row>
    <row r="378">
      <c r="A378" s="63"/>
      <c r="B378" s="53"/>
      <c r="G378" s="35"/>
      <c r="N378" s="35">
        <f t="shared" si="1"/>
        <v>0</v>
      </c>
      <c r="O378" s="35">
        <f t="shared" si="2"/>
        <v>0</v>
      </c>
      <c r="P378" s="5"/>
      <c r="Q378" s="5"/>
      <c r="S378" s="56"/>
      <c r="T378" s="5"/>
      <c r="U378" s="5"/>
      <c r="V378" s="5"/>
      <c r="W378" s="5"/>
      <c r="X378" s="5"/>
      <c r="Y378" s="5"/>
      <c r="Z378" s="5"/>
      <c r="AA378" s="5"/>
    </row>
    <row r="379">
      <c r="A379" s="63"/>
      <c r="B379" s="53"/>
      <c r="G379" s="35"/>
      <c r="N379" s="35">
        <f t="shared" si="1"/>
        <v>0</v>
      </c>
      <c r="O379" s="35">
        <f t="shared" si="2"/>
        <v>0</v>
      </c>
      <c r="P379" s="5"/>
      <c r="Q379" s="5"/>
      <c r="S379" s="56"/>
      <c r="T379" s="5"/>
      <c r="U379" s="5"/>
      <c r="V379" s="5"/>
      <c r="W379" s="5"/>
      <c r="X379" s="5"/>
      <c r="Y379" s="5"/>
      <c r="Z379" s="5"/>
      <c r="AA379" s="5"/>
    </row>
    <row r="380">
      <c r="A380" s="63"/>
      <c r="B380" s="53"/>
      <c r="G380" s="35"/>
      <c r="N380" s="35">
        <f t="shared" si="1"/>
        <v>0</v>
      </c>
      <c r="O380" s="35">
        <f t="shared" si="2"/>
        <v>0</v>
      </c>
      <c r="P380" s="5"/>
      <c r="Q380" s="5"/>
      <c r="S380" s="56"/>
      <c r="T380" s="5"/>
      <c r="U380" s="5"/>
      <c r="V380" s="5"/>
      <c r="W380" s="5"/>
      <c r="X380" s="5"/>
      <c r="Y380" s="5"/>
      <c r="Z380" s="5"/>
      <c r="AA380" s="5"/>
    </row>
    <row r="381">
      <c r="A381" s="63"/>
      <c r="B381" s="53"/>
      <c r="G381" s="35"/>
      <c r="N381" s="35">
        <f t="shared" si="1"/>
        <v>0</v>
      </c>
      <c r="O381" s="35">
        <f t="shared" si="2"/>
        <v>0</v>
      </c>
      <c r="P381" s="5"/>
      <c r="Q381" s="5"/>
      <c r="S381" s="56"/>
      <c r="T381" s="5"/>
      <c r="U381" s="5"/>
      <c r="V381" s="5"/>
      <c r="W381" s="5"/>
      <c r="X381" s="5"/>
      <c r="Y381" s="5"/>
      <c r="Z381" s="5"/>
      <c r="AA381" s="5"/>
    </row>
    <row r="382">
      <c r="A382" s="63"/>
      <c r="B382" s="53"/>
      <c r="G382" s="35"/>
      <c r="N382" s="35">
        <f t="shared" si="1"/>
        <v>0</v>
      </c>
      <c r="O382" s="35">
        <f t="shared" si="2"/>
        <v>0</v>
      </c>
      <c r="P382" s="5"/>
      <c r="Q382" s="5"/>
      <c r="S382" s="56"/>
      <c r="T382" s="5"/>
      <c r="U382" s="5"/>
      <c r="V382" s="5"/>
      <c r="W382" s="5"/>
      <c r="X382" s="5"/>
      <c r="Y382" s="5"/>
      <c r="Z382" s="5"/>
      <c r="AA382" s="5"/>
    </row>
    <row r="383">
      <c r="A383" s="63"/>
      <c r="B383" s="53"/>
      <c r="G383" s="35"/>
      <c r="N383" s="35">
        <f t="shared" si="1"/>
        <v>0</v>
      </c>
      <c r="O383" s="35">
        <f t="shared" si="2"/>
        <v>0</v>
      </c>
      <c r="P383" s="5"/>
      <c r="Q383" s="5"/>
      <c r="S383" s="56"/>
      <c r="T383" s="5"/>
      <c r="U383" s="5"/>
      <c r="V383" s="5"/>
      <c r="W383" s="5"/>
      <c r="X383" s="5"/>
      <c r="Y383" s="5"/>
      <c r="Z383" s="5"/>
      <c r="AA383" s="5"/>
    </row>
    <row r="384">
      <c r="A384" s="63"/>
      <c r="B384" s="53"/>
      <c r="G384" s="35"/>
      <c r="N384" s="35">
        <f t="shared" si="1"/>
        <v>0</v>
      </c>
      <c r="O384" s="35">
        <f t="shared" si="2"/>
        <v>0</v>
      </c>
      <c r="P384" s="5"/>
      <c r="Q384" s="5"/>
      <c r="S384" s="56"/>
      <c r="T384" s="5"/>
      <c r="U384" s="5"/>
      <c r="V384" s="5"/>
      <c r="W384" s="5"/>
      <c r="X384" s="5"/>
      <c r="Y384" s="5"/>
      <c r="Z384" s="5"/>
      <c r="AA384" s="5"/>
    </row>
    <row r="385">
      <c r="A385" s="63"/>
      <c r="B385" s="53"/>
      <c r="G385" s="35"/>
      <c r="N385" s="35">
        <f t="shared" si="1"/>
        <v>0</v>
      </c>
      <c r="O385" s="35">
        <f t="shared" si="2"/>
        <v>0</v>
      </c>
      <c r="P385" s="5"/>
      <c r="Q385" s="5"/>
      <c r="S385" s="56"/>
      <c r="T385" s="5"/>
      <c r="U385" s="5"/>
      <c r="V385" s="5"/>
      <c r="W385" s="5"/>
      <c r="X385" s="5"/>
      <c r="Y385" s="5"/>
      <c r="Z385" s="5"/>
      <c r="AA385" s="5"/>
    </row>
    <row r="386">
      <c r="A386" s="63"/>
      <c r="B386" s="53"/>
      <c r="G386" s="35"/>
      <c r="N386" s="35">
        <f t="shared" si="1"/>
        <v>0</v>
      </c>
      <c r="O386" s="35">
        <f t="shared" si="2"/>
        <v>0</v>
      </c>
      <c r="P386" s="5"/>
      <c r="Q386" s="5"/>
      <c r="S386" s="56"/>
      <c r="T386" s="5"/>
      <c r="U386" s="5"/>
      <c r="V386" s="5"/>
      <c r="W386" s="5"/>
      <c r="X386" s="5"/>
      <c r="Y386" s="5"/>
      <c r="Z386" s="5"/>
      <c r="AA386" s="5"/>
    </row>
    <row r="387">
      <c r="A387" s="63"/>
      <c r="B387" s="53"/>
      <c r="G387" s="35"/>
      <c r="N387" s="35">
        <f t="shared" si="1"/>
        <v>0</v>
      </c>
      <c r="O387" s="35">
        <f t="shared" si="2"/>
        <v>0</v>
      </c>
      <c r="P387" s="5"/>
      <c r="Q387" s="5"/>
      <c r="S387" s="56"/>
      <c r="T387" s="5"/>
      <c r="U387" s="5"/>
      <c r="V387" s="5"/>
      <c r="W387" s="5"/>
      <c r="X387" s="5"/>
      <c r="Y387" s="5"/>
      <c r="Z387" s="5"/>
      <c r="AA387" s="5"/>
    </row>
    <row r="388">
      <c r="A388" s="63"/>
      <c r="B388" s="53"/>
      <c r="G388" s="35"/>
      <c r="N388" s="35">
        <f t="shared" si="1"/>
        <v>0</v>
      </c>
      <c r="O388" s="35">
        <f t="shared" si="2"/>
        <v>0</v>
      </c>
      <c r="P388" s="5"/>
      <c r="Q388" s="5"/>
      <c r="S388" s="56"/>
      <c r="T388" s="5"/>
      <c r="U388" s="5"/>
      <c r="V388" s="5"/>
      <c r="W388" s="5"/>
      <c r="X388" s="5"/>
      <c r="Y388" s="5"/>
      <c r="Z388" s="5"/>
      <c r="AA388" s="5"/>
    </row>
    <row r="389">
      <c r="A389" s="63"/>
      <c r="B389" s="53"/>
      <c r="G389" s="35"/>
      <c r="N389" s="35">
        <f t="shared" si="1"/>
        <v>0</v>
      </c>
      <c r="O389" s="35">
        <f t="shared" si="2"/>
        <v>0</v>
      </c>
      <c r="P389" s="5"/>
      <c r="Q389" s="5"/>
      <c r="S389" s="56"/>
      <c r="T389" s="5"/>
      <c r="U389" s="5"/>
      <c r="V389" s="5"/>
      <c r="W389" s="5"/>
      <c r="X389" s="5"/>
      <c r="Y389" s="5"/>
      <c r="Z389" s="5"/>
      <c r="AA389" s="5"/>
    </row>
    <row r="390">
      <c r="A390" s="63"/>
      <c r="B390" s="53"/>
      <c r="G390" s="35"/>
      <c r="N390" s="35">
        <f t="shared" si="1"/>
        <v>0</v>
      </c>
      <c r="O390" s="35">
        <f t="shared" si="2"/>
        <v>0</v>
      </c>
      <c r="P390" s="5"/>
      <c r="Q390" s="5"/>
      <c r="S390" s="56"/>
      <c r="T390" s="5"/>
      <c r="U390" s="5"/>
      <c r="V390" s="5"/>
      <c r="W390" s="5"/>
      <c r="X390" s="5"/>
      <c r="Y390" s="5"/>
      <c r="Z390" s="5"/>
      <c r="AA390" s="5"/>
    </row>
    <row r="391">
      <c r="A391" s="63"/>
      <c r="B391" s="53"/>
      <c r="G391" s="35"/>
      <c r="N391" s="35">
        <f t="shared" si="1"/>
        <v>0</v>
      </c>
      <c r="O391" s="35">
        <f t="shared" si="2"/>
        <v>0</v>
      </c>
      <c r="P391" s="5"/>
      <c r="Q391" s="5"/>
      <c r="S391" s="56"/>
      <c r="T391" s="5"/>
      <c r="U391" s="5"/>
      <c r="V391" s="5"/>
      <c r="W391" s="5"/>
      <c r="X391" s="5"/>
      <c r="Y391" s="5"/>
      <c r="Z391" s="5"/>
      <c r="AA391" s="5"/>
    </row>
    <row r="392">
      <c r="A392" s="63"/>
      <c r="B392" s="53"/>
      <c r="G392" s="35"/>
      <c r="N392" s="35">
        <f t="shared" si="1"/>
        <v>0</v>
      </c>
      <c r="O392" s="35">
        <f t="shared" si="2"/>
        <v>0</v>
      </c>
      <c r="P392" s="5"/>
      <c r="Q392" s="5"/>
      <c r="S392" s="56"/>
      <c r="T392" s="5"/>
      <c r="U392" s="5"/>
      <c r="V392" s="5"/>
      <c r="W392" s="5"/>
      <c r="X392" s="5"/>
      <c r="Y392" s="5"/>
      <c r="Z392" s="5"/>
      <c r="AA392" s="5"/>
    </row>
    <row r="393">
      <c r="A393" s="63"/>
      <c r="B393" s="53"/>
      <c r="G393" s="35"/>
      <c r="N393" s="35">
        <f t="shared" si="1"/>
        <v>0</v>
      </c>
      <c r="O393" s="35">
        <f t="shared" si="2"/>
        <v>0</v>
      </c>
      <c r="P393" s="5"/>
      <c r="Q393" s="5"/>
      <c r="S393" s="56"/>
      <c r="T393" s="5"/>
      <c r="U393" s="5"/>
      <c r="V393" s="5"/>
      <c r="W393" s="5"/>
      <c r="X393" s="5"/>
      <c r="Y393" s="5"/>
      <c r="Z393" s="5"/>
      <c r="AA393" s="5"/>
    </row>
    <row r="394">
      <c r="A394" s="63"/>
      <c r="B394" s="53"/>
      <c r="G394" s="35"/>
      <c r="N394" s="35">
        <f t="shared" si="1"/>
        <v>0</v>
      </c>
      <c r="O394" s="35">
        <f t="shared" si="2"/>
        <v>0</v>
      </c>
      <c r="P394" s="5"/>
      <c r="Q394" s="5"/>
      <c r="S394" s="56"/>
      <c r="T394" s="5"/>
      <c r="U394" s="5"/>
      <c r="V394" s="5"/>
      <c r="W394" s="5"/>
      <c r="X394" s="5"/>
      <c r="Y394" s="5"/>
      <c r="Z394" s="5"/>
      <c r="AA394" s="5"/>
    </row>
    <row r="395">
      <c r="A395" s="63"/>
      <c r="B395" s="53"/>
      <c r="G395" s="35"/>
      <c r="N395" s="35">
        <f t="shared" si="1"/>
        <v>0</v>
      </c>
      <c r="O395" s="35">
        <f t="shared" si="2"/>
        <v>0</v>
      </c>
      <c r="P395" s="5"/>
      <c r="Q395" s="5"/>
      <c r="S395" s="56"/>
      <c r="T395" s="5"/>
      <c r="U395" s="5"/>
      <c r="V395" s="5"/>
      <c r="W395" s="5"/>
      <c r="X395" s="5"/>
      <c r="Y395" s="5"/>
      <c r="Z395" s="5"/>
      <c r="AA395" s="5"/>
    </row>
    <row r="396">
      <c r="A396" s="63"/>
      <c r="B396" s="53"/>
      <c r="G396" s="35"/>
      <c r="N396" s="35">
        <f t="shared" si="1"/>
        <v>0</v>
      </c>
      <c r="O396" s="35">
        <f t="shared" si="2"/>
        <v>0</v>
      </c>
      <c r="P396" s="5"/>
      <c r="Q396" s="5"/>
      <c r="S396" s="56"/>
      <c r="T396" s="5"/>
      <c r="U396" s="5"/>
      <c r="V396" s="5"/>
      <c r="W396" s="5"/>
      <c r="X396" s="5"/>
      <c r="Y396" s="5"/>
      <c r="Z396" s="5"/>
      <c r="AA396" s="5"/>
    </row>
    <row r="397">
      <c r="A397" s="63"/>
      <c r="B397" s="53"/>
      <c r="G397" s="35"/>
      <c r="N397" s="35">
        <f t="shared" si="1"/>
        <v>0</v>
      </c>
      <c r="O397" s="35">
        <f t="shared" si="2"/>
        <v>0</v>
      </c>
      <c r="P397" s="5"/>
      <c r="Q397" s="5"/>
      <c r="S397" s="56"/>
      <c r="T397" s="5"/>
      <c r="U397" s="5"/>
      <c r="V397" s="5"/>
      <c r="W397" s="5"/>
      <c r="X397" s="5"/>
      <c r="Y397" s="5"/>
      <c r="Z397" s="5"/>
      <c r="AA397" s="5"/>
    </row>
    <row r="398">
      <c r="A398" s="63"/>
      <c r="B398" s="53"/>
      <c r="G398" s="35"/>
      <c r="N398" s="35">
        <f t="shared" si="1"/>
        <v>0</v>
      </c>
      <c r="O398" s="35">
        <f t="shared" si="2"/>
        <v>0</v>
      </c>
      <c r="P398" s="5"/>
      <c r="Q398" s="5"/>
      <c r="S398" s="56"/>
      <c r="T398" s="5"/>
      <c r="U398" s="5"/>
      <c r="V398" s="5"/>
      <c r="W398" s="5"/>
      <c r="X398" s="5"/>
      <c r="Y398" s="5"/>
      <c r="Z398" s="5"/>
      <c r="AA398" s="5"/>
    </row>
    <row r="399">
      <c r="A399" s="63"/>
      <c r="B399" s="53"/>
      <c r="G399" s="35"/>
      <c r="N399" s="35">
        <f t="shared" si="1"/>
        <v>0</v>
      </c>
      <c r="O399" s="35">
        <f t="shared" si="2"/>
        <v>0</v>
      </c>
      <c r="P399" s="5"/>
      <c r="Q399" s="5"/>
      <c r="S399" s="56"/>
      <c r="T399" s="5"/>
      <c r="U399" s="5"/>
      <c r="V399" s="5"/>
      <c r="W399" s="5"/>
      <c r="X399" s="5"/>
      <c r="Y399" s="5"/>
      <c r="Z399" s="5"/>
      <c r="AA399" s="5"/>
    </row>
    <row r="400">
      <c r="A400" s="63"/>
      <c r="B400" s="53"/>
      <c r="G400" s="35"/>
      <c r="N400" s="35">
        <f t="shared" si="1"/>
        <v>0</v>
      </c>
      <c r="O400" s="35">
        <f t="shared" si="2"/>
        <v>0</v>
      </c>
      <c r="P400" s="5"/>
      <c r="Q400" s="5"/>
      <c r="S400" s="56"/>
      <c r="T400" s="5"/>
      <c r="U400" s="5"/>
      <c r="V400" s="5"/>
      <c r="W400" s="5"/>
      <c r="X400" s="5"/>
      <c r="Y400" s="5"/>
      <c r="Z400" s="5"/>
      <c r="AA400" s="5"/>
    </row>
    <row r="401">
      <c r="A401" s="63"/>
      <c r="B401" s="53"/>
      <c r="G401" s="35"/>
      <c r="N401" s="35">
        <f t="shared" si="1"/>
        <v>0</v>
      </c>
      <c r="O401" s="35">
        <f t="shared" si="2"/>
        <v>0</v>
      </c>
      <c r="P401" s="5"/>
      <c r="Q401" s="5"/>
      <c r="S401" s="56"/>
      <c r="T401" s="5"/>
      <c r="U401" s="5"/>
      <c r="V401" s="5"/>
      <c r="W401" s="5"/>
      <c r="X401" s="5"/>
      <c r="Y401" s="5"/>
      <c r="Z401" s="5"/>
      <c r="AA401" s="5"/>
    </row>
    <row r="402">
      <c r="A402" s="63"/>
      <c r="B402" s="53"/>
      <c r="G402" s="35"/>
      <c r="N402" s="35">
        <f t="shared" si="1"/>
        <v>0</v>
      </c>
      <c r="O402" s="35">
        <f t="shared" si="2"/>
        <v>0</v>
      </c>
      <c r="P402" s="5"/>
      <c r="Q402" s="5"/>
      <c r="S402" s="56"/>
      <c r="T402" s="5"/>
      <c r="U402" s="5"/>
      <c r="V402" s="5"/>
      <c r="W402" s="5"/>
      <c r="X402" s="5"/>
      <c r="Y402" s="5"/>
      <c r="Z402" s="5"/>
      <c r="AA402" s="5"/>
    </row>
    <row r="403">
      <c r="A403" s="63"/>
      <c r="B403" s="53"/>
      <c r="G403" s="35"/>
      <c r="N403" s="35">
        <f t="shared" si="1"/>
        <v>0</v>
      </c>
      <c r="O403" s="35">
        <f t="shared" si="2"/>
        <v>0</v>
      </c>
      <c r="P403" s="5"/>
      <c r="Q403" s="5"/>
      <c r="S403" s="56"/>
      <c r="T403" s="5"/>
      <c r="U403" s="5"/>
      <c r="V403" s="5"/>
      <c r="W403" s="5"/>
      <c r="X403" s="5"/>
      <c r="Y403" s="5"/>
      <c r="Z403" s="5"/>
      <c r="AA403" s="5"/>
    </row>
    <row r="404">
      <c r="A404" s="63"/>
      <c r="B404" s="53"/>
      <c r="G404" s="35"/>
      <c r="N404" s="35">
        <f t="shared" si="1"/>
        <v>0</v>
      </c>
      <c r="O404" s="35">
        <f t="shared" si="2"/>
        <v>0</v>
      </c>
      <c r="P404" s="5"/>
      <c r="Q404" s="5"/>
      <c r="S404" s="56"/>
      <c r="T404" s="5"/>
      <c r="U404" s="5"/>
      <c r="V404" s="5"/>
      <c r="W404" s="5"/>
      <c r="X404" s="5"/>
      <c r="Y404" s="5"/>
      <c r="Z404" s="5"/>
      <c r="AA404" s="5"/>
    </row>
    <row r="405">
      <c r="A405" s="63"/>
      <c r="B405" s="53"/>
      <c r="G405" s="35"/>
      <c r="N405" s="35">
        <f t="shared" si="1"/>
        <v>0</v>
      </c>
      <c r="O405" s="35">
        <f t="shared" si="2"/>
        <v>0</v>
      </c>
      <c r="P405" s="5"/>
      <c r="Q405" s="5"/>
      <c r="S405" s="56"/>
      <c r="T405" s="5"/>
      <c r="U405" s="5"/>
      <c r="V405" s="5"/>
      <c r="W405" s="5"/>
      <c r="X405" s="5"/>
      <c r="Y405" s="5"/>
      <c r="Z405" s="5"/>
      <c r="AA405" s="5"/>
    </row>
    <row r="406">
      <c r="A406" s="63"/>
      <c r="B406" s="53"/>
      <c r="G406" s="35"/>
      <c r="N406" s="35">
        <f t="shared" si="1"/>
        <v>0</v>
      </c>
      <c r="O406" s="35">
        <f t="shared" si="2"/>
        <v>0</v>
      </c>
      <c r="P406" s="5"/>
      <c r="Q406" s="5"/>
      <c r="S406" s="56"/>
      <c r="T406" s="5"/>
      <c r="U406" s="5"/>
      <c r="V406" s="5"/>
      <c r="W406" s="5"/>
      <c r="X406" s="5"/>
      <c r="Y406" s="5"/>
      <c r="Z406" s="5"/>
      <c r="AA406" s="5"/>
    </row>
    <row r="407">
      <c r="A407" s="63"/>
      <c r="B407" s="53"/>
      <c r="G407" s="35"/>
      <c r="N407" s="35">
        <f t="shared" si="1"/>
        <v>0</v>
      </c>
      <c r="O407" s="35">
        <f t="shared" si="2"/>
        <v>0</v>
      </c>
      <c r="P407" s="5"/>
      <c r="Q407" s="5"/>
      <c r="S407" s="56"/>
      <c r="T407" s="5"/>
      <c r="U407" s="5"/>
      <c r="V407" s="5"/>
      <c r="W407" s="5"/>
      <c r="X407" s="5"/>
      <c r="Y407" s="5"/>
      <c r="Z407" s="5"/>
      <c r="AA407" s="5"/>
    </row>
    <row r="408">
      <c r="A408" s="63"/>
      <c r="B408" s="53"/>
      <c r="G408" s="35"/>
      <c r="N408" s="35">
        <f t="shared" si="1"/>
        <v>0</v>
      </c>
      <c r="O408" s="35">
        <f t="shared" si="2"/>
        <v>0</v>
      </c>
      <c r="P408" s="5"/>
      <c r="Q408" s="5"/>
      <c r="S408" s="56"/>
      <c r="T408" s="5"/>
      <c r="U408" s="5"/>
      <c r="V408" s="5"/>
      <c r="W408" s="5"/>
      <c r="X408" s="5"/>
      <c r="Y408" s="5"/>
      <c r="Z408" s="5"/>
      <c r="AA408" s="5"/>
    </row>
    <row r="409">
      <c r="A409" s="63"/>
      <c r="B409" s="53"/>
      <c r="G409" s="35"/>
      <c r="N409" s="35">
        <f t="shared" si="1"/>
        <v>0</v>
      </c>
      <c r="O409" s="35">
        <f t="shared" si="2"/>
        <v>0</v>
      </c>
      <c r="P409" s="5"/>
      <c r="Q409" s="5"/>
      <c r="S409" s="56"/>
      <c r="T409" s="5"/>
      <c r="U409" s="5"/>
      <c r="V409" s="5"/>
      <c r="W409" s="5"/>
      <c r="X409" s="5"/>
      <c r="Y409" s="5"/>
      <c r="Z409" s="5"/>
      <c r="AA409" s="5"/>
    </row>
    <row r="410">
      <c r="A410" s="63"/>
      <c r="B410" s="53"/>
      <c r="G410" s="35"/>
      <c r="N410" s="35">
        <f t="shared" si="1"/>
        <v>0</v>
      </c>
      <c r="O410" s="35">
        <f t="shared" si="2"/>
        <v>0</v>
      </c>
      <c r="P410" s="5"/>
      <c r="Q410" s="5"/>
      <c r="S410" s="56"/>
      <c r="T410" s="5"/>
      <c r="U410" s="5"/>
      <c r="V410" s="5"/>
      <c r="W410" s="5"/>
      <c r="X410" s="5"/>
      <c r="Y410" s="5"/>
      <c r="Z410" s="5"/>
      <c r="AA410" s="5"/>
    </row>
    <row r="411">
      <c r="A411" s="63"/>
      <c r="B411" s="53"/>
      <c r="G411" s="35"/>
      <c r="N411" s="35">
        <f t="shared" si="1"/>
        <v>0</v>
      </c>
      <c r="O411" s="35">
        <f t="shared" si="2"/>
        <v>0</v>
      </c>
      <c r="P411" s="5"/>
      <c r="Q411" s="5"/>
      <c r="S411" s="56"/>
      <c r="T411" s="5"/>
      <c r="U411" s="5"/>
      <c r="V411" s="5"/>
      <c r="W411" s="5"/>
      <c r="X411" s="5"/>
      <c r="Y411" s="5"/>
      <c r="Z411" s="5"/>
      <c r="AA411" s="5"/>
    </row>
    <row r="412">
      <c r="A412" s="63"/>
      <c r="B412" s="53"/>
      <c r="G412" s="35"/>
      <c r="N412" s="35">
        <f t="shared" si="1"/>
        <v>0</v>
      </c>
      <c r="O412" s="35">
        <f t="shared" si="2"/>
        <v>0</v>
      </c>
      <c r="P412" s="5"/>
      <c r="Q412" s="5"/>
      <c r="S412" s="56"/>
      <c r="T412" s="5"/>
      <c r="U412" s="5"/>
      <c r="V412" s="5"/>
      <c r="W412" s="5"/>
      <c r="X412" s="5"/>
      <c r="Y412" s="5"/>
      <c r="Z412" s="5"/>
      <c r="AA412" s="5"/>
    </row>
    <row r="413">
      <c r="A413" s="63"/>
      <c r="B413" s="53"/>
      <c r="G413" s="35"/>
      <c r="N413" s="35">
        <f t="shared" si="1"/>
        <v>0</v>
      </c>
      <c r="O413" s="35">
        <f t="shared" si="2"/>
        <v>0</v>
      </c>
      <c r="P413" s="5"/>
      <c r="Q413" s="5"/>
      <c r="S413" s="56"/>
      <c r="T413" s="5"/>
      <c r="U413" s="5"/>
      <c r="V413" s="5"/>
      <c r="W413" s="5"/>
      <c r="X413" s="5"/>
      <c r="Y413" s="5"/>
      <c r="Z413" s="5"/>
      <c r="AA413" s="5"/>
    </row>
    <row r="414">
      <c r="A414" s="63"/>
      <c r="B414" s="53"/>
      <c r="G414" s="35"/>
      <c r="N414" s="35">
        <f t="shared" si="1"/>
        <v>0</v>
      </c>
      <c r="O414" s="35">
        <f t="shared" si="2"/>
        <v>0</v>
      </c>
      <c r="P414" s="5"/>
      <c r="Q414" s="5"/>
      <c r="S414" s="56"/>
      <c r="T414" s="5"/>
      <c r="U414" s="5"/>
      <c r="V414" s="5"/>
      <c r="W414" s="5"/>
      <c r="X414" s="5"/>
      <c r="Y414" s="5"/>
      <c r="Z414" s="5"/>
      <c r="AA414" s="5"/>
    </row>
    <row r="415">
      <c r="A415" s="63"/>
      <c r="B415" s="53"/>
      <c r="G415" s="35"/>
      <c r="N415" s="35">
        <f t="shared" si="1"/>
        <v>0</v>
      </c>
      <c r="O415" s="35">
        <f t="shared" si="2"/>
        <v>0</v>
      </c>
      <c r="P415" s="5"/>
      <c r="Q415" s="5"/>
      <c r="S415" s="56"/>
      <c r="T415" s="5"/>
      <c r="U415" s="5"/>
      <c r="V415" s="5"/>
      <c r="W415" s="5"/>
      <c r="X415" s="5"/>
      <c r="Y415" s="5"/>
      <c r="Z415" s="5"/>
      <c r="AA415" s="5"/>
    </row>
    <row r="416">
      <c r="A416" s="63"/>
      <c r="B416" s="53"/>
      <c r="G416" s="35"/>
      <c r="N416" s="35">
        <f t="shared" si="1"/>
        <v>0</v>
      </c>
      <c r="O416" s="35">
        <f t="shared" si="2"/>
        <v>0</v>
      </c>
      <c r="P416" s="5"/>
      <c r="Q416" s="5"/>
      <c r="S416" s="56"/>
      <c r="T416" s="5"/>
      <c r="U416" s="5"/>
      <c r="V416" s="5"/>
      <c r="W416" s="5"/>
      <c r="X416" s="5"/>
      <c r="Y416" s="5"/>
      <c r="Z416" s="5"/>
      <c r="AA416" s="5"/>
    </row>
    <row r="417">
      <c r="A417" s="63"/>
      <c r="B417" s="53"/>
      <c r="G417" s="35"/>
      <c r="N417" s="35">
        <f t="shared" si="1"/>
        <v>0</v>
      </c>
      <c r="O417" s="35">
        <f t="shared" si="2"/>
        <v>0</v>
      </c>
      <c r="P417" s="5"/>
      <c r="Q417" s="5"/>
      <c r="S417" s="56"/>
      <c r="T417" s="5"/>
      <c r="U417" s="5"/>
      <c r="V417" s="5"/>
      <c r="W417" s="5"/>
      <c r="X417" s="5"/>
      <c r="Y417" s="5"/>
      <c r="Z417" s="5"/>
      <c r="AA417" s="5"/>
    </row>
    <row r="418">
      <c r="A418" s="63"/>
      <c r="B418" s="53"/>
      <c r="G418" s="35"/>
      <c r="N418" s="35">
        <f t="shared" si="1"/>
        <v>0</v>
      </c>
      <c r="O418" s="35">
        <f t="shared" si="2"/>
        <v>0</v>
      </c>
      <c r="P418" s="5"/>
      <c r="Q418" s="5"/>
      <c r="S418" s="56"/>
      <c r="T418" s="5"/>
      <c r="U418" s="5"/>
      <c r="V418" s="5"/>
      <c r="W418" s="5"/>
      <c r="X418" s="5"/>
      <c r="Y418" s="5"/>
      <c r="Z418" s="5"/>
      <c r="AA418" s="5"/>
    </row>
    <row r="419">
      <c r="A419" s="63"/>
      <c r="B419" s="53"/>
      <c r="G419" s="35"/>
      <c r="N419" s="35">
        <f t="shared" si="1"/>
        <v>0</v>
      </c>
      <c r="O419" s="35">
        <f t="shared" si="2"/>
        <v>0</v>
      </c>
      <c r="P419" s="5"/>
      <c r="Q419" s="5"/>
      <c r="S419" s="56"/>
      <c r="T419" s="5"/>
      <c r="U419" s="5"/>
      <c r="V419" s="5"/>
      <c r="W419" s="5"/>
      <c r="X419" s="5"/>
      <c r="Y419" s="5"/>
      <c r="Z419" s="5"/>
      <c r="AA419" s="5"/>
    </row>
    <row r="420">
      <c r="A420" s="63"/>
      <c r="B420" s="53"/>
      <c r="G420" s="35"/>
      <c r="N420" s="35">
        <f t="shared" si="1"/>
        <v>0</v>
      </c>
      <c r="O420" s="35">
        <f t="shared" si="2"/>
        <v>0</v>
      </c>
      <c r="P420" s="5"/>
      <c r="Q420" s="5"/>
      <c r="S420" s="56"/>
      <c r="T420" s="5"/>
      <c r="U420" s="5"/>
      <c r="V420" s="5"/>
      <c r="W420" s="5"/>
      <c r="X420" s="5"/>
      <c r="Y420" s="5"/>
      <c r="Z420" s="5"/>
      <c r="AA420" s="5"/>
    </row>
    <row r="421">
      <c r="A421" s="63"/>
      <c r="B421" s="53"/>
      <c r="G421" s="35"/>
      <c r="N421" s="35">
        <f t="shared" si="1"/>
        <v>0</v>
      </c>
      <c r="O421" s="35">
        <f t="shared" si="2"/>
        <v>0</v>
      </c>
      <c r="P421" s="5"/>
      <c r="Q421" s="5"/>
      <c r="S421" s="56"/>
      <c r="T421" s="5"/>
      <c r="U421" s="5"/>
      <c r="V421" s="5"/>
      <c r="W421" s="5"/>
      <c r="X421" s="5"/>
      <c r="Y421" s="5"/>
      <c r="Z421" s="5"/>
      <c r="AA421" s="5"/>
    </row>
    <row r="422">
      <c r="A422" s="63"/>
      <c r="B422" s="53"/>
      <c r="G422" s="35"/>
      <c r="N422" s="35">
        <f t="shared" si="1"/>
        <v>0</v>
      </c>
      <c r="O422" s="35">
        <f t="shared" si="2"/>
        <v>0</v>
      </c>
      <c r="P422" s="5"/>
      <c r="Q422" s="5"/>
      <c r="S422" s="56"/>
      <c r="T422" s="5"/>
      <c r="U422" s="5"/>
      <c r="V422" s="5"/>
      <c r="W422" s="5"/>
      <c r="X422" s="5"/>
      <c r="Y422" s="5"/>
      <c r="Z422" s="5"/>
      <c r="AA422" s="5"/>
    </row>
    <row r="423">
      <c r="A423" s="63"/>
      <c r="B423" s="53"/>
      <c r="G423" s="35"/>
      <c r="N423" s="35">
        <f t="shared" si="1"/>
        <v>0</v>
      </c>
      <c r="O423" s="35">
        <f t="shared" si="2"/>
        <v>0</v>
      </c>
      <c r="P423" s="5"/>
      <c r="Q423" s="5"/>
      <c r="S423" s="56"/>
      <c r="T423" s="5"/>
      <c r="U423" s="5"/>
      <c r="V423" s="5"/>
      <c r="W423" s="5"/>
      <c r="X423" s="5"/>
      <c r="Y423" s="5"/>
      <c r="Z423" s="5"/>
      <c r="AA423" s="5"/>
    </row>
    <row r="424">
      <c r="A424" s="63"/>
      <c r="B424" s="53"/>
      <c r="G424" s="35"/>
      <c r="N424" s="35">
        <f t="shared" si="1"/>
        <v>0</v>
      </c>
      <c r="O424" s="35">
        <f t="shared" si="2"/>
        <v>0</v>
      </c>
      <c r="P424" s="5"/>
      <c r="Q424" s="5"/>
      <c r="S424" s="56"/>
      <c r="T424" s="5"/>
      <c r="U424" s="5"/>
      <c r="V424" s="5"/>
      <c r="W424" s="5"/>
      <c r="X424" s="5"/>
      <c r="Y424" s="5"/>
      <c r="Z424" s="5"/>
      <c r="AA424" s="5"/>
    </row>
    <row r="425">
      <c r="A425" s="63"/>
      <c r="B425" s="53"/>
      <c r="G425" s="35"/>
      <c r="N425" s="35">
        <f t="shared" si="1"/>
        <v>0</v>
      </c>
      <c r="O425" s="35">
        <f t="shared" si="2"/>
        <v>0</v>
      </c>
      <c r="P425" s="5"/>
      <c r="Q425" s="5"/>
      <c r="S425" s="56"/>
      <c r="T425" s="5"/>
      <c r="U425" s="5"/>
      <c r="V425" s="5"/>
      <c r="W425" s="5"/>
      <c r="X425" s="5"/>
      <c r="Y425" s="5"/>
      <c r="Z425" s="5"/>
      <c r="AA425" s="5"/>
    </row>
    <row r="426">
      <c r="A426" s="63"/>
      <c r="B426" s="53"/>
      <c r="G426" s="35"/>
      <c r="N426" s="35">
        <f t="shared" si="1"/>
        <v>0</v>
      </c>
      <c r="O426" s="35">
        <f t="shared" si="2"/>
        <v>0</v>
      </c>
      <c r="P426" s="5"/>
      <c r="Q426" s="5"/>
      <c r="S426" s="56"/>
      <c r="T426" s="5"/>
      <c r="U426" s="5"/>
      <c r="V426" s="5"/>
      <c r="W426" s="5"/>
      <c r="X426" s="5"/>
      <c r="Y426" s="5"/>
      <c r="Z426" s="5"/>
      <c r="AA426" s="5"/>
    </row>
    <row r="427">
      <c r="A427" s="63"/>
      <c r="B427" s="53"/>
      <c r="G427" s="35"/>
      <c r="N427" s="35">
        <f t="shared" si="1"/>
        <v>0</v>
      </c>
      <c r="O427" s="35">
        <f t="shared" si="2"/>
        <v>0</v>
      </c>
      <c r="P427" s="5"/>
      <c r="Q427" s="5"/>
      <c r="S427" s="56"/>
      <c r="T427" s="5"/>
      <c r="U427" s="5"/>
      <c r="V427" s="5"/>
      <c r="W427" s="5"/>
      <c r="X427" s="5"/>
      <c r="Y427" s="5"/>
      <c r="Z427" s="5"/>
      <c r="AA427" s="5"/>
    </row>
    <row r="428">
      <c r="A428" s="63"/>
      <c r="B428" s="53"/>
      <c r="G428" s="35"/>
      <c r="N428" s="35">
        <f t="shared" si="1"/>
        <v>0</v>
      </c>
      <c r="O428" s="35">
        <f t="shared" si="2"/>
        <v>0</v>
      </c>
      <c r="P428" s="5"/>
      <c r="Q428" s="5"/>
      <c r="S428" s="56"/>
      <c r="T428" s="5"/>
      <c r="U428" s="5"/>
      <c r="V428" s="5"/>
      <c r="W428" s="5"/>
      <c r="X428" s="5"/>
      <c r="Y428" s="5"/>
      <c r="Z428" s="5"/>
      <c r="AA428" s="5"/>
    </row>
    <row r="429">
      <c r="A429" s="63"/>
      <c r="B429" s="53"/>
      <c r="G429" s="35"/>
      <c r="N429" s="35">
        <f t="shared" si="1"/>
        <v>0</v>
      </c>
      <c r="O429" s="35">
        <f t="shared" si="2"/>
        <v>0</v>
      </c>
      <c r="P429" s="5"/>
      <c r="Q429" s="5"/>
      <c r="S429" s="56"/>
      <c r="T429" s="5"/>
      <c r="U429" s="5"/>
      <c r="V429" s="5"/>
      <c r="W429" s="5"/>
      <c r="X429" s="5"/>
      <c r="Y429" s="5"/>
      <c r="Z429" s="5"/>
      <c r="AA429" s="5"/>
    </row>
    <row r="430">
      <c r="A430" s="63"/>
      <c r="B430" s="53"/>
      <c r="G430" s="35"/>
      <c r="N430" s="35">
        <f t="shared" si="1"/>
        <v>0</v>
      </c>
      <c r="O430" s="35">
        <f t="shared" si="2"/>
        <v>0</v>
      </c>
      <c r="P430" s="5"/>
      <c r="Q430" s="5"/>
      <c r="S430" s="56"/>
      <c r="T430" s="5"/>
      <c r="U430" s="5"/>
      <c r="V430" s="5"/>
      <c r="W430" s="5"/>
      <c r="X430" s="5"/>
      <c r="Y430" s="5"/>
      <c r="Z430" s="5"/>
      <c r="AA430" s="5"/>
    </row>
    <row r="431">
      <c r="A431" s="63"/>
      <c r="B431" s="53"/>
      <c r="G431" s="35"/>
      <c r="N431" s="35">
        <f t="shared" si="1"/>
        <v>0</v>
      </c>
      <c r="O431" s="35">
        <f t="shared" si="2"/>
        <v>0</v>
      </c>
      <c r="P431" s="5"/>
      <c r="Q431" s="5"/>
      <c r="S431" s="56"/>
      <c r="T431" s="5"/>
      <c r="U431" s="5"/>
      <c r="V431" s="5"/>
      <c r="W431" s="5"/>
      <c r="X431" s="5"/>
      <c r="Y431" s="5"/>
      <c r="Z431" s="5"/>
      <c r="AA431" s="5"/>
    </row>
    <row r="432">
      <c r="A432" s="63"/>
      <c r="B432" s="53"/>
      <c r="G432" s="35"/>
      <c r="N432" s="35">
        <f t="shared" si="1"/>
        <v>0</v>
      </c>
      <c r="O432" s="35">
        <f t="shared" si="2"/>
        <v>0</v>
      </c>
      <c r="P432" s="5"/>
      <c r="Q432" s="5"/>
      <c r="S432" s="56"/>
      <c r="T432" s="5"/>
      <c r="U432" s="5"/>
      <c r="V432" s="5"/>
      <c r="W432" s="5"/>
      <c r="X432" s="5"/>
      <c r="Y432" s="5"/>
      <c r="Z432" s="5"/>
      <c r="AA432" s="5"/>
    </row>
    <row r="433">
      <c r="A433" s="63"/>
      <c r="B433" s="53"/>
      <c r="G433" s="35"/>
      <c r="N433" s="35">
        <f t="shared" si="1"/>
        <v>0</v>
      </c>
      <c r="O433" s="35">
        <f t="shared" si="2"/>
        <v>0</v>
      </c>
      <c r="P433" s="5"/>
      <c r="Q433" s="5"/>
      <c r="S433" s="56"/>
      <c r="T433" s="5"/>
      <c r="U433" s="5"/>
      <c r="V433" s="5"/>
      <c r="W433" s="5"/>
      <c r="X433" s="5"/>
      <c r="Y433" s="5"/>
      <c r="Z433" s="5"/>
      <c r="AA433" s="5"/>
    </row>
    <row r="434">
      <c r="A434" s="63"/>
      <c r="B434" s="53"/>
      <c r="G434" s="35"/>
      <c r="N434" s="35">
        <f t="shared" si="1"/>
        <v>0</v>
      </c>
      <c r="O434" s="35">
        <f t="shared" si="2"/>
        <v>0</v>
      </c>
      <c r="P434" s="5"/>
      <c r="Q434" s="5"/>
      <c r="S434" s="56"/>
      <c r="T434" s="5"/>
      <c r="U434" s="5"/>
      <c r="V434" s="5"/>
      <c r="W434" s="5"/>
      <c r="X434" s="5"/>
      <c r="Y434" s="5"/>
      <c r="Z434" s="5"/>
      <c r="AA434" s="5"/>
    </row>
    <row r="435">
      <c r="A435" s="63"/>
      <c r="B435" s="53"/>
      <c r="G435" s="35"/>
      <c r="N435" s="35">
        <f t="shared" si="1"/>
        <v>0</v>
      </c>
      <c r="O435" s="35">
        <f t="shared" si="2"/>
        <v>0</v>
      </c>
      <c r="P435" s="5"/>
      <c r="Q435" s="5"/>
      <c r="S435" s="56"/>
      <c r="T435" s="5"/>
      <c r="U435" s="5"/>
      <c r="V435" s="5"/>
      <c r="W435" s="5"/>
      <c r="X435" s="5"/>
      <c r="Y435" s="5"/>
      <c r="Z435" s="5"/>
      <c r="AA435" s="5"/>
    </row>
    <row r="436">
      <c r="A436" s="63"/>
      <c r="B436" s="53"/>
      <c r="G436" s="35"/>
      <c r="N436" s="35">
        <f t="shared" si="1"/>
        <v>0</v>
      </c>
      <c r="O436" s="35">
        <f t="shared" si="2"/>
        <v>0</v>
      </c>
      <c r="P436" s="5"/>
      <c r="Q436" s="5"/>
      <c r="S436" s="56"/>
      <c r="T436" s="5"/>
      <c r="U436" s="5"/>
      <c r="V436" s="5"/>
      <c r="W436" s="5"/>
      <c r="X436" s="5"/>
      <c r="Y436" s="5"/>
      <c r="Z436" s="5"/>
      <c r="AA436" s="5"/>
    </row>
    <row r="437">
      <c r="A437" s="63"/>
      <c r="B437" s="53"/>
      <c r="G437" s="35"/>
      <c r="N437" s="35">
        <f t="shared" si="1"/>
        <v>0</v>
      </c>
      <c r="O437" s="35">
        <f t="shared" si="2"/>
        <v>0</v>
      </c>
      <c r="P437" s="5"/>
      <c r="Q437" s="5"/>
      <c r="S437" s="56"/>
      <c r="T437" s="5"/>
      <c r="U437" s="5"/>
      <c r="V437" s="5"/>
      <c r="W437" s="5"/>
      <c r="X437" s="5"/>
      <c r="Y437" s="5"/>
      <c r="Z437" s="5"/>
      <c r="AA437" s="5"/>
    </row>
    <row r="438">
      <c r="A438" s="63"/>
      <c r="B438" s="53"/>
      <c r="G438" s="35"/>
      <c r="N438" s="35">
        <f t="shared" si="1"/>
        <v>0</v>
      </c>
      <c r="O438" s="35">
        <f t="shared" si="2"/>
        <v>0</v>
      </c>
      <c r="P438" s="5"/>
      <c r="Q438" s="5"/>
      <c r="S438" s="56"/>
      <c r="T438" s="5"/>
      <c r="U438" s="5"/>
      <c r="V438" s="5"/>
      <c r="W438" s="5"/>
      <c r="X438" s="5"/>
      <c r="Y438" s="5"/>
      <c r="Z438" s="5"/>
      <c r="AA438" s="5"/>
    </row>
    <row r="439">
      <c r="A439" s="63"/>
      <c r="B439" s="53"/>
      <c r="G439" s="35"/>
      <c r="N439" s="35">
        <f t="shared" si="1"/>
        <v>0</v>
      </c>
      <c r="O439" s="35">
        <f t="shared" si="2"/>
        <v>0</v>
      </c>
      <c r="P439" s="5"/>
      <c r="Q439" s="5"/>
      <c r="S439" s="56"/>
      <c r="T439" s="5"/>
      <c r="U439" s="5"/>
      <c r="V439" s="5"/>
      <c r="W439" s="5"/>
      <c r="X439" s="5"/>
      <c r="Y439" s="5"/>
      <c r="Z439" s="5"/>
      <c r="AA439" s="5"/>
    </row>
    <row r="440">
      <c r="A440" s="63"/>
      <c r="B440" s="53"/>
      <c r="G440" s="35"/>
      <c r="N440" s="35">
        <f t="shared" si="1"/>
        <v>0</v>
      </c>
      <c r="O440" s="35">
        <f t="shared" si="2"/>
        <v>0</v>
      </c>
      <c r="P440" s="5"/>
      <c r="Q440" s="5"/>
      <c r="S440" s="56"/>
      <c r="T440" s="5"/>
      <c r="U440" s="5"/>
      <c r="V440" s="5"/>
      <c r="W440" s="5"/>
      <c r="X440" s="5"/>
      <c r="Y440" s="5"/>
      <c r="Z440" s="5"/>
      <c r="AA440" s="5"/>
    </row>
    <row r="441">
      <c r="A441" s="63"/>
      <c r="B441" s="53"/>
      <c r="G441" s="35"/>
      <c r="N441" s="35">
        <f t="shared" si="1"/>
        <v>0</v>
      </c>
      <c r="O441" s="35">
        <f t="shared" si="2"/>
        <v>0</v>
      </c>
      <c r="P441" s="5"/>
      <c r="Q441" s="5"/>
      <c r="S441" s="56"/>
      <c r="T441" s="5"/>
      <c r="U441" s="5"/>
      <c r="V441" s="5"/>
      <c r="W441" s="5"/>
      <c r="X441" s="5"/>
      <c r="Y441" s="5"/>
      <c r="Z441" s="5"/>
      <c r="AA441" s="5"/>
    </row>
    <row r="442">
      <c r="A442" s="63"/>
      <c r="B442" s="53"/>
      <c r="G442" s="35"/>
      <c r="N442" s="35">
        <f t="shared" si="1"/>
        <v>0</v>
      </c>
      <c r="O442" s="35">
        <f t="shared" si="2"/>
        <v>0</v>
      </c>
      <c r="P442" s="5"/>
      <c r="Q442" s="5"/>
      <c r="S442" s="56"/>
      <c r="T442" s="5"/>
      <c r="U442" s="5"/>
      <c r="V442" s="5"/>
      <c r="W442" s="5"/>
      <c r="X442" s="5"/>
      <c r="Y442" s="5"/>
      <c r="Z442" s="5"/>
      <c r="AA442" s="5"/>
    </row>
    <row r="443">
      <c r="A443" s="63"/>
      <c r="B443" s="53"/>
      <c r="G443" s="35"/>
      <c r="N443" s="35">
        <f t="shared" si="1"/>
        <v>0</v>
      </c>
      <c r="O443" s="35">
        <f t="shared" si="2"/>
        <v>0</v>
      </c>
      <c r="P443" s="5"/>
      <c r="Q443" s="5"/>
      <c r="S443" s="56"/>
      <c r="T443" s="5"/>
      <c r="U443" s="5"/>
      <c r="V443" s="5"/>
      <c r="W443" s="5"/>
      <c r="X443" s="5"/>
      <c r="Y443" s="5"/>
      <c r="Z443" s="5"/>
      <c r="AA443" s="5"/>
    </row>
    <row r="444">
      <c r="A444" s="63"/>
      <c r="B444" s="53"/>
      <c r="G444" s="35"/>
      <c r="N444" s="35">
        <f t="shared" si="1"/>
        <v>0</v>
      </c>
      <c r="O444" s="35">
        <f t="shared" si="2"/>
        <v>0</v>
      </c>
      <c r="P444" s="5"/>
      <c r="Q444" s="5"/>
      <c r="S444" s="56"/>
      <c r="T444" s="5"/>
      <c r="U444" s="5"/>
      <c r="V444" s="5"/>
      <c r="W444" s="5"/>
      <c r="X444" s="5"/>
      <c r="Y444" s="5"/>
      <c r="Z444" s="5"/>
      <c r="AA444" s="5"/>
    </row>
    <row r="445">
      <c r="A445" s="63"/>
      <c r="B445" s="53"/>
      <c r="G445" s="35"/>
      <c r="N445" s="35">
        <f t="shared" si="1"/>
        <v>0</v>
      </c>
      <c r="O445" s="35">
        <f t="shared" si="2"/>
        <v>0</v>
      </c>
      <c r="P445" s="5"/>
      <c r="Q445" s="5"/>
      <c r="S445" s="56"/>
      <c r="T445" s="5"/>
      <c r="U445" s="5"/>
      <c r="V445" s="5"/>
      <c r="W445" s="5"/>
      <c r="X445" s="5"/>
      <c r="Y445" s="5"/>
      <c r="Z445" s="5"/>
      <c r="AA445" s="5"/>
    </row>
    <row r="446">
      <c r="A446" s="63"/>
      <c r="B446" s="53"/>
      <c r="G446" s="35"/>
      <c r="N446" s="35">
        <f t="shared" si="1"/>
        <v>0</v>
      </c>
      <c r="O446" s="35">
        <f t="shared" si="2"/>
        <v>0</v>
      </c>
      <c r="P446" s="5"/>
      <c r="Q446" s="5"/>
      <c r="S446" s="56"/>
      <c r="T446" s="5"/>
      <c r="U446" s="5"/>
      <c r="V446" s="5"/>
      <c r="W446" s="5"/>
      <c r="X446" s="5"/>
      <c r="Y446" s="5"/>
      <c r="Z446" s="5"/>
      <c r="AA446" s="5"/>
    </row>
    <row r="447">
      <c r="A447" s="63"/>
      <c r="B447" s="53"/>
      <c r="G447" s="35"/>
      <c r="N447" s="35">
        <f t="shared" si="1"/>
        <v>0</v>
      </c>
      <c r="O447" s="35">
        <f t="shared" si="2"/>
        <v>0</v>
      </c>
      <c r="P447" s="5"/>
      <c r="Q447" s="5"/>
      <c r="S447" s="56"/>
      <c r="T447" s="5"/>
      <c r="U447" s="5"/>
      <c r="V447" s="5"/>
      <c r="W447" s="5"/>
      <c r="X447" s="5"/>
      <c r="Y447" s="5"/>
      <c r="Z447" s="5"/>
      <c r="AA447" s="5"/>
    </row>
    <row r="448">
      <c r="A448" s="63"/>
      <c r="B448" s="53"/>
      <c r="G448" s="35"/>
      <c r="N448" s="35">
        <f t="shared" si="1"/>
        <v>0</v>
      </c>
      <c r="O448" s="35">
        <f t="shared" si="2"/>
        <v>0</v>
      </c>
      <c r="P448" s="5"/>
      <c r="Q448" s="5"/>
      <c r="S448" s="56"/>
      <c r="T448" s="5"/>
      <c r="U448" s="5"/>
      <c r="V448" s="5"/>
      <c r="W448" s="5"/>
      <c r="X448" s="5"/>
      <c r="Y448" s="5"/>
      <c r="Z448" s="5"/>
      <c r="AA448" s="5"/>
    </row>
    <row r="449">
      <c r="A449" s="63"/>
      <c r="B449" s="53"/>
      <c r="G449" s="35"/>
      <c r="N449" s="35">
        <f t="shared" si="1"/>
        <v>0</v>
      </c>
      <c r="O449" s="35">
        <f t="shared" si="2"/>
        <v>0</v>
      </c>
      <c r="P449" s="5"/>
      <c r="Q449" s="5"/>
      <c r="S449" s="56"/>
      <c r="T449" s="5"/>
      <c r="U449" s="5"/>
      <c r="V449" s="5"/>
      <c r="W449" s="5"/>
      <c r="X449" s="5"/>
      <c r="Y449" s="5"/>
      <c r="Z449" s="5"/>
      <c r="AA449" s="5"/>
    </row>
    <row r="450">
      <c r="A450" s="63"/>
      <c r="B450" s="53"/>
      <c r="G450" s="35"/>
      <c r="N450" s="35">
        <f t="shared" si="1"/>
        <v>0</v>
      </c>
      <c r="O450" s="35">
        <f t="shared" si="2"/>
        <v>0</v>
      </c>
      <c r="P450" s="5"/>
      <c r="Q450" s="5"/>
      <c r="S450" s="56"/>
      <c r="T450" s="5"/>
      <c r="U450" s="5"/>
      <c r="V450" s="5"/>
      <c r="W450" s="5"/>
      <c r="X450" s="5"/>
      <c r="Y450" s="5"/>
      <c r="Z450" s="5"/>
      <c r="AA450" s="5"/>
    </row>
    <row r="451">
      <c r="A451" s="63"/>
      <c r="B451" s="53"/>
      <c r="G451" s="35"/>
      <c r="N451" s="35">
        <f t="shared" si="1"/>
        <v>0</v>
      </c>
      <c r="O451" s="35">
        <f t="shared" si="2"/>
        <v>0</v>
      </c>
      <c r="P451" s="5"/>
      <c r="Q451" s="5"/>
      <c r="S451" s="56"/>
      <c r="T451" s="5"/>
      <c r="U451" s="5"/>
      <c r="V451" s="5"/>
      <c r="W451" s="5"/>
      <c r="X451" s="5"/>
      <c r="Y451" s="5"/>
      <c r="Z451" s="5"/>
      <c r="AA451" s="5"/>
    </row>
    <row r="452">
      <c r="A452" s="63"/>
      <c r="B452" s="53"/>
      <c r="G452" s="35"/>
      <c r="N452" s="35">
        <f t="shared" si="1"/>
        <v>0</v>
      </c>
      <c r="O452" s="35">
        <f t="shared" si="2"/>
        <v>0</v>
      </c>
      <c r="P452" s="5"/>
      <c r="Q452" s="5"/>
      <c r="S452" s="56"/>
      <c r="T452" s="5"/>
      <c r="U452" s="5"/>
      <c r="V452" s="5"/>
      <c r="W452" s="5"/>
      <c r="X452" s="5"/>
      <c r="Y452" s="5"/>
      <c r="Z452" s="5"/>
      <c r="AA452" s="5"/>
    </row>
    <row r="453">
      <c r="A453" s="63"/>
      <c r="B453" s="53"/>
      <c r="G453" s="35"/>
      <c r="N453" s="35">
        <f t="shared" si="1"/>
        <v>0</v>
      </c>
      <c r="O453" s="35">
        <f t="shared" si="2"/>
        <v>0</v>
      </c>
      <c r="P453" s="5"/>
      <c r="Q453" s="5"/>
      <c r="S453" s="56"/>
      <c r="T453" s="5"/>
      <c r="U453" s="5"/>
      <c r="V453" s="5"/>
      <c r="W453" s="5"/>
      <c r="X453" s="5"/>
      <c r="Y453" s="5"/>
      <c r="Z453" s="5"/>
      <c r="AA453" s="5"/>
    </row>
    <row r="454">
      <c r="A454" s="63"/>
      <c r="B454" s="53"/>
      <c r="G454" s="35"/>
      <c r="N454" s="35">
        <f t="shared" si="1"/>
        <v>0</v>
      </c>
      <c r="O454" s="35">
        <f t="shared" si="2"/>
        <v>0</v>
      </c>
      <c r="P454" s="5"/>
      <c r="Q454" s="5"/>
      <c r="S454" s="56"/>
      <c r="T454" s="5"/>
      <c r="U454" s="5"/>
      <c r="V454" s="5"/>
      <c r="W454" s="5"/>
      <c r="X454" s="5"/>
      <c r="Y454" s="5"/>
      <c r="Z454" s="5"/>
      <c r="AA454" s="5"/>
    </row>
    <row r="455">
      <c r="A455" s="63"/>
      <c r="B455" s="53"/>
      <c r="G455" s="35"/>
      <c r="N455" s="35">
        <f t="shared" si="1"/>
        <v>0</v>
      </c>
      <c r="O455" s="35">
        <f t="shared" si="2"/>
        <v>0</v>
      </c>
      <c r="P455" s="5"/>
      <c r="Q455" s="5"/>
      <c r="S455" s="56"/>
      <c r="T455" s="5"/>
      <c r="U455" s="5"/>
      <c r="V455" s="5"/>
      <c r="W455" s="5"/>
      <c r="X455" s="5"/>
      <c r="Y455" s="5"/>
      <c r="Z455" s="5"/>
      <c r="AA455" s="5"/>
    </row>
    <row r="456">
      <c r="A456" s="63"/>
      <c r="B456" s="53"/>
      <c r="G456" s="35"/>
      <c r="N456" s="35">
        <f t="shared" si="1"/>
        <v>0</v>
      </c>
      <c r="O456" s="35">
        <f t="shared" si="2"/>
        <v>0</v>
      </c>
      <c r="P456" s="5"/>
      <c r="Q456" s="5"/>
      <c r="S456" s="56"/>
      <c r="T456" s="5"/>
      <c r="U456" s="5"/>
      <c r="V456" s="5"/>
      <c r="W456" s="5"/>
      <c r="X456" s="5"/>
      <c r="Y456" s="5"/>
      <c r="Z456" s="5"/>
      <c r="AA456" s="5"/>
    </row>
    <row r="457">
      <c r="A457" s="63"/>
      <c r="B457" s="53"/>
      <c r="G457" s="35"/>
      <c r="N457" s="35">
        <f t="shared" si="1"/>
        <v>0</v>
      </c>
      <c r="O457" s="35">
        <f t="shared" si="2"/>
        <v>0</v>
      </c>
      <c r="P457" s="5"/>
      <c r="Q457" s="5"/>
      <c r="S457" s="56"/>
      <c r="T457" s="5"/>
      <c r="U457" s="5"/>
      <c r="V457" s="5"/>
      <c r="W457" s="5"/>
      <c r="X457" s="5"/>
      <c r="Y457" s="5"/>
      <c r="Z457" s="5"/>
      <c r="AA457" s="5"/>
    </row>
    <row r="458">
      <c r="A458" s="63"/>
      <c r="B458" s="53"/>
      <c r="G458" s="35"/>
      <c r="N458" s="35">
        <f t="shared" si="1"/>
        <v>0</v>
      </c>
      <c r="O458" s="35">
        <f t="shared" si="2"/>
        <v>0</v>
      </c>
      <c r="P458" s="5"/>
      <c r="Q458" s="5"/>
      <c r="S458" s="56"/>
      <c r="T458" s="5"/>
      <c r="U458" s="5"/>
      <c r="V458" s="5"/>
      <c r="W458" s="5"/>
      <c r="X458" s="5"/>
      <c r="Y458" s="5"/>
      <c r="Z458" s="5"/>
      <c r="AA458" s="5"/>
    </row>
    <row r="459">
      <c r="A459" s="63"/>
      <c r="B459" s="53"/>
      <c r="G459" s="35"/>
      <c r="N459" s="35">
        <f t="shared" si="1"/>
        <v>0</v>
      </c>
      <c r="O459" s="35">
        <f t="shared" si="2"/>
        <v>0</v>
      </c>
      <c r="P459" s="5"/>
      <c r="Q459" s="5"/>
      <c r="S459" s="56"/>
      <c r="T459" s="5"/>
      <c r="U459" s="5"/>
      <c r="V459" s="5"/>
      <c r="W459" s="5"/>
      <c r="X459" s="5"/>
      <c r="Y459" s="5"/>
      <c r="Z459" s="5"/>
      <c r="AA459" s="5"/>
    </row>
    <row r="460">
      <c r="A460" s="63"/>
      <c r="B460" s="53"/>
      <c r="G460" s="35"/>
      <c r="N460" s="35">
        <f t="shared" si="1"/>
        <v>0</v>
      </c>
      <c r="O460" s="35">
        <f t="shared" si="2"/>
        <v>0</v>
      </c>
      <c r="P460" s="5"/>
      <c r="Q460" s="5"/>
      <c r="S460" s="56"/>
      <c r="T460" s="5"/>
      <c r="U460" s="5"/>
      <c r="V460" s="5"/>
      <c r="W460" s="5"/>
      <c r="X460" s="5"/>
      <c r="Y460" s="5"/>
      <c r="Z460" s="5"/>
      <c r="AA460" s="5"/>
    </row>
    <row r="461">
      <c r="A461" s="63"/>
      <c r="B461" s="53"/>
      <c r="G461" s="35"/>
      <c r="N461" s="35">
        <f t="shared" si="1"/>
        <v>0</v>
      </c>
      <c r="O461" s="35">
        <f t="shared" si="2"/>
        <v>0</v>
      </c>
      <c r="P461" s="5"/>
      <c r="Q461" s="5"/>
      <c r="S461" s="56"/>
      <c r="T461" s="5"/>
      <c r="U461" s="5"/>
      <c r="V461" s="5"/>
      <c r="W461" s="5"/>
      <c r="X461" s="5"/>
      <c r="Y461" s="5"/>
      <c r="Z461" s="5"/>
      <c r="AA461" s="5"/>
    </row>
    <row r="462">
      <c r="A462" s="63"/>
      <c r="B462" s="53"/>
      <c r="G462" s="35"/>
      <c r="N462" s="35">
        <f t="shared" si="1"/>
        <v>0</v>
      </c>
      <c r="O462" s="35">
        <f t="shared" si="2"/>
        <v>0</v>
      </c>
      <c r="P462" s="5"/>
      <c r="Q462" s="5"/>
      <c r="S462" s="56"/>
      <c r="T462" s="5"/>
      <c r="U462" s="5"/>
      <c r="V462" s="5"/>
      <c r="W462" s="5"/>
      <c r="X462" s="5"/>
      <c r="Y462" s="5"/>
      <c r="Z462" s="5"/>
      <c r="AA462" s="5"/>
    </row>
    <row r="463">
      <c r="A463" s="63"/>
      <c r="B463" s="53"/>
      <c r="G463" s="35"/>
      <c r="N463" s="35">
        <f t="shared" si="1"/>
        <v>0</v>
      </c>
      <c r="O463" s="35">
        <f t="shared" si="2"/>
        <v>0</v>
      </c>
      <c r="P463" s="5"/>
      <c r="Q463" s="5"/>
      <c r="S463" s="56"/>
      <c r="T463" s="5"/>
      <c r="U463" s="5"/>
      <c r="V463" s="5"/>
      <c r="W463" s="5"/>
      <c r="X463" s="5"/>
      <c r="Y463" s="5"/>
      <c r="Z463" s="5"/>
      <c r="AA463" s="5"/>
    </row>
    <row r="464">
      <c r="A464" s="63"/>
      <c r="B464" s="53"/>
      <c r="G464" s="35"/>
      <c r="N464" s="35">
        <f t="shared" si="1"/>
        <v>0</v>
      </c>
      <c r="O464" s="35">
        <f t="shared" si="2"/>
        <v>0</v>
      </c>
      <c r="P464" s="5"/>
      <c r="Q464" s="5"/>
      <c r="S464" s="56"/>
      <c r="T464" s="5"/>
      <c r="U464" s="5"/>
      <c r="V464" s="5"/>
      <c r="W464" s="5"/>
      <c r="X464" s="5"/>
      <c r="Y464" s="5"/>
      <c r="Z464" s="5"/>
      <c r="AA464" s="5"/>
    </row>
    <row r="465">
      <c r="A465" s="63"/>
      <c r="B465" s="53"/>
      <c r="G465" s="35"/>
      <c r="N465" s="35">
        <f t="shared" si="1"/>
        <v>0</v>
      </c>
      <c r="O465" s="35">
        <f t="shared" si="2"/>
        <v>0</v>
      </c>
      <c r="P465" s="5"/>
      <c r="Q465" s="5"/>
      <c r="S465" s="56"/>
      <c r="T465" s="5"/>
      <c r="U465" s="5"/>
      <c r="V465" s="5"/>
      <c r="W465" s="5"/>
      <c r="X465" s="5"/>
      <c r="Y465" s="5"/>
      <c r="Z465" s="5"/>
      <c r="AA465" s="5"/>
    </row>
    <row r="466">
      <c r="A466" s="63"/>
      <c r="B466" s="53"/>
      <c r="G466" s="35"/>
      <c r="N466" s="35">
        <f t="shared" si="1"/>
        <v>0</v>
      </c>
      <c r="O466" s="35">
        <f t="shared" si="2"/>
        <v>0</v>
      </c>
      <c r="P466" s="5"/>
      <c r="Q466" s="5"/>
      <c r="S466" s="56"/>
      <c r="T466" s="5"/>
      <c r="U466" s="5"/>
      <c r="V466" s="5"/>
      <c r="W466" s="5"/>
      <c r="X466" s="5"/>
      <c r="Y466" s="5"/>
      <c r="Z466" s="5"/>
      <c r="AA466" s="5"/>
    </row>
    <row r="467">
      <c r="A467" s="63"/>
      <c r="B467" s="53"/>
      <c r="G467" s="35"/>
      <c r="N467" s="35">
        <f t="shared" si="1"/>
        <v>0</v>
      </c>
      <c r="O467" s="35">
        <f t="shared" si="2"/>
        <v>0</v>
      </c>
      <c r="P467" s="5"/>
      <c r="Q467" s="5"/>
      <c r="S467" s="56"/>
      <c r="T467" s="5"/>
      <c r="U467" s="5"/>
      <c r="V467" s="5"/>
      <c r="W467" s="5"/>
      <c r="X467" s="5"/>
      <c r="Y467" s="5"/>
      <c r="Z467" s="5"/>
      <c r="AA467" s="5"/>
    </row>
    <row r="468">
      <c r="A468" s="63"/>
      <c r="B468" s="53"/>
      <c r="G468" s="35"/>
      <c r="N468" s="35">
        <f t="shared" si="1"/>
        <v>0</v>
      </c>
      <c r="O468" s="35">
        <f t="shared" si="2"/>
        <v>0</v>
      </c>
      <c r="P468" s="5"/>
      <c r="Q468" s="5"/>
      <c r="S468" s="56"/>
      <c r="T468" s="5"/>
      <c r="U468" s="5"/>
      <c r="V468" s="5"/>
      <c r="W468" s="5"/>
      <c r="X468" s="5"/>
      <c r="Y468" s="5"/>
      <c r="Z468" s="5"/>
      <c r="AA468" s="5"/>
    </row>
    <row r="469">
      <c r="A469" s="63"/>
      <c r="B469" s="53"/>
      <c r="G469" s="35"/>
      <c r="N469" s="35">
        <f t="shared" si="1"/>
        <v>0</v>
      </c>
      <c r="O469" s="35">
        <f t="shared" si="2"/>
        <v>0</v>
      </c>
      <c r="P469" s="5"/>
      <c r="Q469" s="5"/>
      <c r="S469" s="56"/>
      <c r="T469" s="5"/>
      <c r="U469" s="5"/>
      <c r="V469" s="5"/>
      <c r="W469" s="5"/>
      <c r="X469" s="5"/>
      <c r="Y469" s="5"/>
      <c r="Z469" s="5"/>
      <c r="AA469" s="5"/>
    </row>
    <row r="470">
      <c r="A470" s="63"/>
      <c r="B470" s="53"/>
      <c r="G470" s="35"/>
      <c r="N470" s="35">
        <f t="shared" si="1"/>
        <v>0</v>
      </c>
      <c r="O470" s="35">
        <f t="shared" si="2"/>
        <v>0</v>
      </c>
      <c r="P470" s="5"/>
      <c r="Q470" s="5"/>
      <c r="S470" s="56"/>
      <c r="T470" s="5"/>
      <c r="U470" s="5"/>
      <c r="V470" s="5"/>
      <c r="W470" s="5"/>
      <c r="X470" s="5"/>
      <c r="Y470" s="5"/>
      <c r="Z470" s="5"/>
      <c r="AA470" s="5"/>
    </row>
    <row r="471">
      <c r="A471" s="63"/>
      <c r="B471" s="53"/>
      <c r="G471" s="35"/>
      <c r="N471" s="35">
        <f t="shared" si="1"/>
        <v>0</v>
      </c>
      <c r="O471" s="35">
        <f t="shared" si="2"/>
        <v>0</v>
      </c>
      <c r="P471" s="5"/>
      <c r="Q471" s="5"/>
      <c r="S471" s="56"/>
      <c r="T471" s="5"/>
      <c r="U471" s="5"/>
      <c r="V471" s="5"/>
      <c r="W471" s="5"/>
      <c r="X471" s="5"/>
      <c r="Y471" s="5"/>
      <c r="Z471" s="5"/>
      <c r="AA471" s="5"/>
    </row>
    <row r="472">
      <c r="A472" s="63"/>
      <c r="B472" s="53"/>
      <c r="G472" s="35"/>
      <c r="N472" s="35">
        <f t="shared" si="1"/>
        <v>0</v>
      </c>
      <c r="O472" s="35">
        <f t="shared" si="2"/>
        <v>0</v>
      </c>
      <c r="P472" s="5"/>
      <c r="Q472" s="5"/>
      <c r="S472" s="56"/>
      <c r="T472" s="5"/>
      <c r="U472" s="5"/>
      <c r="V472" s="5"/>
      <c r="W472" s="5"/>
      <c r="X472" s="5"/>
      <c r="Y472" s="5"/>
      <c r="Z472" s="5"/>
      <c r="AA472" s="5"/>
    </row>
    <row r="473">
      <c r="A473" s="63"/>
      <c r="B473" s="53"/>
      <c r="G473" s="35"/>
      <c r="N473" s="35">
        <f t="shared" si="1"/>
        <v>0</v>
      </c>
      <c r="O473" s="35">
        <f t="shared" si="2"/>
        <v>0</v>
      </c>
      <c r="P473" s="5"/>
      <c r="Q473" s="5"/>
      <c r="S473" s="56"/>
      <c r="T473" s="5"/>
      <c r="U473" s="5"/>
      <c r="V473" s="5"/>
      <c r="W473" s="5"/>
      <c r="X473" s="5"/>
      <c r="Y473" s="5"/>
      <c r="Z473" s="5"/>
      <c r="AA473" s="5"/>
    </row>
    <row r="474">
      <c r="A474" s="63"/>
      <c r="B474" s="53"/>
      <c r="G474" s="35"/>
      <c r="N474" s="35">
        <f t="shared" si="1"/>
        <v>0</v>
      </c>
      <c r="O474" s="35">
        <f t="shared" si="2"/>
        <v>0</v>
      </c>
      <c r="P474" s="5"/>
      <c r="Q474" s="5"/>
      <c r="S474" s="56"/>
      <c r="T474" s="5"/>
      <c r="U474" s="5"/>
      <c r="V474" s="5"/>
      <c r="W474" s="5"/>
      <c r="X474" s="5"/>
      <c r="Y474" s="5"/>
      <c r="Z474" s="5"/>
      <c r="AA474" s="5"/>
    </row>
    <row r="475">
      <c r="A475" s="63"/>
      <c r="B475" s="53"/>
      <c r="G475" s="35"/>
      <c r="N475" s="35">
        <f t="shared" si="1"/>
        <v>0</v>
      </c>
      <c r="O475" s="35">
        <f t="shared" si="2"/>
        <v>0</v>
      </c>
      <c r="P475" s="5"/>
      <c r="Q475" s="5"/>
      <c r="S475" s="56"/>
      <c r="T475" s="5"/>
      <c r="U475" s="5"/>
      <c r="V475" s="5"/>
      <c r="W475" s="5"/>
      <c r="X475" s="5"/>
      <c r="Y475" s="5"/>
      <c r="Z475" s="5"/>
      <c r="AA475" s="5"/>
    </row>
    <row r="476">
      <c r="A476" s="63"/>
      <c r="B476" s="53"/>
      <c r="G476" s="35"/>
      <c r="N476" s="35">
        <f t="shared" si="1"/>
        <v>0</v>
      </c>
      <c r="O476" s="35">
        <f t="shared" si="2"/>
        <v>0</v>
      </c>
      <c r="P476" s="5"/>
      <c r="Q476" s="5"/>
      <c r="S476" s="56"/>
      <c r="T476" s="5"/>
      <c r="U476" s="5"/>
      <c r="V476" s="5"/>
      <c r="W476" s="5"/>
      <c r="X476" s="5"/>
      <c r="Y476" s="5"/>
      <c r="Z476" s="5"/>
      <c r="AA476" s="5"/>
    </row>
    <row r="477">
      <c r="A477" s="63"/>
      <c r="B477" s="53"/>
      <c r="G477" s="35"/>
      <c r="N477" s="35">
        <f t="shared" si="1"/>
        <v>0</v>
      </c>
      <c r="O477" s="35">
        <f t="shared" si="2"/>
        <v>0</v>
      </c>
      <c r="P477" s="5"/>
      <c r="Q477" s="5"/>
      <c r="S477" s="56"/>
      <c r="T477" s="5"/>
      <c r="U477" s="5"/>
      <c r="V477" s="5"/>
      <c r="W477" s="5"/>
      <c r="X477" s="5"/>
      <c r="Y477" s="5"/>
      <c r="Z477" s="5"/>
      <c r="AA477" s="5"/>
    </row>
    <row r="478">
      <c r="A478" s="63"/>
      <c r="B478" s="53"/>
      <c r="G478" s="35"/>
      <c r="N478" s="35">
        <f t="shared" si="1"/>
        <v>0</v>
      </c>
      <c r="O478" s="35">
        <f t="shared" si="2"/>
        <v>0</v>
      </c>
      <c r="P478" s="5"/>
      <c r="Q478" s="5"/>
      <c r="S478" s="56"/>
      <c r="T478" s="5"/>
      <c r="U478" s="5"/>
      <c r="V478" s="5"/>
      <c r="W478" s="5"/>
      <c r="X478" s="5"/>
      <c r="Y478" s="5"/>
      <c r="Z478" s="5"/>
      <c r="AA478" s="5"/>
    </row>
    <row r="479">
      <c r="A479" s="63"/>
      <c r="B479" s="53"/>
      <c r="G479" s="35"/>
      <c r="N479" s="35">
        <f t="shared" si="1"/>
        <v>0</v>
      </c>
      <c r="O479" s="35">
        <f t="shared" si="2"/>
        <v>0</v>
      </c>
      <c r="P479" s="5"/>
      <c r="Q479" s="5"/>
      <c r="S479" s="56"/>
      <c r="T479" s="5"/>
      <c r="U479" s="5"/>
      <c r="V479" s="5"/>
      <c r="W479" s="5"/>
      <c r="X479" s="5"/>
      <c r="Y479" s="5"/>
      <c r="Z479" s="5"/>
      <c r="AA479" s="5"/>
    </row>
    <row r="480">
      <c r="A480" s="63"/>
      <c r="B480" s="53"/>
      <c r="G480" s="35"/>
      <c r="N480" s="35">
        <f t="shared" si="1"/>
        <v>0</v>
      </c>
      <c r="O480" s="35">
        <f t="shared" si="2"/>
        <v>0</v>
      </c>
      <c r="P480" s="5"/>
      <c r="Q480" s="5"/>
      <c r="S480" s="56"/>
      <c r="T480" s="5"/>
      <c r="U480" s="5"/>
      <c r="V480" s="5"/>
      <c r="W480" s="5"/>
      <c r="X480" s="5"/>
      <c r="Y480" s="5"/>
      <c r="Z480" s="5"/>
      <c r="AA480" s="5"/>
    </row>
    <row r="481">
      <c r="A481" s="63"/>
      <c r="B481" s="53"/>
      <c r="G481" s="35"/>
      <c r="N481" s="35">
        <f t="shared" si="1"/>
        <v>0</v>
      </c>
      <c r="O481" s="35">
        <f t="shared" si="2"/>
        <v>0</v>
      </c>
      <c r="P481" s="5"/>
      <c r="Q481" s="5"/>
      <c r="S481" s="56"/>
      <c r="T481" s="5"/>
      <c r="U481" s="5"/>
      <c r="V481" s="5"/>
      <c r="W481" s="5"/>
      <c r="X481" s="5"/>
      <c r="Y481" s="5"/>
      <c r="Z481" s="5"/>
      <c r="AA481" s="5"/>
    </row>
    <row r="482">
      <c r="A482" s="63"/>
      <c r="B482" s="53"/>
      <c r="G482" s="35"/>
      <c r="N482" s="35">
        <f t="shared" si="1"/>
        <v>0</v>
      </c>
      <c r="O482" s="35">
        <f t="shared" si="2"/>
        <v>0</v>
      </c>
      <c r="P482" s="5"/>
      <c r="Q482" s="5"/>
      <c r="S482" s="56"/>
      <c r="T482" s="5"/>
      <c r="U482" s="5"/>
      <c r="V482" s="5"/>
      <c r="W482" s="5"/>
      <c r="X482" s="5"/>
      <c r="Y482" s="5"/>
      <c r="Z482" s="5"/>
      <c r="AA482" s="5"/>
    </row>
    <row r="483">
      <c r="A483" s="63"/>
      <c r="B483" s="53"/>
      <c r="G483" s="35"/>
      <c r="N483" s="35">
        <f t="shared" si="1"/>
        <v>0</v>
      </c>
      <c r="O483" s="35">
        <f t="shared" si="2"/>
        <v>0</v>
      </c>
      <c r="P483" s="5"/>
      <c r="Q483" s="5"/>
      <c r="S483" s="56"/>
      <c r="T483" s="5"/>
      <c r="U483" s="5"/>
      <c r="V483" s="5"/>
      <c r="W483" s="5"/>
      <c r="X483" s="5"/>
      <c r="Y483" s="5"/>
      <c r="Z483" s="5"/>
      <c r="AA483" s="5"/>
    </row>
    <row r="484">
      <c r="A484" s="63"/>
      <c r="B484" s="53"/>
      <c r="G484" s="35"/>
      <c r="N484" s="35">
        <f t="shared" si="1"/>
        <v>0</v>
      </c>
      <c r="O484" s="35">
        <f t="shared" si="2"/>
        <v>0</v>
      </c>
      <c r="P484" s="5"/>
      <c r="Q484" s="5"/>
      <c r="S484" s="56"/>
      <c r="T484" s="5"/>
      <c r="U484" s="5"/>
      <c r="V484" s="5"/>
      <c r="W484" s="5"/>
      <c r="X484" s="5"/>
      <c r="Y484" s="5"/>
      <c r="Z484" s="5"/>
      <c r="AA484" s="5"/>
    </row>
    <row r="485">
      <c r="A485" s="63"/>
      <c r="B485" s="53"/>
      <c r="G485" s="35"/>
      <c r="N485" s="35">
        <f t="shared" si="1"/>
        <v>0</v>
      </c>
      <c r="O485" s="35">
        <f t="shared" si="2"/>
        <v>0</v>
      </c>
      <c r="P485" s="5"/>
      <c r="Q485" s="5"/>
      <c r="S485" s="56"/>
      <c r="T485" s="5"/>
      <c r="U485" s="5"/>
      <c r="V485" s="5"/>
      <c r="W485" s="5"/>
      <c r="X485" s="5"/>
      <c r="Y485" s="5"/>
      <c r="Z485" s="5"/>
      <c r="AA485" s="5"/>
    </row>
    <row r="486">
      <c r="A486" s="63"/>
      <c r="B486" s="53"/>
      <c r="G486" s="35"/>
      <c r="N486" s="35">
        <f t="shared" si="1"/>
        <v>0</v>
      </c>
      <c r="O486" s="35">
        <f t="shared" si="2"/>
        <v>0</v>
      </c>
      <c r="P486" s="5"/>
      <c r="Q486" s="5"/>
      <c r="S486" s="56"/>
      <c r="T486" s="5"/>
      <c r="U486" s="5"/>
      <c r="V486" s="5"/>
      <c r="W486" s="5"/>
      <c r="X486" s="5"/>
      <c r="Y486" s="5"/>
      <c r="Z486" s="5"/>
      <c r="AA486" s="5"/>
    </row>
    <row r="487">
      <c r="A487" s="63"/>
      <c r="B487" s="53"/>
      <c r="G487" s="35"/>
      <c r="N487" s="35">
        <f t="shared" si="1"/>
        <v>0</v>
      </c>
      <c r="O487" s="35">
        <f t="shared" si="2"/>
        <v>0</v>
      </c>
      <c r="P487" s="5"/>
      <c r="Q487" s="5"/>
      <c r="S487" s="56"/>
      <c r="T487" s="5"/>
      <c r="U487" s="5"/>
      <c r="V487" s="5"/>
      <c r="W487" s="5"/>
      <c r="X487" s="5"/>
      <c r="Y487" s="5"/>
      <c r="Z487" s="5"/>
      <c r="AA487" s="5"/>
    </row>
    <row r="488">
      <c r="A488" s="63"/>
      <c r="B488" s="53"/>
      <c r="G488" s="35"/>
      <c r="N488" s="35">
        <f t="shared" si="1"/>
        <v>0</v>
      </c>
      <c r="O488" s="35">
        <f t="shared" si="2"/>
        <v>0</v>
      </c>
      <c r="P488" s="5"/>
      <c r="Q488" s="5"/>
      <c r="S488" s="56"/>
      <c r="T488" s="5"/>
      <c r="U488" s="5"/>
      <c r="V488" s="5"/>
      <c r="W488" s="5"/>
      <c r="X488" s="5"/>
      <c r="Y488" s="5"/>
      <c r="Z488" s="5"/>
      <c r="AA488" s="5"/>
    </row>
    <row r="489">
      <c r="A489" s="63"/>
      <c r="B489" s="53"/>
      <c r="G489" s="35"/>
      <c r="N489" s="35">
        <f t="shared" si="1"/>
        <v>0</v>
      </c>
      <c r="O489" s="35">
        <f t="shared" si="2"/>
        <v>0</v>
      </c>
      <c r="P489" s="5"/>
      <c r="Q489" s="5"/>
      <c r="S489" s="56"/>
      <c r="T489" s="5"/>
      <c r="U489" s="5"/>
      <c r="V489" s="5"/>
      <c r="W489" s="5"/>
      <c r="X489" s="5"/>
      <c r="Y489" s="5"/>
      <c r="Z489" s="5"/>
      <c r="AA489" s="5"/>
    </row>
    <row r="490">
      <c r="A490" s="63"/>
      <c r="B490" s="53"/>
      <c r="G490" s="35"/>
      <c r="N490" s="35">
        <f t="shared" si="1"/>
        <v>0</v>
      </c>
      <c r="O490" s="35">
        <f t="shared" si="2"/>
        <v>0</v>
      </c>
      <c r="P490" s="5"/>
      <c r="Q490" s="5"/>
      <c r="S490" s="56"/>
      <c r="T490" s="5"/>
      <c r="U490" s="5"/>
      <c r="V490" s="5"/>
      <c r="W490" s="5"/>
      <c r="X490" s="5"/>
      <c r="Y490" s="5"/>
      <c r="Z490" s="5"/>
      <c r="AA490" s="5"/>
    </row>
    <row r="491">
      <c r="A491" s="63"/>
      <c r="B491" s="53"/>
      <c r="G491" s="35"/>
      <c r="N491" s="35">
        <f t="shared" si="1"/>
        <v>0</v>
      </c>
      <c r="O491" s="35">
        <f t="shared" si="2"/>
        <v>0</v>
      </c>
      <c r="P491" s="5"/>
      <c r="Q491" s="5"/>
      <c r="S491" s="56"/>
      <c r="T491" s="5"/>
      <c r="U491" s="5"/>
      <c r="V491" s="5"/>
      <c r="W491" s="5"/>
      <c r="X491" s="5"/>
      <c r="Y491" s="5"/>
      <c r="Z491" s="5"/>
      <c r="AA491" s="5"/>
    </row>
    <row r="492">
      <c r="A492" s="63"/>
      <c r="B492" s="53"/>
      <c r="G492" s="35"/>
      <c r="N492" s="35">
        <f t="shared" si="1"/>
        <v>0</v>
      </c>
      <c r="O492" s="35">
        <f t="shared" si="2"/>
        <v>0</v>
      </c>
      <c r="P492" s="5"/>
      <c r="Q492" s="5"/>
      <c r="S492" s="56"/>
      <c r="T492" s="5"/>
      <c r="U492" s="5"/>
      <c r="V492" s="5"/>
      <c r="W492" s="5"/>
      <c r="X492" s="5"/>
      <c r="Y492" s="5"/>
      <c r="Z492" s="5"/>
      <c r="AA492" s="5"/>
    </row>
    <row r="493">
      <c r="A493" s="63"/>
      <c r="B493" s="53"/>
      <c r="G493" s="35"/>
      <c r="N493" s="35">
        <f t="shared" si="1"/>
        <v>0</v>
      </c>
      <c r="O493" s="35">
        <f t="shared" si="2"/>
        <v>0</v>
      </c>
      <c r="P493" s="5"/>
      <c r="Q493" s="5"/>
      <c r="S493" s="56"/>
      <c r="T493" s="5"/>
      <c r="U493" s="5"/>
      <c r="V493" s="5"/>
      <c r="W493" s="5"/>
      <c r="X493" s="5"/>
      <c r="Y493" s="5"/>
      <c r="Z493" s="5"/>
      <c r="AA493" s="5"/>
    </row>
    <row r="494">
      <c r="A494" s="63"/>
      <c r="B494" s="53"/>
      <c r="G494" s="35"/>
      <c r="N494" s="35">
        <f t="shared" si="1"/>
        <v>0</v>
      </c>
      <c r="O494" s="35">
        <f t="shared" si="2"/>
        <v>0</v>
      </c>
      <c r="P494" s="5"/>
      <c r="Q494" s="5"/>
      <c r="S494" s="56"/>
      <c r="T494" s="5"/>
      <c r="U494" s="5"/>
      <c r="V494" s="5"/>
      <c r="W494" s="5"/>
      <c r="X494" s="5"/>
      <c r="Y494" s="5"/>
      <c r="Z494" s="5"/>
      <c r="AA494" s="5"/>
    </row>
    <row r="495">
      <c r="A495" s="63"/>
      <c r="B495" s="53"/>
      <c r="G495" s="35"/>
      <c r="N495" s="35">
        <f t="shared" si="1"/>
        <v>0</v>
      </c>
      <c r="O495" s="35">
        <f t="shared" si="2"/>
        <v>0</v>
      </c>
      <c r="P495" s="5"/>
      <c r="Q495" s="5"/>
      <c r="S495" s="56"/>
      <c r="T495" s="5"/>
      <c r="U495" s="5"/>
      <c r="V495" s="5"/>
      <c r="W495" s="5"/>
      <c r="X495" s="5"/>
      <c r="Y495" s="5"/>
      <c r="Z495" s="5"/>
      <c r="AA495" s="5"/>
    </row>
    <row r="496">
      <c r="A496" s="63"/>
      <c r="B496" s="53"/>
      <c r="G496" s="35"/>
      <c r="N496" s="35">
        <f t="shared" si="1"/>
        <v>0</v>
      </c>
      <c r="O496" s="35">
        <f t="shared" si="2"/>
        <v>0</v>
      </c>
      <c r="P496" s="5"/>
      <c r="Q496" s="5"/>
      <c r="S496" s="56"/>
      <c r="T496" s="5"/>
      <c r="U496" s="5"/>
      <c r="V496" s="5"/>
      <c r="W496" s="5"/>
      <c r="X496" s="5"/>
      <c r="Y496" s="5"/>
      <c r="Z496" s="5"/>
      <c r="AA496" s="5"/>
    </row>
    <row r="497">
      <c r="A497" s="63"/>
      <c r="B497" s="53"/>
      <c r="G497" s="35"/>
      <c r="N497" s="35">
        <f t="shared" si="1"/>
        <v>0</v>
      </c>
      <c r="O497" s="35">
        <f t="shared" si="2"/>
        <v>0</v>
      </c>
      <c r="P497" s="5"/>
      <c r="Q497" s="5"/>
      <c r="S497" s="56"/>
      <c r="T497" s="5"/>
      <c r="U497" s="5"/>
      <c r="V497" s="5"/>
      <c r="W497" s="5"/>
      <c r="X497" s="5"/>
      <c r="Y497" s="5"/>
      <c r="Z497" s="5"/>
      <c r="AA497" s="5"/>
    </row>
    <row r="498">
      <c r="A498" s="63"/>
      <c r="B498" s="53"/>
      <c r="G498" s="35"/>
      <c r="N498" s="35">
        <f t="shared" si="1"/>
        <v>0</v>
      </c>
      <c r="O498" s="35">
        <f t="shared" si="2"/>
        <v>0</v>
      </c>
      <c r="P498" s="5"/>
      <c r="Q498" s="5"/>
      <c r="S498" s="56"/>
      <c r="T498" s="5"/>
      <c r="U498" s="5"/>
      <c r="V498" s="5"/>
      <c r="W498" s="5"/>
      <c r="X498" s="5"/>
      <c r="Y498" s="5"/>
      <c r="Z498" s="5"/>
      <c r="AA498" s="5"/>
    </row>
    <row r="499">
      <c r="A499" s="63"/>
      <c r="B499" s="53"/>
      <c r="G499" s="35"/>
      <c r="N499" s="35">
        <f t="shared" si="1"/>
        <v>0</v>
      </c>
      <c r="O499" s="35">
        <f t="shared" si="2"/>
        <v>0</v>
      </c>
      <c r="P499" s="5"/>
      <c r="Q499" s="5"/>
      <c r="S499" s="56"/>
      <c r="T499" s="5"/>
      <c r="U499" s="5"/>
      <c r="V499" s="5"/>
      <c r="W499" s="5"/>
      <c r="X499" s="5"/>
      <c r="Y499" s="5"/>
      <c r="Z499" s="5"/>
      <c r="AA499" s="5"/>
    </row>
    <row r="500">
      <c r="A500" s="63"/>
      <c r="B500" s="53"/>
      <c r="G500" s="35"/>
      <c r="N500" s="35">
        <f t="shared" si="1"/>
        <v>0</v>
      </c>
      <c r="O500" s="35">
        <f t="shared" si="2"/>
        <v>0</v>
      </c>
      <c r="P500" s="5"/>
      <c r="Q500" s="5"/>
      <c r="S500" s="56"/>
      <c r="T500" s="5"/>
      <c r="U500" s="5"/>
      <c r="V500" s="5"/>
      <c r="W500" s="5"/>
      <c r="X500" s="5"/>
      <c r="Y500" s="5"/>
      <c r="Z500" s="5"/>
      <c r="AA500" s="5"/>
    </row>
    <row r="501">
      <c r="A501" s="63"/>
      <c r="B501" s="53"/>
      <c r="G501" s="35"/>
      <c r="N501" s="35">
        <f t="shared" si="1"/>
        <v>0</v>
      </c>
      <c r="O501" s="35">
        <f t="shared" si="2"/>
        <v>0</v>
      </c>
      <c r="P501" s="5"/>
      <c r="Q501" s="5"/>
      <c r="S501" s="56"/>
      <c r="T501" s="5"/>
      <c r="U501" s="5"/>
      <c r="V501" s="5"/>
      <c r="W501" s="5"/>
      <c r="X501" s="5"/>
      <c r="Y501" s="5"/>
      <c r="Z501" s="5"/>
      <c r="AA501" s="5"/>
    </row>
    <row r="502">
      <c r="A502" s="63"/>
      <c r="B502" s="53"/>
      <c r="G502" s="35"/>
      <c r="N502" s="35">
        <f t="shared" si="1"/>
        <v>0</v>
      </c>
      <c r="O502" s="35">
        <f t="shared" si="2"/>
        <v>0</v>
      </c>
      <c r="P502" s="5"/>
      <c r="Q502" s="5"/>
      <c r="S502" s="56"/>
      <c r="T502" s="5"/>
      <c r="U502" s="5"/>
      <c r="V502" s="5"/>
      <c r="W502" s="5"/>
      <c r="X502" s="5"/>
      <c r="Y502" s="5"/>
      <c r="Z502" s="5"/>
      <c r="AA502" s="5"/>
    </row>
    <row r="503">
      <c r="A503" s="63"/>
      <c r="B503" s="53"/>
      <c r="G503" s="35"/>
      <c r="N503" s="35">
        <f t="shared" si="1"/>
        <v>0</v>
      </c>
      <c r="O503" s="35">
        <f t="shared" si="2"/>
        <v>0</v>
      </c>
      <c r="P503" s="5"/>
      <c r="Q503" s="5"/>
      <c r="S503" s="56"/>
      <c r="T503" s="5"/>
      <c r="U503" s="5"/>
      <c r="V503" s="5"/>
      <c r="W503" s="5"/>
      <c r="X503" s="5"/>
      <c r="Y503" s="5"/>
      <c r="Z503" s="5"/>
      <c r="AA503" s="5"/>
    </row>
    <row r="504">
      <c r="A504" s="63"/>
      <c r="B504" s="53"/>
      <c r="G504" s="35"/>
      <c r="N504" s="35">
        <f t="shared" si="1"/>
        <v>0</v>
      </c>
      <c r="O504" s="35">
        <f t="shared" si="2"/>
        <v>0</v>
      </c>
      <c r="P504" s="5"/>
      <c r="Q504" s="5"/>
      <c r="S504" s="56"/>
      <c r="T504" s="5"/>
      <c r="U504" s="5"/>
      <c r="V504" s="5"/>
      <c r="W504" s="5"/>
      <c r="X504" s="5"/>
      <c r="Y504" s="5"/>
      <c r="Z504" s="5"/>
      <c r="AA504" s="5"/>
    </row>
    <row r="505">
      <c r="A505" s="63"/>
      <c r="B505" s="53"/>
      <c r="G505" s="35"/>
      <c r="N505" s="35">
        <f t="shared" si="1"/>
        <v>0</v>
      </c>
      <c r="O505" s="35">
        <f t="shared" si="2"/>
        <v>0</v>
      </c>
      <c r="P505" s="5"/>
      <c r="Q505" s="5"/>
      <c r="S505" s="56"/>
      <c r="T505" s="5"/>
      <c r="U505" s="5"/>
      <c r="V505" s="5"/>
      <c r="W505" s="5"/>
      <c r="X505" s="5"/>
      <c r="Y505" s="5"/>
      <c r="Z505" s="5"/>
      <c r="AA505" s="5"/>
    </row>
    <row r="506">
      <c r="A506" s="63"/>
      <c r="B506" s="53"/>
      <c r="G506" s="35"/>
      <c r="N506" s="35">
        <f t="shared" si="1"/>
        <v>0</v>
      </c>
      <c r="O506" s="35">
        <f t="shared" si="2"/>
        <v>0</v>
      </c>
      <c r="P506" s="5"/>
      <c r="Q506" s="5"/>
      <c r="S506" s="56"/>
      <c r="T506" s="5"/>
      <c r="U506" s="5"/>
      <c r="V506" s="5"/>
      <c r="W506" s="5"/>
      <c r="X506" s="5"/>
      <c r="Y506" s="5"/>
      <c r="Z506" s="5"/>
      <c r="AA506" s="5"/>
    </row>
    <row r="507">
      <c r="A507" s="63"/>
      <c r="B507" s="53"/>
      <c r="G507" s="35"/>
      <c r="N507" s="35">
        <f t="shared" si="1"/>
        <v>0</v>
      </c>
      <c r="O507" s="35">
        <f t="shared" si="2"/>
        <v>0</v>
      </c>
      <c r="P507" s="5"/>
      <c r="Q507" s="5"/>
      <c r="S507" s="56"/>
      <c r="T507" s="5"/>
      <c r="U507" s="5"/>
      <c r="V507" s="5"/>
      <c r="W507" s="5"/>
      <c r="X507" s="5"/>
      <c r="Y507" s="5"/>
      <c r="Z507" s="5"/>
      <c r="AA507" s="5"/>
    </row>
    <row r="508">
      <c r="A508" s="63"/>
      <c r="B508" s="53"/>
      <c r="G508" s="35"/>
      <c r="N508" s="35">
        <f t="shared" si="1"/>
        <v>0</v>
      </c>
      <c r="O508" s="35">
        <f t="shared" si="2"/>
        <v>0</v>
      </c>
      <c r="P508" s="5"/>
      <c r="Q508" s="5"/>
      <c r="S508" s="56"/>
      <c r="T508" s="5"/>
      <c r="U508" s="5"/>
      <c r="V508" s="5"/>
      <c r="W508" s="5"/>
      <c r="X508" s="5"/>
      <c r="Y508" s="5"/>
      <c r="Z508" s="5"/>
      <c r="AA508" s="5"/>
    </row>
    <row r="509">
      <c r="A509" s="63"/>
      <c r="B509" s="53"/>
      <c r="G509" s="35"/>
      <c r="N509" s="35">
        <f t="shared" si="1"/>
        <v>0</v>
      </c>
      <c r="O509" s="35">
        <f t="shared" si="2"/>
        <v>0</v>
      </c>
      <c r="P509" s="5"/>
      <c r="Q509" s="5"/>
      <c r="S509" s="56"/>
      <c r="T509" s="5"/>
      <c r="U509" s="5"/>
      <c r="V509" s="5"/>
      <c r="W509" s="5"/>
      <c r="X509" s="5"/>
      <c r="Y509" s="5"/>
      <c r="Z509" s="5"/>
      <c r="AA509" s="5"/>
    </row>
    <row r="510">
      <c r="A510" s="63"/>
      <c r="B510" s="53"/>
      <c r="G510" s="35"/>
      <c r="N510" s="35">
        <f t="shared" si="1"/>
        <v>0</v>
      </c>
      <c r="O510" s="35">
        <f t="shared" si="2"/>
        <v>0</v>
      </c>
      <c r="P510" s="5"/>
      <c r="Q510" s="5"/>
      <c r="S510" s="56"/>
      <c r="T510" s="5"/>
      <c r="U510" s="5"/>
      <c r="V510" s="5"/>
      <c r="W510" s="5"/>
      <c r="X510" s="5"/>
      <c r="Y510" s="5"/>
      <c r="Z510" s="5"/>
      <c r="AA510" s="5"/>
    </row>
    <row r="511">
      <c r="A511" s="63"/>
      <c r="B511" s="53"/>
      <c r="G511" s="35"/>
      <c r="N511" s="35">
        <f t="shared" si="1"/>
        <v>0</v>
      </c>
      <c r="O511" s="35">
        <f t="shared" si="2"/>
        <v>0</v>
      </c>
      <c r="P511" s="5"/>
      <c r="Q511" s="5"/>
      <c r="S511" s="56"/>
      <c r="T511" s="5"/>
      <c r="U511" s="5"/>
      <c r="V511" s="5"/>
      <c r="W511" s="5"/>
      <c r="X511" s="5"/>
      <c r="Y511" s="5"/>
      <c r="Z511" s="5"/>
      <c r="AA511" s="5"/>
    </row>
    <row r="512">
      <c r="A512" s="63"/>
      <c r="B512" s="53"/>
      <c r="G512" s="35"/>
      <c r="N512" s="35">
        <f t="shared" si="1"/>
        <v>0</v>
      </c>
      <c r="O512" s="35">
        <f t="shared" si="2"/>
        <v>0</v>
      </c>
      <c r="P512" s="5"/>
      <c r="Q512" s="5"/>
      <c r="S512" s="56"/>
      <c r="T512" s="5"/>
      <c r="U512" s="5"/>
      <c r="V512" s="5"/>
      <c r="W512" s="5"/>
      <c r="X512" s="5"/>
      <c r="Y512" s="5"/>
      <c r="Z512" s="5"/>
      <c r="AA512" s="5"/>
    </row>
    <row r="513">
      <c r="A513" s="63"/>
      <c r="B513" s="53"/>
      <c r="G513" s="35"/>
      <c r="N513" s="35">
        <f t="shared" si="1"/>
        <v>0</v>
      </c>
      <c r="O513" s="35">
        <f t="shared" si="2"/>
        <v>0</v>
      </c>
      <c r="P513" s="5"/>
      <c r="Q513" s="5"/>
      <c r="S513" s="56"/>
      <c r="T513" s="5"/>
      <c r="U513" s="5"/>
      <c r="V513" s="5"/>
      <c r="W513" s="5"/>
      <c r="X513" s="5"/>
      <c r="Y513" s="5"/>
      <c r="Z513" s="5"/>
      <c r="AA513" s="5"/>
    </row>
    <row r="514">
      <c r="A514" s="63"/>
      <c r="B514" s="53"/>
      <c r="G514" s="35"/>
      <c r="N514" s="35">
        <f t="shared" si="1"/>
        <v>0</v>
      </c>
      <c r="O514" s="35">
        <f t="shared" si="2"/>
        <v>0</v>
      </c>
      <c r="P514" s="5"/>
      <c r="Q514" s="5"/>
      <c r="S514" s="56"/>
      <c r="T514" s="5"/>
      <c r="U514" s="5"/>
      <c r="V514" s="5"/>
      <c r="W514" s="5"/>
      <c r="X514" s="5"/>
      <c r="Y514" s="5"/>
      <c r="Z514" s="5"/>
      <c r="AA514" s="5"/>
    </row>
    <row r="515">
      <c r="A515" s="63"/>
      <c r="B515" s="53"/>
      <c r="G515" s="35"/>
      <c r="N515" s="35">
        <f t="shared" si="1"/>
        <v>0</v>
      </c>
      <c r="O515" s="35">
        <f t="shared" si="2"/>
        <v>0</v>
      </c>
      <c r="P515" s="5"/>
      <c r="Q515" s="5"/>
      <c r="S515" s="56"/>
      <c r="T515" s="5"/>
      <c r="U515" s="5"/>
      <c r="V515" s="5"/>
      <c r="W515" s="5"/>
      <c r="X515" s="5"/>
      <c r="Y515" s="5"/>
      <c r="Z515" s="5"/>
      <c r="AA515" s="5"/>
    </row>
    <row r="516">
      <c r="A516" s="63"/>
      <c r="B516" s="53"/>
      <c r="G516" s="35"/>
      <c r="N516" s="35">
        <f t="shared" si="1"/>
        <v>0</v>
      </c>
      <c r="O516" s="35">
        <f t="shared" si="2"/>
        <v>0</v>
      </c>
      <c r="P516" s="5"/>
      <c r="Q516" s="5"/>
      <c r="S516" s="56"/>
      <c r="T516" s="5"/>
      <c r="U516" s="5"/>
      <c r="V516" s="5"/>
      <c r="W516" s="5"/>
      <c r="X516" s="5"/>
      <c r="Y516" s="5"/>
      <c r="Z516" s="5"/>
      <c r="AA516" s="5"/>
    </row>
    <row r="517">
      <c r="A517" s="63"/>
      <c r="B517" s="53"/>
      <c r="G517" s="35"/>
      <c r="N517" s="35">
        <f t="shared" si="1"/>
        <v>0</v>
      </c>
      <c r="O517" s="35">
        <f t="shared" si="2"/>
        <v>0</v>
      </c>
      <c r="P517" s="5"/>
      <c r="Q517" s="5"/>
      <c r="S517" s="56"/>
      <c r="T517" s="5"/>
      <c r="U517" s="5"/>
      <c r="V517" s="5"/>
      <c r="W517" s="5"/>
      <c r="X517" s="5"/>
      <c r="Y517" s="5"/>
      <c r="Z517" s="5"/>
      <c r="AA517" s="5"/>
    </row>
    <row r="518">
      <c r="A518" s="63"/>
      <c r="B518" s="53"/>
      <c r="G518" s="35"/>
      <c r="N518" s="35">
        <f t="shared" si="1"/>
        <v>0</v>
      </c>
      <c r="O518" s="35">
        <f t="shared" si="2"/>
        <v>0</v>
      </c>
      <c r="P518" s="5"/>
      <c r="Q518" s="5"/>
      <c r="S518" s="56"/>
      <c r="T518" s="5"/>
      <c r="U518" s="5"/>
      <c r="V518" s="5"/>
      <c r="W518" s="5"/>
      <c r="X518" s="5"/>
      <c r="Y518" s="5"/>
      <c r="Z518" s="5"/>
      <c r="AA518" s="5"/>
    </row>
    <row r="519">
      <c r="A519" s="63"/>
      <c r="B519" s="53"/>
      <c r="G519" s="35"/>
      <c r="N519" s="35">
        <f t="shared" si="1"/>
        <v>0</v>
      </c>
      <c r="O519" s="35">
        <f t="shared" si="2"/>
        <v>0</v>
      </c>
      <c r="P519" s="5"/>
      <c r="Q519" s="5"/>
      <c r="S519" s="56"/>
      <c r="T519" s="5"/>
      <c r="U519" s="5"/>
      <c r="V519" s="5"/>
      <c r="W519" s="5"/>
      <c r="X519" s="5"/>
      <c r="Y519" s="5"/>
      <c r="Z519" s="5"/>
      <c r="AA519" s="5"/>
    </row>
    <row r="520">
      <c r="A520" s="63"/>
      <c r="B520" s="53"/>
      <c r="G520" s="35"/>
      <c r="N520" s="35">
        <f t="shared" si="1"/>
        <v>0</v>
      </c>
      <c r="O520" s="35">
        <f t="shared" si="2"/>
        <v>0</v>
      </c>
      <c r="P520" s="5"/>
      <c r="Q520" s="5"/>
      <c r="S520" s="56"/>
      <c r="T520" s="5"/>
      <c r="U520" s="5"/>
      <c r="V520" s="5"/>
      <c r="W520" s="5"/>
      <c r="X520" s="5"/>
      <c r="Y520" s="5"/>
      <c r="Z520" s="5"/>
      <c r="AA520" s="5"/>
    </row>
    <row r="521">
      <c r="A521" s="63"/>
      <c r="B521" s="53"/>
      <c r="G521" s="35"/>
      <c r="N521" s="35">
        <f t="shared" si="1"/>
        <v>0</v>
      </c>
      <c r="O521" s="35">
        <f t="shared" si="2"/>
        <v>0</v>
      </c>
      <c r="P521" s="5"/>
      <c r="Q521" s="5"/>
      <c r="S521" s="56"/>
      <c r="T521" s="5"/>
      <c r="U521" s="5"/>
      <c r="V521" s="5"/>
      <c r="W521" s="5"/>
      <c r="X521" s="5"/>
      <c r="Y521" s="5"/>
      <c r="Z521" s="5"/>
      <c r="AA521" s="5"/>
    </row>
    <row r="522">
      <c r="A522" s="63"/>
      <c r="B522" s="53"/>
      <c r="G522" s="35"/>
      <c r="N522" s="35">
        <f t="shared" si="1"/>
        <v>0</v>
      </c>
      <c r="O522" s="35">
        <f t="shared" si="2"/>
        <v>0</v>
      </c>
      <c r="P522" s="5"/>
      <c r="Q522" s="5"/>
      <c r="S522" s="56"/>
      <c r="T522" s="5"/>
      <c r="U522" s="5"/>
      <c r="V522" s="5"/>
      <c r="W522" s="5"/>
      <c r="X522" s="5"/>
      <c r="Y522" s="5"/>
      <c r="Z522" s="5"/>
      <c r="AA522" s="5"/>
    </row>
    <row r="523">
      <c r="A523" s="63"/>
      <c r="B523" s="53"/>
      <c r="G523" s="35"/>
      <c r="N523" s="35">
        <f t="shared" si="1"/>
        <v>0</v>
      </c>
      <c r="O523" s="35">
        <f t="shared" si="2"/>
        <v>0</v>
      </c>
      <c r="P523" s="5"/>
      <c r="Q523" s="5"/>
      <c r="S523" s="56"/>
      <c r="T523" s="5"/>
      <c r="U523" s="5"/>
      <c r="V523" s="5"/>
      <c r="W523" s="5"/>
      <c r="X523" s="5"/>
      <c r="Y523" s="5"/>
      <c r="Z523" s="5"/>
      <c r="AA523" s="5"/>
    </row>
    <row r="524">
      <c r="A524" s="63"/>
      <c r="B524" s="53"/>
      <c r="G524" s="35"/>
      <c r="N524" s="35">
        <f t="shared" si="1"/>
        <v>0</v>
      </c>
      <c r="O524" s="35">
        <f t="shared" si="2"/>
        <v>0</v>
      </c>
      <c r="P524" s="5"/>
      <c r="Q524" s="5"/>
      <c r="S524" s="56"/>
      <c r="T524" s="5"/>
      <c r="U524" s="5"/>
      <c r="V524" s="5"/>
      <c r="W524" s="5"/>
      <c r="X524" s="5"/>
      <c r="Y524" s="5"/>
      <c r="Z524" s="5"/>
      <c r="AA524" s="5"/>
    </row>
    <row r="525">
      <c r="A525" s="63"/>
      <c r="B525" s="53"/>
      <c r="G525" s="35"/>
      <c r="N525" s="35">
        <f t="shared" si="1"/>
        <v>0</v>
      </c>
      <c r="O525" s="35">
        <f t="shared" si="2"/>
        <v>0</v>
      </c>
      <c r="P525" s="5"/>
      <c r="Q525" s="5"/>
      <c r="S525" s="56"/>
      <c r="T525" s="5"/>
      <c r="U525" s="5"/>
      <c r="V525" s="5"/>
      <c r="W525" s="5"/>
      <c r="X525" s="5"/>
      <c r="Y525" s="5"/>
      <c r="Z525" s="5"/>
      <c r="AA525" s="5"/>
    </row>
    <row r="526">
      <c r="A526" s="63"/>
      <c r="B526" s="53"/>
      <c r="G526" s="35"/>
      <c r="N526" s="35">
        <f t="shared" si="1"/>
        <v>0</v>
      </c>
      <c r="O526" s="35">
        <f t="shared" si="2"/>
        <v>0</v>
      </c>
      <c r="P526" s="5"/>
      <c r="Q526" s="5"/>
      <c r="S526" s="56"/>
      <c r="T526" s="5"/>
      <c r="U526" s="5"/>
      <c r="V526" s="5"/>
      <c r="W526" s="5"/>
      <c r="X526" s="5"/>
      <c r="Y526" s="5"/>
      <c r="Z526" s="5"/>
      <c r="AA526" s="5"/>
    </row>
    <row r="527">
      <c r="A527" s="63"/>
      <c r="B527" s="53"/>
      <c r="G527" s="35"/>
      <c r="N527" s="35">
        <f t="shared" si="1"/>
        <v>0</v>
      </c>
      <c r="O527" s="35">
        <f t="shared" si="2"/>
        <v>0</v>
      </c>
      <c r="P527" s="5"/>
      <c r="Q527" s="5"/>
      <c r="S527" s="56"/>
      <c r="T527" s="5"/>
      <c r="U527" s="5"/>
      <c r="V527" s="5"/>
      <c r="W527" s="5"/>
      <c r="X527" s="5"/>
      <c r="Y527" s="5"/>
      <c r="Z527" s="5"/>
      <c r="AA527" s="5"/>
    </row>
    <row r="528">
      <c r="A528" s="63"/>
      <c r="B528" s="53"/>
      <c r="G528" s="35"/>
      <c r="N528" s="35">
        <f t="shared" si="1"/>
        <v>0</v>
      </c>
      <c r="O528" s="35">
        <f t="shared" si="2"/>
        <v>0</v>
      </c>
      <c r="P528" s="5"/>
      <c r="Q528" s="5"/>
      <c r="S528" s="56"/>
      <c r="T528" s="5"/>
      <c r="U528" s="5"/>
      <c r="V528" s="5"/>
      <c r="W528" s="5"/>
      <c r="X528" s="5"/>
      <c r="Y528" s="5"/>
      <c r="Z528" s="5"/>
      <c r="AA528" s="5"/>
    </row>
    <row r="529">
      <c r="A529" s="63"/>
      <c r="B529" s="53"/>
      <c r="G529" s="35"/>
      <c r="N529" s="35">
        <f t="shared" si="1"/>
        <v>0</v>
      </c>
      <c r="O529" s="35">
        <f t="shared" si="2"/>
        <v>0</v>
      </c>
      <c r="P529" s="5"/>
      <c r="Q529" s="5"/>
      <c r="S529" s="56"/>
      <c r="T529" s="5"/>
      <c r="U529" s="5"/>
      <c r="V529" s="5"/>
      <c r="W529" s="5"/>
      <c r="X529" s="5"/>
      <c r="Y529" s="5"/>
      <c r="Z529" s="5"/>
      <c r="AA529" s="5"/>
    </row>
    <row r="530">
      <c r="A530" s="63"/>
      <c r="B530" s="53"/>
      <c r="G530" s="35"/>
      <c r="N530" s="35">
        <f t="shared" si="1"/>
        <v>0</v>
      </c>
      <c r="O530" s="35">
        <f t="shared" si="2"/>
        <v>0</v>
      </c>
      <c r="P530" s="5"/>
      <c r="Q530" s="5"/>
      <c r="S530" s="56"/>
      <c r="T530" s="5"/>
      <c r="U530" s="5"/>
      <c r="V530" s="5"/>
      <c r="W530" s="5"/>
      <c r="X530" s="5"/>
      <c r="Y530" s="5"/>
      <c r="Z530" s="5"/>
      <c r="AA530" s="5"/>
    </row>
    <row r="531">
      <c r="A531" s="63"/>
      <c r="B531" s="53"/>
      <c r="G531" s="35"/>
      <c r="N531" s="35">
        <f t="shared" si="1"/>
        <v>0</v>
      </c>
      <c r="O531" s="35">
        <f t="shared" si="2"/>
        <v>0</v>
      </c>
      <c r="P531" s="5"/>
      <c r="Q531" s="5"/>
      <c r="S531" s="56"/>
      <c r="T531" s="5"/>
      <c r="U531" s="5"/>
      <c r="V531" s="5"/>
      <c r="W531" s="5"/>
      <c r="X531" s="5"/>
      <c r="Y531" s="5"/>
      <c r="Z531" s="5"/>
      <c r="AA531" s="5"/>
    </row>
    <row r="532">
      <c r="A532" s="63"/>
      <c r="B532" s="53"/>
      <c r="G532" s="35"/>
      <c r="N532" s="35">
        <f t="shared" si="1"/>
        <v>0</v>
      </c>
      <c r="O532" s="35">
        <f t="shared" si="2"/>
        <v>0</v>
      </c>
      <c r="P532" s="5"/>
      <c r="Q532" s="5"/>
      <c r="S532" s="56"/>
      <c r="T532" s="5"/>
      <c r="U532" s="5"/>
      <c r="V532" s="5"/>
      <c r="W532" s="5"/>
      <c r="X532" s="5"/>
      <c r="Y532" s="5"/>
      <c r="Z532" s="5"/>
      <c r="AA532" s="5"/>
    </row>
    <row r="533">
      <c r="A533" s="63"/>
      <c r="B533" s="53"/>
      <c r="G533" s="35"/>
      <c r="N533" s="35">
        <f t="shared" si="1"/>
        <v>0</v>
      </c>
      <c r="O533" s="35">
        <f t="shared" si="2"/>
        <v>0</v>
      </c>
      <c r="P533" s="5"/>
      <c r="Q533" s="5"/>
      <c r="S533" s="56"/>
      <c r="T533" s="5"/>
      <c r="U533" s="5"/>
      <c r="V533" s="5"/>
      <c r="W533" s="5"/>
      <c r="X533" s="5"/>
      <c r="Y533" s="5"/>
      <c r="Z533" s="5"/>
      <c r="AA533" s="5"/>
    </row>
    <row r="534">
      <c r="A534" s="63"/>
      <c r="B534" s="53"/>
      <c r="G534" s="35"/>
      <c r="N534" s="35">
        <f t="shared" si="1"/>
        <v>0</v>
      </c>
      <c r="O534" s="35">
        <f t="shared" si="2"/>
        <v>0</v>
      </c>
      <c r="P534" s="5"/>
      <c r="Q534" s="5"/>
      <c r="S534" s="56"/>
      <c r="T534" s="5"/>
      <c r="U534" s="5"/>
      <c r="V534" s="5"/>
      <c r="W534" s="5"/>
      <c r="X534" s="5"/>
      <c r="Y534" s="5"/>
      <c r="Z534" s="5"/>
      <c r="AA534" s="5"/>
    </row>
    <row r="535">
      <c r="A535" s="63"/>
      <c r="B535" s="53"/>
      <c r="G535" s="35"/>
      <c r="N535" s="35">
        <f t="shared" si="1"/>
        <v>0</v>
      </c>
      <c r="O535" s="35">
        <f t="shared" si="2"/>
        <v>0</v>
      </c>
      <c r="P535" s="5"/>
      <c r="Q535" s="5"/>
      <c r="S535" s="56"/>
      <c r="T535" s="5"/>
      <c r="U535" s="5"/>
      <c r="V535" s="5"/>
      <c r="W535" s="5"/>
      <c r="X535" s="5"/>
      <c r="Y535" s="5"/>
      <c r="Z535" s="5"/>
      <c r="AA535" s="5"/>
    </row>
    <row r="536">
      <c r="A536" s="63"/>
      <c r="B536" s="53"/>
      <c r="G536" s="35"/>
      <c r="N536" s="35">
        <f t="shared" si="1"/>
        <v>0</v>
      </c>
      <c r="O536" s="35">
        <f t="shared" si="2"/>
        <v>0</v>
      </c>
      <c r="P536" s="5"/>
      <c r="Q536" s="5"/>
      <c r="S536" s="56"/>
      <c r="T536" s="5"/>
      <c r="U536" s="5"/>
      <c r="V536" s="5"/>
      <c r="W536" s="5"/>
      <c r="X536" s="5"/>
      <c r="Y536" s="5"/>
      <c r="Z536" s="5"/>
      <c r="AA536" s="5"/>
    </row>
    <row r="537">
      <c r="A537" s="63"/>
      <c r="B537" s="53"/>
      <c r="G537" s="35"/>
      <c r="N537" s="35">
        <f t="shared" si="1"/>
        <v>0</v>
      </c>
      <c r="O537" s="35">
        <f t="shared" si="2"/>
        <v>0</v>
      </c>
      <c r="P537" s="5"/>
      <c r="Q537" s="5"/>
      <c r="S537" s="56"/>
      <c r="T537" s="5"/>
      <c r="U537" s="5"/>
      <c r="V537" s="5"/>
      <c r="W537" s="5"/>
      <c r="X537" s="5"/>
      <c r="Y537" s="5"/>
      <c r="Z537" s="5"/>
      <c r="AA537" s="5"/>
    </row>
    <row r="538">
      <c r="A538" s="63"/>
      <c r="B538" s="53"/>
      <c r="G538" s="35"/>
      <c r="N538" s="35">
        <f t="shared" si="1"/>
        <v>0</v>
      </c>
      <c r="O538" s="35">
        <f t="shared" si="2"/>
        <v>0</v>
      </c>
      <c r="P538" s="5"/>
      <c r="Q538" s="5"/>
      <c r="S538" s="56"/>
      <c r="T538" s="5"/>
      <c r="U538" s="5"/>
      <c r="V538" s="5"/>
      <c r="W538" s="5"/>
      <c r="X538" s="5"/>
      <c r="Y538" s="5"/>
      <c r="Z538" s="5"/>
      <c r="AA538" s="5"/>
    </row>
    <row r="539">
      <c r="A539" s="63"/>
      <c r="B539" s="53"/>
      <c r="G539" s="35"/>
      <c r="N539" s="35">
        <f t="shared" si="1"/>
        <v>0</v>
      </c>
      <c r="O539" s="35">
        <f t="shared" si="2"/>
        <v>0</v>
      </c>
      <c r="P539" s="5"/>
      <c r="Q539" s="5"/>
      <c r="S539" s="56"/>
      <c r="T539" s="5"/>
      <c r="U539" s="5"/>
      <c r="V539" s="5"/>
      <c r="W539" s="5"/>
      <c r="X539" s="5"/>
      <c r="Y539" s="5"/>
      <c r="Z539" s="5"/>
      <c r="AA539" s="5"/>
    </row>
    <row r="540">
      <c r="A540" s="63"/>
      <c r="B540" s="53"/>
      <c r="G540" s="35"/>
      <c r="N540" s="35">
        <f t="shared" si="1"/>
        <v>0</v>
      </c>
      <c r="O540" s="35">
        <f t="shared" si="2"/>
        <v>0</v>
      </c>
      <c r="P540" s="5"/>
      <c r="Q540" s="5"/>
      <c r="S540" s="56"/>
      <c r="T540" s="5"/>
      <c r="U540" s="5"/>
      <c r="V540" s="5"/>
      <c r="W540" s="5"/>
      <c r="X540" s="5"/>
      <c r="Y540" s="5"/>
      <c r="Z540" s="5"/>
      <c r="AA540" s="5"/>
    </row>
    <row r="541">
      <c r="A541" s="63"/>
      <c r="B541" s="53"/>
      <c r="G541" s="35"/>
      <c r="N541" s="35">
        <f t="shared" si="1"/>
        <v>0</v>
      </c>
      <c r="O541" s="35">
        <f t="shared" si="2"/>
        <v>0</v>
      </c>
      <c r="P541" s="5"/>
      <c r="Q541" s="5"/>
      <c r="S541" s="56"/>
      <c r="T541" s="5"/>
      <c r="U541" s="5"/>
      <c r="V541" s="5"/>
      <c r="W541" s="5"/>
      <c r="X541" s="5"/>
      <c r="Y541" s="5"/>
      <c r="Z541" s="5"/>
      <c r="AA541" s="5"/>
    </row>
    <row r="542">
      <c r="A542" s="63"/>
      <c r="B542" s="53"/>
      <c r="G542" s="35"/>
      <c r="N542" s="35">
        <f t="shared" si="1"/>
        <v>0</v>
      </c>
      <c r="O542" s="35">
        <f t="shared" si="2"/>
        <v>0</v>
      </c>
      <c r="P542" s="5"/>
      <c r="Q542" s="5"/>
      <c r="S542" s="56"/>
      <c r="T542" s="5"/>
      <c r="U542" s="5"/>
      <c r="V542" s="5"/>
      <c r="W542" s="5"/>
      <c r="X542" s="5"/>
      <c r="Y542" s="5"/>
      <c r="Z542" s="5"/>
      <c r="AA542" s="5"/>
    </row>
    <row r="543">
      <c r="A543" s="63"/>
      <c r="B543" s="53"/>
      <c r="G543" s="35"/>
      <c r="N543" s="35">
        <f t="shared" si="1"/>
        <v>0</v>
      </c>
      <c r="O543" s="35">
        <f t="shared" si="2"/>
        <v>0</v>
      </c>
      <c r="P543" s="5"/>
      <c r="Q543" s="5"/>
      <c r="S543" s="56"/>
      <c r="T543" s="5"/>
      <c r="U543" s="5"/>
      <c r="V543" s="5"/>
      <c r="W543" s="5"/>
      <c r="X543" s="5"/>
      <c r="Y543" s="5"/>
      <c r="Z543" s="5"/>
      <c r="AA543" s="5"/>
    </row>
    <row r="544">
      <c r="A544" s="63"/>
      <c r="B544" s="53"/>
      <c r="G544" s="35"/>
      <c r="N544" s="35">
        <f t="shared" si="1"/>
        <v>0</v>
      </c>
      <c r="O544" s="35">
        <f t="shared" si="2"/>
        <v>0</v>
      </c>
      <c r="P544" s="5"/>
      <c r="Q544" s="5"/>
      <c r="S544" s="56"/>
      <c r="T544" s="5"/>
      <c r="U544" s="5"/>
      <c r="V544" s="5"/>
      <c r="W544" s="5"/>
      <c r="X544" s="5"/>
      <c r="Y544" s="5"/>
      <c r="Z544" s="5"/>
      <c r="AA544" s="5"/>
    </row>
    <row r="545">
      <c r="A545" s="63"/>
      <c r="B545" s="53"/>
      <c r="G545" s="35"/>
      <c r="N545" s="35">
        <f t="shared" si="1"/>
        <v>0</v>
      </c>
      <c r="O545" s="35">
        <f t="shared" si="2"/>
        <v>0</v>
      </c>
      <c r="P545" s="5"/>
      <c r="Q545" s="5"/>
      <c r="S545" s="56"/>
      <c r="T545" s="5"/>
      <c r="U545" s="5"/>
      <c r="V545" s="5"/>
      <c r="W545" s="5"/>
      <c r="X545" s="5"/>
      <c r="Y545" s="5"/>
      <c r="Z545" s="5"/>
      <c r="AA545" s="5"/>
    </row>
    <row r="546">
      <c r="A546" s="63"/>
      <c r="B546" s="53"/>
      <c r="G546" s="35"/>
      <c r="N546" s="35">
        <f t="shared" si="1"/>
        <v>0</v>
      </c>
      <c r="O546" s="35">
        <f t="shared" si="2"/>
        <v>0</v>
      </c>
      <c r="P546" s="5"/>
      <c r="Q546" s="5"/>
      <c r="S546" s="56"/>
      <c r="T546" s="5"/>
      <c r="U546" s="5"/>
      <c r="V546" s="5"/>
      <c r="W546" s="5"/>
      <c r="X546" s="5"/>
      <c r="Y546" s="5"/>
      <c r="Z546" s="5"/>
      <c r="AA546" s="5"/>
    </row>
    <row r="547">
      <c r="A547" s="63"/>
      <c r="B547" s="53"/>
      <c r="G547" s="35"/>
      <c r="N547" s="35">
        <f t="shared" si="1"/>
        <v>0</v>
      </c>
      <c r="O547" s="35">
        <f t="shared" si="2"/>
        <v>0</v>
      </c>
      <c r="P547" s="5"/>
      <c r="Q547" s="5"/>
      <c r="S547" s="56"/>
      <c r="T547" s="5"/>
      <c r="U547" s="5"/>
      <c r="V547" s="5"/>
      <c r="W547" s="5"/>
      <c r="X547" s="5"/>
      <c r="Y547" s="5"/>
      <c r="Z547" s="5"/>
      <c r="AA547" s="5"/>
    </row>
    <row r="548">
      <c r="A548" s="63"/>
      <c r="B548" s="53"/>
      <c r="G548" s="35"/>
      <c r="N548" s="35">
        <f t="shared" si="1"/>
        <v>0</v>
      </c>
      <c r="O548" s="35">
        <f t="shared" si="2"/>
        <v>0</v>
      </c>
      <c r="P548" s="5"/>
      <c r="Q548" s="5"/>
      <c r="S548" s="56"/>
      <c r="T548" s="5"/>
      <c r="U548" s="5"/>
      <c r="V548" s="5"/>
      <c r="W548" s="5"/>
      <c r="X548" s="5"/>
      <c r="Y548" s="5"/>
      <c r="Z548" s="5"/>
      <c r="AA548" s="5"/>
    </row>
    <row r="549">
      <c r="A549" s="63"/>
      <c r="B549" s="53"/>
      <c r="G549" s="35"/>
      <c r="N549" s="35">
        <f t="shared" si="1"/>
        <v>0</v>
      </c>
      <c r="O549" s="35">
        <f t="shared" si="2"/>
        <v>0</v>
      </c>
      <c r="P549" s="5"/>
      <c r="Q549" s="5"/>
      <c r="S549" s="56"/>
      <c r="T549" s="5"/>
      <c r="U549" s="5"/>
      <c r="V549" s="5"/>
      <c r="W549" s="5"/>
      <c r="X549" s="5"/>
      <c r="Y549" s="5"/>
      <c r="Z549" s="5"/>
      <c r="AA549" s="5"/>
    </row>
    <row r="550">
      <c r="A550" s="63"/>
      <c r="B550" s="53"/>
      <c r="G550" s="35"/>
      <c r="N550" s="35">
        <f t="shared" si="1"/>
        <v>0</v>
      </c>
      <c r="O550" s="35">
        <f t="shared" si="2"/>
        <v>0</v>
      </c>
      <c r="P550" s="5"/>
      <c r="Q550" s="5"/>
      <c r="S550" s="56"/>
      <c r="T550" s="5"/>
      <c r="U550" s="5"/>
      <c r="V550" s="5"/>
      <c r="W550" s="5"/>
      <c r="X550" s="5"/>
      <c r="Y550" s="5"/>
      <c r="Z550" s="5"/>
      <c r="AA550" s="5"/>
    </row>
    <row r="551">
      <c r="A551" s="63"/>
      <c r="B551" s="53"/>
      <c r="G551" s="35"/>
      <c r="N551" s="35">
        <f t="shared" si="1"/>
        <v>0</v>
      </c>
      <c r="O551" s="35">
        <f t="shared" si="2"/>
        <v>0</v>
      </c>
      <c r="P551" s="5"/>
      <c r="Q551" s="5"/>
      <c r="S551" s="56"/>
      <c r="T551" s="5"/>
      <c r="U551" s="5"/>
      <c r="V551" s="5"/>
      <c r="W551" s="5"/>
      <c r="X551" s="5"/>
      <c r="Y551" s="5"/>
      <c r="Z551" s="5"/>
      <c r="AA551" s="5"/>
    </row>
    <row r="552">
      <c r="A552" s="63"/>
      <c r="B552" s="53"/>
      <c r="G552" s="35"/>
      <c r="N552" s="35">
        <f t="shared" si="1"/>
        <v>0</v>
      </c>
      <c r="O552" s="35">
        <f t="shared" si="2"/>
        <v>0</v>
      </c>
      <c r="P552" s="5"/>
      <c r="Q552" s="5"/>
      <c r="S552" s="56"/>
      <c r="T552" s="5"/>
      <c r="U552" s="5"/>
      <c r="V552" s="5"/>
      <c r="W552" s="5"/>
      <c r="X552" s="5"/>
      <c r="Y552" s="5"/>
      <c r="Z552" s="5"/>
      <c r="AA552" s="5"/>
    </row>
    <row r="553">
      <c r="A553" s="63"/>
      <c r="B553" s="53"/>
      <c r="G553" s="35"/>
      <c r="N553" s="35">
        <f t="shared" si="1"/>
        <v>0</v>
      </c>
      <c r="O553" s="35">
        <f t="shared" si="2"/>
        <v>0</v>
      </c>
      <c r="P553" s="5"/>
      <c r="Q553" s="5"/>
      <c r="S553" s="56"/>
      <c r="T553" s="5"/>
      <c r="U553" s="5"/>
      <c r="V553" s="5"/>
      <c r="W553" s="5"/>
      <c r="X553" s="5"/>
      <c r="Y553" s="5"/>
      <c r="Z553" s="5"/>
      <c r="AA553" s="5"/>
    </row>
    <row r="554">
      <c r="A554" s="63"/>
      <c r="B554" s="53"/>
      <c r="G554" s="35"/>
      <c r="N554" s="35">
        <f t="shared" si="1"/>
        <v>0</v>
      </c>
      <c r="O554" s="35">
        <f t="shared" si="2"/>
        <v>0</v>
      </c>
      <c r="P554" s="5"/>
      <c r="Q554" s="5"/>
      <c r="S554" s="56"/>
      <c r="T554" s="5"/>
      <c r="U554" s="5"/>
      <c r="V554" s="5"/>
      <c r="W554" s="5"/>
      <c r="X554" s="5"/>
      <c r="Y554" s="5"/>
      <c r="Z554" s="5"/>
      <c r="AA554" s="5"/>
    </row>
    <row r="555">
      <c r="A555" s="63"/>
      <c r="B555" s="53"/>
      <c r="G555" s="35"/>
      <c r="N555" s="35">
        <f t="shared" si="1"/>
        <v>0</v>
      </c>
      <c r="O555" s="35">
        <f t="shared" si="2"/>
        <v>0</v>
      </c>
      <c r="P555" s="5"/>
      <c r="Q555" s="5"/>
      <c r="S555" s="56"/>
      <c r="T555" s="5"/>
      <c r="U555" s="5"/>
      <c r="V555" s="5"/>
      <c r="W555" s="5"/>
      <c r="X555" s="5"/>
      <c r="Y555" s="5"/>
      <c r="Z555" s="5"/>
      <c r="AA555" s="5"/>
    </row>
    <row r="556">
      <c r="A556" s="63"/>
      <c r="B556" s="53"/>
      <c r="G556" s="35"/>
      <c r="N556" s="35">
        <f t="shared" si="1"/>
        <v>0</v>
      </c>
      <c r="O556" s="35">
        <f t="shared" si="2"/>
        <v>0</v>
      </c>
      <c r="P556" s="5"/>
      <c r="Q556" s="5"/>
      <c r="S556" s="56"/>
      <c r="T556" s="5"/>
      <c r="U556" s="5"/>
      <c r="V556" s="5"/>
      <c r="W556" s="5"/>
      <c r="X556" s="5"/>
      <c r="Y556" s="5"/>
      <c r="Z556" s="5"/>
      <c r="AA556" s="5"/>
    </row>
    <row r="557">
      <c r="A557" s="63"/>
      <c r="B557" s="53"/>
      <c r="G557" s="35"/>
      <c r="N557" s="35">
        <f t="shared" si="1"/>
        <v>0</v>
      </c>
      <c r="O557" s="35">
        <f t="shared" si="2"/>
        <v>0</v>
      </c>
      <c r="P557" s="5"/>
      <c r="Q557" s="5"/>
      <c r="S557" s="56"/>
      <c r="T557" s="5"/>
      <c r="U557" s="5"/>
      <c r="V557" s="5"/>
      <c r="W557" s="5"/>
      <c r="X557" s="5"/>
      <c r="Y557" s="5"/>
      <c r="Z557" s="5"/>
      <c r="AA557" s="5"/>
    </row>
    <row r="558">
      <c r="A558" s="63"/>
      <c r="B558" s="53"/>
      <c r="G558" s="35"/>
      <c r="N558" s="35">
        <f t="shared" si="1"/>
        <v>0</v>
      </c>
      <c r="O558" s="35">
        <f t="shared" si="2"/>
        <v>0</v>
      </c>
      <c r="P558" s="5"/>
      <c r="Q558" s="5"/>
      <c r="S558" s="56"/>
      <c r="T558" s="5"/>
      <c r="U558" s="5"/>
      <c r="V558" s="5"/>
      <c r="W558" s="5"/>
      <c r="X558" s="5"/>
      <c r="Y558" s="5"/>
      <c r="Z558" s="5"/>
      <c r="AA558" s="5"/>
    </row>
    <row r="559">
      <c r="A559" s="63"/>
      <c r="B559" s="53"/>
      <c r="G559" s="35"/>
      <c r="N559" s="35">
        <f t="shared" si="1"/>
        <v>0</v>
      </c>
      <c r="O559" s="35">
        <f t="shared" si="2"/>
        <v>0</v>
      </c>
      <c r="P559" s="5"/>
      <c r="Q559" s="5"/>
      <c r="S559" s="56"/>
      <c r="T559" s="5"/>
      <c r="U559" s="5"/>
      <c r="V559" s="5"/>
      <c r="W559" s="5"/>
      <c r="X559" s="5"/>
      <c r="Y559" s="5"/>
      <c r="Z559" s="5"/>
      <c r="AA559" s="5"/>
    </row>
    <row r="560">
      <c r="A560" s="63"/>
      <c r="B560" s="53"/>
      <c r="G560" s="35"/>
      <c r="N560" s="35">
        <f t="shared" si="1"/>
        <v>0</v>
      </c>
      <c r="O560" s="35">
        <f t="shared" si="2"/>
        <v>0</v>
      </c>
      <c r="P560" s="5"/>
      <c r="Q560" s="5"/>
      <c r="S560" s="56"/>
      <c r="T560" s="5"/>
      <c r="U560" s="5"/>
      <c r="V560" s="5"/>
      <c r="W560" s="5"/>
      <c r="X560" s="5"/>
      <c r="Y560" s="5"/>
      <c r="Z560" s="5"/>
      <c r="AA560" s="5"/>
    </row>
    <row r="561">
      <c r="A561" s="63"/>
      <c r="B561" s="53"/>
      <c r="G561" s="35"/>
      <c r="N561" s="35">
        <f t="shared" si="1"/>
        <v>0</v>
      </c>
      <c r="O561" s="35">
        <f t="shared" si="2"/>
        <v>0</v>
      </c>
      <c r="P561" s="5"/>
      <c r="Q561" s="5"/>
      <c r="S561" s="56"/>
      <c r="T561" s="5"/>
      <c r="U561" s="5"/>
      <c r="V561" s="5"/>
      <c r="W561" s="5"/>
      <c r="X561" s="5"/>
      <c r="Y561" s="5"/>
      <c r="Z561" s="5"/>
      <c r="AA561" s="5"/>
    </row>
    <row r="562">
      <c r="A562" s="63"/>
      <c r="B562" s="53"/>
      <c r="G562" s="35"/>
      <c r="N562" s="35">
        <f t="shared" si="1"/>
        <v>0</v>
      </c>
      <c r="O562" s="35">
        <f t="shared" si="2"/>
        <v>0</v>
      </c>
      <c r="P562" s="5"/>
      <c r="Q562" s="5"/>
      <c r="S562" s="56"/>
      <c r="T562" s="5"/>
      <c r="U562" s="5"/>
      <c r="V562" s="5"/>
      <c r="W562" s="5"/>
      <c r="X562" s="5"/>
      <c r="Y562" s="5"/>
      <c r="Z562" s="5"/>
      <c r="AA562" s="5"/>
    </row>
    <row r="563">
      <c r="A563" s="63"/>
      <c r="B563" s="53"/>
      <c r="G563" s="35"/>
      <c r="N563" s="35">
        <f t="shared" si="1"/>
        <v>0</v>
      </c>
      <c r="O563" s="35">
        <f t="shared" si="2"/>
        <v>0</v>
      </c>
      <c r="P563" s="5"/>
      <c r="Q563" s="5"/>
      <c r="S563" s="56"/>
      <c r="T563" s="5"/>
      <c r="U563" s="5"/>
      <c r="V563" s="5"/>
      <c r="W563" s="5"/>
      <c r="X563" s="5"/>
      <c r="Y563" s="5"/>
      <c r="Z563" s="5"/>
      <c r="AA563" s="5"/>
    </row>
    <row r="564">
      <c r="A564" s="63"/>
      <c r="B564" s="53"/>
      <c r="G564" s="35"/>
      <c r="N564" s="35">
        <f t="shared" si="1"/>
        <v>0</v>
      </c>
      <c r="O564" s="35">
        <f t="shared" si="2"/>
        <v>0</v>
      </c>
      <c r="P564" s="5"/>
      <c r="Q564" s="5"/>
      <c r="S564" s="56"/>
      <c r="T564" s="5"/>
      <c r="U564" s="5"/>
      <c r="V564" s="5"/>
      <c r="W564" s="5"/>
      <c r="X564" s="5"/>
      <c r="Y564" s="5"/>
      <c r="Z564" s="5"/>
      <c r="AA564" s="5"/>
    </row>
    <row r="565">
      <c r="A565" s="63"/>
      <c r="B565" s="53"/>
      <c r="G565" s="35"/>
      <c r="N565" s="35">
        <f t="shared" si="1"/>
        <v>0</v>
      </c>
      <c r="O565" s="35">
        <f t="shared" si="2"/>
        <v>0</v>
      </c>
      <c r="P565" s="5"/>
      <c r="Q565" s="5"/>
      <c r="S565" s="56"/>
      <c r="T565" s="5"/>
      <c r="U565" s="5"/>
      <c r="V565" s="5"/>
      <c r="W565" s="5"/>
      <c r="X565" s="5"/>
      <c r="Y565" s="5"/>
      <c r="Z565" s="5"/>
      <c r="AA565" s="5"/>
    </row>
    <row r="566">
      <c r="A566" s="63"/>
      <c r="B566" s="53"/>
      <c r="G566" s="35"/>
      <c r="N566" s="35">
        <f t="shared" si="1"/>
        <v>0</v>
      </c>
      <c r="O566" s="35">
        <f t="shared" si="2"/>
        <v>0</v>
      </c>
      <c r="P566" s="5"/>
      <c r="Q566" s="5"/>
      <c r="S566" s="56"/>
      <c r="T566" s="5"/>
      <c r="U566" s="5"/>
      <c r="V566" s="5"/>
      <c r="W566" s="5"/>
      <c r="X566" s="5"/>
      <c r="Y566" s="5"/>
      <c r="Z566" s="5"/>
      <c r="AA566" s="5"/>
    </row>
    <row r="567">
      <c r="A567" s="63"/>
      <c r="B567" s="53"/>
      <c r="G567" s="35"/>
      <c r="N567" s="35">
        <f t="shared" si="1"/>
        <v>0</v>
      </c>
      <c r="O567" s="35">
        <f t="shared" si="2"/>
        <v>0</v>
      </c>
      <c r="P567" s="5"/>
      <c r="Q567" s="5"/>
      <c r="S567" s="56"/>
      <c r="T567" s="5"/>
      <c r="U567" s="5"/>
      <c r="V567" s="5"/>
      <c r="W567" s="5"/>
      <c r="X567" s="5"/>
      <c r="Y567" s="5"/>
      <c r="Z567" s="5"/>
      <c r="AA567" s="5"/>
    </row>
    <row r="568">
      <c r="A568" s="63"/>
      <c r="B568" s="53"/>
      <c r="G568" s="35"/>
      <c r="N568" s="35">
        <f t="shared" si="1"/>
        <v>0</v>
      </c>
      <c r="O568" s="35">
        <f t="shared" si="2"/>
        <v>0</v>
      </c>
      <c r="P568" s="5"/>
      <c r="Q568" s="5"/>
      <c r="S568" s="56"/>
      <c r="T568" s="5"/>
      <c r="U568" s="5"/>
      <c r="V568" s="5"/>
      <c r="W568" s="5"/>
      <c r="X568" s="5"/>
      <c r="Y568" s="5"/>
      <c r="Z568" s="5"/>
      <c r="AA568" s="5"/>
    </row>
    <row r="569">
      <c r="A569" s="63"/>
      <c r="B569" s="53"/>
      <c r="G569" s="35"/>
      <c r="N569" s="35">
        <f t="shared" si="1"/>
        <v>0</v>
      </c>
      <c r="O569" s="35">
        <f t="shared" si="2"/>
        <v>0</v>
      </c>
      <c r="P569" s="5"/>
      <c r="Q569" s="5"/>
      <c r="S569" s="56"/>
      <c r="T569" s="5"/>
      <c r="U569" s="5"/>
      <c r="V569" s="5"/>
      <c r="W569" s="5"/>
      <c r="X569" s="5"/>
      <c r="Y569" s="5"/>
      <c r="Z569" s="5"/>
      <c r="AA569" s="5"/>
    </row>
    <row r="570">
      <c r="A570" s="63"/>
      <c r="B570" s="53"/>
      <c r="G570" s="35"/>
      <c r="N570" s="35">
        <f t="shared" si="1"/>
        <v>0</v>
      </c>
      <c r="O570" s="35">
        <f t="shared" si="2"/>
        <v>0</v>
      </c>
      <c r="P570" s="5"/>
      <c r="Q570" s="5"/>
      <c r="S570" s="56"/>
      <c r="T570" s="5"/>
      <c r="U570" s="5"/>
      <c r="V570" s="5"/>
      <c r="W570" s="5"/>
      <c r="X570" s="5"/>
      <c r="Y570" s="5"/>
      <c r="Z570" s="5"/>
      <c r="AA570" s="5"/>
    </row>
    <row r="571">
      <c r="A571" s="63"/>
      <c r="B571" s="53"/>
      <c r="G571" s="35"/>
      <c r="N571" s="35">
        <f t="shared" si="1"/>
        <v>0</v>
      </c>
      <c r="O571" s="35">
        <f t="shared" si="2"/>
        <v>0</v>
      </c>
      <c r="P571" s="5"/>
      <c r="Q571" s="5"/>
      <c r="S571" s="56"/>
      <c r="T571" s="5"/>
      <c r="U571" s="5"/>
      <c r="V571" s="5"/>
      <c r="W571" s="5"/>
      <c r="X571" s="5"/>
      <c r="Y571" s="5"/>
      <c r="Z571" s="5"/>
      <c r="AA571" s="5"/>
    </row>
    <row r="572">
      <c r="A572" s="63"/>
      <c r="B572" s="53"/>
      <c r="G572" s="35"/>
      <c r="N572" s="35">
        <f t="shared" si="1"/>
        <v>0</v>
      </c>
      <c r="O572" s="35">
        <f t="shared" si="2"/>
        <v>0</v>
      </c>
      <c r="P572" s="5"/>
      <c r="Q572" s="5"/>
      <c r="S572" s="56"/>
      <c r="T572" s="5"/>
      <c r="U572" s="5"/>
      <c r="V572" s="5"/>
      <c r="W572" s="5"/>
      <c r="X572" s="5"/>
      <c r="Y572" s="5"/>
      <c r="Z572" s="5"/>
      <c r="AA572" s="5"/>
    </row>
    <row r="573">
      <c r="A573" s="63"/>
      <c r="B573" s="53"/>
      <c r="G573" s="35"/>
      <c r="N573" s="35">
        <f t="shared" si="1"/>
        <v>0</v>
      </c>
      <c r="O573" s="35">
        <f t="shared" si="2"/>
        <v>0</v>
      </c>
      <c r="P573" s="5"/>
      <c r="Q573" s="5"/>
      <c r="S573" s="56"/>
      <c r="T573" s="5"/>
      <c r="U573" s="5"/>
      <c r="V573" s="5"/>
      <c r="W573" s="5"/>
      <c r="X573" s="5"/>
      <c r="Y573" s="5"/>
      <c r="Z573" s="5"/>
      <c r="AA573" s="5"/>
    </row>
    <row r="574">
      <c r="A574" s="63"/>
      <c r="B574" s="53"/>
      <c r="G574" s="35"/>
      <c r="N574" s="35">
        <f t="shared" si="1"/>
        <v>0</v>
      </c>
      <c r="O574" s="35">
        <f t="shared" si="2"/>
        <v>0</v>
      </c>
      <c r="P574" s="5"/>
      <c r="Q574" s="5"/>
      <c r="S574" s="56"/>
      <c r="T574" s="5"/>
      <c r="U574" s="5"/>
      <c r="V574" s="5"/>
      <c r="W574" s="5"/>
      <c r="X574" s="5"/>
      <c r="Y574" s="5"/>
      <c r="Z574" s="5"/>
      <c r="AA574" s="5"/>
    </row>
    <row r="575">
      <c r="A575" s="63"/>
      <c r="B575" s="53"/>
      <c r="G575" s="35"/>
      <c r="N575" s="35">
        <f t="shared" si="1"/>
        <v>0</v>
      </c>
      <c r="O575" s="35">
        <f t="shared" si="2"/>
        <v>0</v>
      </c>
      <c r="P575" s="5"/>
      <c r="Q575" s="5"/>
      <c r="S575" s="56"/>
      <c r="T575" s="5"/>
      <c r="U575" s="5"/>
      <c r="V575" s="5"/>
      <c r="W575" s="5"/>
      <c r="X575" s="5"/>
      <c r="Y575" s="5"/>
      <c r="Z575" s="5"/>
      <c r="AA575" s="5"/>
    </row>
    <row r="576">
      <c r="A576" s="63"/>
      <c r="B576" s="53"/>
      <c r="G576" s="35"/>
      <c r="N576" s="35">
        <f t="shared" si="1"/>
        <v>0</v>
      </c>
      <c r="O576" s="35">
        <f t="shared" si="2"/>
        <v>0</v>
      </c>
      <c r="P576" s="5"/>
      <c r="Q576" s="5"/>
      <c r="S576" s="56"/>
      <c r="T576" s="5"/>
      <c r="U576" s="5"/>
      <c r="V576" s="5"/>
      <c r="W576" s="5"/>
      <c r="X576" s="5"/>
      <c r="Y576" s="5"/>
      <c r="Z576" s="5"/>
      <c r="AA576" s="5"/>
    </row>
    <row r="577">
      <c r="A577" s="63"/>
      <c r="B577" s="53"/>
      <c r="G577" s="35"/>
      <c r="N577" s="35">
        <f t="shared" si="1"/>
        <v>0</v>
      </c>
      <c r="O577" s="35">
        <f t="shared" si="2"/>
        <v>0</v>
      </c>
      <c r="P577" s="5"/>
      <c r="Q577" s="5"/>
      <c r="S577" s="56"/>
      <c r="T577" s="5"/>
      <c r="U577" s="5"/>
      <c r="V577" s="5"/>
      <c r="W577" s="5"/>
      <c r="X577" s="5"/>
      <c r="Y577" s="5"/>
      <c r="Z577" s="5"/>
      <c r="AA577" s="5"/>
    </row>
    <row r="578">
      <c r="A578" s="63"/>
      <c r="B578" s="53"/>
      <c r="G578" s="35"/>
      <c r="N578" s="35">
        <f t="shared" si="1"/>
        <v>0</v>
      </c>
      <c r="O578" s="35">
        <f t="shared" si="2"/>
        <v>0</v>
      </c>
      <c r="P578" s="5"/>
      <c r="Q578" s="5"/>
      <c r="S578" s="56"/>
      <c r="T578" s="5"/>
      <c r="U578" s="5"/>
      <c r="V578" s="5"/>
      <c r="W578" s="5"/>
      <c r="X578" s="5"/>
      <c r="Y578" s="5"/>
      <c r="Z578" s="5"/>
      <c r="AA578" s="5"/>
    </row>
    <row r="579">
      <c r="A579" s="63"/>
      <c r="B579" s="53"/>
      <c r="G579" s="35"/>
      <c r="N579" s="35">
        <f t="shared" si="1"/>
        <v>0</v>
      </c>
      <c r="O579" s="35">
        <f t="shared" si="2"/>
        <v>0</v>
      </c>
      <c r="P579" s="5"/>
      <c r="Q579" s="5"/>
      <c r="S579" s="56"/>
      <c r="T579" s="5"/>
      <c r="U579" s="5"/>
      <c r="V579" s="5"/>
      <c r="W579" s="5"/>
      <c r="X579" s="5"/>
      <c r="Y579" s="5"/>
      <c r="Z579" s="5"/>
      <c r="AA579" s="5"/>
    </row>
    <row r="580">
      <c r="A580" s="63"/>
      <c r="B580" s="53"/>
      <c r="G580" s="35"/>
      <c r="N580" s="35">
        <f t="shared" si="1"/>
        <v>0</v>
      </c>
      <c r="O580" s="35">
        <f t="shared" si="2"/>
        <v>0</v>
      </c>
      <c r="P580" s="5"/>
      <c r="Q580" s="5"/>
      <c r="S580" s="56"/>
      <c r="T580" s="5"/>
      <c r="U580" s="5"/>
      <c r="V580" s="5"/>
      <c r="W580" s="5"/>
      <c r="X580" s="5"/>
      <c r="Y580" s="5"/>
      <c r="Z580" s="5"/>
      <c r="AA580" s="5"/>
    </row>
    <row r="581">
      <c r="A581" s="63"/>
      <c r="B581" s="53"/>
      <c r="G581" s="35"/>
      <c r="N581" s="35">
        <f t="shared" si="1"/>
        <v>0</v>
      </c>
      <c r="O581" s="35">
        <f t="shared" si="2"/>
        <v>0</v>
      </c>
      <c r="P581" s="5"/>
      <c r="Q581" s="5"/>
      <c r="S581" s="56"/>
      <c r="T581" s="5"/>
      <c r="U581" s="5"/>
      <c r="V581" s="5"/>
      <c r="W581" s="5"/>
      <c r="X581" s="5"/>
      <c r="Y581" s="5"/>
      <c r="Z581" s="5"/>
      <c r="AA581" s="5"/>
    </row>
    <row r="582">
      <c r="A582" s="63"/>
      <c r="B582" s="53"/>
      <c r="G582" s="35"/>
      <c r="N582" s="35">
        <f t="shared" si="1"/>
        <v>0</v>
      </c>
      <c r="O582" s="35">
        <f t="shared" si="2"/>
        <v>0</v>
      </c>
      <c r="P582" s="5"/>
      <c r="Q582" s="5"/>
      <c r="S582" s="56"/>
      <c r="T582" s="5"/>
      <c r="U582" s="5"/>
      <c r="V582" s="5"/>
      <c r="W582" s="5"/>
      <c r="X582" s="5"/>
      <c r="Y582" s="5"/>
      <c r="Z582" s="5"/>
      <c r="AA582" s="5"/>
    </row>
    <row r="583">
      <c r="A583" s="63"/>
      <c r="B583" s="53"/>
      <c r="G583" s="35"/>
      <c r="N583" s="35">
        <f t="shared" si="1"/>
        <v>0</v>
      </c>
      <c r="O583" s="35">
        <f t="shared" si="2"/>
        <v>0</v>
      </c>
      <c r="P583" s="5"/>
      <c r="Q583" s="5"/>
      <c r="S583" s="56"/>
      <c r="T583" s="5"/>
      <c r="U583" s="5"/>
      <c r="V583" s="5"/>
      <c r="W583" s="5"/>
      <c r="X583" s="5"/>
      <c r="Y583" s="5"/>
      <c r="Z583" s="5"/>
      <c r="AA583" s="5"/>
    </row>
    <row r="584">
      <c r="A584" s="63"/>
      <c r="B584" s="53"/>
      <c r="G584" s="35"/>
      <c r="N584" s="35">
        <f t="shared" si="1"/>
        <v>0</v>
      </c>
      <c r="O584" s="35">
        <f t="shared" si="2"/>
        <v>0</v>
      </c>
      <c r="P584" s="5"/>
      <c r="Q584" s="5"/>
      <c r="S584" s="56"/>
      <c r="T584" s="5"/>
      <c r="U584" s="5"/>
      <c r="V584" s="5"/>
      <c r="W584" s="5"/>
      <c r="X584" s="5"/>
      <c r="Y584" s="5"/>
      <c r="Z584" s="5"/>
      <c r="AA584" s="5"/>
    </row>
    <row r="585">
      <c r="A585" s="63"/>
      <c r="B585" s="53"/>
      <c r="G585" s="35"/>
      <c r="N585" s="35">
        <f t="shared" si="1"/>
        <v>0</v>
      </c>
      <c r="O585" s="35">
        <f t="shared" si="2"/>
        <v>0</v>
      </c>
      <c r="P585" s="5"/>
      <c r="Q585" s="5"/>
      <c r="S585" s="56"/>
      <c r="T585" s="5"/>
      <c r="U585" s="5"/>
      <c r="V585" s="5"/>
      <c r="W585" s="5"/>
      <c r="X585" s="5"/>
      <c r="Y585" s="5"/>
      <c r="Z585" s="5"/>
      <c r="AA585" s="5"/>
    </row>
    <row r="586">
      <c r="A586" s="63"/>
      <c r="B586" s="53"/>
      <c r="G586" s="35"/>
      <c r="N586" s="35">
        <f t="shared" si="1"/>
        <v>0</v>
      </c>
      <c r="O586" s="35">
        <f t="shared" si="2"/>
        <v>0</v>
      </c>
      <c r="P586" s="5"/>
      <c r="Q586" s="5"/>
      <c r="S586" s="56"/>
      <c r="T586" s="5"/>
      <c r="U586" s="5"/>
      <c r="V586" s="5"/>
      <c r="W586" s="5"/>
      <c r="X586" s="5"/>
      <c r="Y586" s="5"/>
      <c r="Z586" s="5"/>
      <c r="AA586" s="5"/>
    </row>
    <row r="587">
      <c r="A587" s="63"/>
      <c r="B587" s="53"/>
      <c r="G587" s="35"/>
      <c r="N587" s="35">
        <f t="shared" si="1"/>
        <v>0</v>
      </c>
      <c r="O587" s="35">
        <f t="shared" si="2"/>
        <v>0</v>
      </c>
      <c r="P587" s="5"/>
      <c r="Q587" s="5"/>
      <c r="S587" s="56"/>
      <c r="T587" s="5"/>
      <c r="U587" s="5"/>
      <c r="V587" s="5"/>
      <c r="W587" s="5"/>
      <c r="X587" s="5"/>
      <c r="Y587" s="5"/>
      <c r="Z587" s="5"/>
      <c r="AA587" s="5"/>
    </row>
    <row r="588">
      <c r="A588" s="63"/>
      <c r="B588" s="53"/>
      <c r="G588" s="35"/>
      <c r="N588" s="35">
        <f t="shared" si="1"/>
        <v>0</v>
      </c>
      <c r="O588" s="35">
        <f t="shared" si="2"/>
        <v>0</v>
      </c>
      <c r="P588" s="5"/>
      <c r="Q588" s="5"/>
      <c r="S588" s="56"/>
      <c r="T588" s="5"/>
      <c r="U588" s="5"/>
      <c r="V588" s="5"/>
      <c r="W588" s="5"/>
      <c r="X588" s="5"/>
      <c r="Y588" s="5"/>
      <c r="Z588" s="5"/>
      <c r="AA588" s="5"/>
    </row>
    <row r="589">
      <c r="A589" s="63"/>
      <c r="B589" s="53"/>
      <c r="G589" s="35"/>
      <c r="N589" s="35">
        <f t="shared" si="1"/>
        <v>0</v>
      </c>
      <c r="O589" s="35">
        <f t="shared" si="2"/>
        <v>0</v>
      </c>
      <c r="P589" s="5"/>
      <c r="Q589" s="5"/>
      <c r="S589" s="56"/>
      <c r="T589" s="5"/>
      <c r="U589" s="5"/>
      <c r="V589" s="5"/>
      <c r="W589" s="5"/>
      <c r="X589" s="5"/>
      <c r="Y589" s="5"/>
      <c r="Z589" s="5"/>
      <c r="AA589" s="5"/>
    </row>
    <row r="590">
      <c r="A590" s="63"/>
      <c r="B590" s="53"/>
      <c r="G590" s="35"/>
      <c r="N590" s="35">
        <f t="shared" si="1"/>
        <v>0</v>
      </c>
      <c r="O590" s="35">
        <f t="shared" si="2"/>
        <v>0</v>
      </c>
      <c r="P590" s="5"/>
      <c r="Q590" s="5"/>
      <c r="S590" s="56"/>
      <c r="T590" s="5"/>
      <c r="U590" s="5"/>
      <c r="V590" s="5"/>
      <c r="W590" s="5"/>
      <c r="X590" s="5"/>
      <c r="Y590" s="5"/>
      <c r="Z590" s="5"/>
      <c r="AA590" s="5"/>
    </row>
    <row r="591">
      <c r="A591" s="63"/>
      <c r="B591" s="53"/>
      <c r="G591" s="35"/>
      <c r="N591" s="35">
        <f t="shared" si="1"/>
        <v>0</v>
      </c>
      <c r="O591" s="35">
        <f t="shared" si="2"/>
        <v>0</v>
      </c>
      <c r="P591" s="5"/>
      <c r="Q591" s="5"/>
      <c r="S591" s="56"/>
      <c r="T591" s="5"/>
      <c r="U591" s="5"/>
      <c r="V591" s="5"/>
      <c r="W591" s="5"/>
      <c r="X591" s="5"/>
      <c r="Y591" s="5"/>
      <c r="Z591" s="5"/>
      <c r="AA591" s="5"/>
    </row>
    <row r="592">
      <c r="A592" s="63"/>
      <c r="B592" s="53"/>
      <c r="G592" s="35"/>
      <c r="N592" s="35">
        <f t="shared" si="1"/>
        <v>0</v>
      </c>
      <c r="O592" s="35">
        <f t="shared" si="2"/>
        <v>0</v>
      </c>
      <c r="P592" s="5"/>
      <c r="Q592" s="5"/>
      <c r="S592" s="56"/>
      <c r="T592" s="5"/>
      <c r="U592" s="5"/>
      <c r="V592" s="5"/>
      <c r="W592" s="5"/>
      <c r="X592" s="5"/>
      <c r="Y592" s="5"/>
      <c r="Z592" s="5"/>
      <c r="AA592" s="5"/>
    </row>
    <row r="593">
      <c r="A593" s="63"/>
      <c r="B593" s="53"/>
      <c r="G593" s="35"/>
      <c r="N593" s="35">
        <f t="shared" si="1"/>
        <v>0</v>
      </c>
      <c r="O593" s="35">
        <f t="shared" si="2"/>
        <v>0</v>
      </c>
      <c r="P593" s="5"/>
      <c r="Q593" s="5"/>
      <c r="S593" s="56"/>
      <c r="T593" s="5"/>
      <c r="U593" s="5"/>
      <c r="V593" s="5"/>
      <c r="W593" s="5"/>
      <c r="X593" s="5"/>
      <c r="Y593" s="5"/>
      <c r="Z593" s="5"/>
      <c r="AA593" s="5"/>
    </row>
    <row r="594">
      <c r="A594" s="63"/>
      <c r="B594" s="53"/>
      <c r="G594" s="35"/>
      <c r="N594" s="35">
        <f t="shared" si="1"/>
        <v>0</v>
      </c>
      <c r="O594" s="35">
        <f t="shared" si="2"/>
        <v>0</v>
      </c>
      <c r="P594" s="5"/>
      <c r="Q594" s="5"/>
      <c r="S594" s="56"/>
      <c r="T594" s="5"/>
      <c r="U594" s="5"/>
      <c r="V594" s="5"/>
      <c r="W594" s="5"/>
      <c r="X594" s="5"/>
      <c r="Y594" s="5"/>
      <c r="Z594" s="5"/>
      <c r="AA594" s="5"/>
    </row>
    <row r="595">
      <c r="A595" s="63"/>
      <c r="B595" s="53"/>
      <c r="G595" s="35"/>
      <c r="N595" s="35">
        <f t="shared" si="1"/>
        <v>0</v>
      </c>
      <c r="O595" s="35">
        <f t="shared" si="2"/>
        <v>0</v>
      </c>
      <c r="P595" s="5"/>
      <c r="Q595" s="5"/>
      <c r="S595" s="56"/>
      <c r="T595" s="5"/>
      <c r="U595" s="5"/>
      <c r="V595" s="5"/>
      <c r="W595" s="5"/>
      <c r="X595" s="5"/>
      <c r="Y595" s="5"/>
      <c r="Z595" s="5"/>
      <c r="AA595" s="5"/>
    </row>
    <row r="596">
      <c r="A596" s="63"/>
      <c r="B596" s="53"/>
      <c r="G596" s="35"/>
      <c r="N596" s="35">
        <f t="shared" si="1"/>
        <v>0</v>
      </c>
      <c r="O596" s="35">
        <f t="shared" si="2"/>
        <v>0</v>
      </c>
      <c r="P596" s="5"/>
      <c r="Q596" s="5"/>
      <c r="S596" s="56"/>
      <c r="T596" s="5"/>
      <c r="U596" s="5"/>
      <c r="V596" s="5"/>
      <c r="W596" s="5"/>
      <c r="X596" s="5"/>
      <c r="Y596" s="5"/>
      <c r="Z596" s="5"/>
      <c r="AA596" s="5"/>
    </row>
    <row r="597">
      <c r="A597" s="63"/>
      <c r="B597" s="53"/>
      <c r="G597" s="35"/>
      <c r="N597" s="35">
        <f t="shared" si="1"/>
        <v>0</v>
      </c>
      <c r="O597" s="35">
        <f t="shared" si="2"/>
        <v>0</v>
      </c>
      <c r="P597" s="5"/>
      <c r="Q597" s="5"/>
      <c r="S597" s="56"/>
      <c r="T597" s="5"/>
      <c r="U597" s="5"/>
      <c r="V597" s="5"/>
      <c r="W597" s="5"/>
      <c r="X597" s="5"/>
      <c r="Y597" s="5"/>
      <c r="Z597" s="5"/>
      <c r="AA597" s="5"/>
    </row>
    <row r="598">
      <c r="A598" s="63"/>
      <c r="B598" s="53"/>
      <c r="G598" s="35"/>
      <c r="N598" s="35">
        <f t="shared" si="1"/>
        <v>0</v>
      </c>
      <c r="O598" s="35">
        <f t="shared" si="2"/>
        <v>0</v>
      </c>
      <c r="P598" s="5"/>
      <c r="Q598" s="5"/>
      <c r="S598" s="56"/>
      <c r="T598" s="5"/>
      <c r="U598" s="5"/>
      <c r="V598" s="5"/>
      <c r="W598" s="5"/>
      <c r="X598" s="5"/>
      <c r="Y598" s="5"/>
      <c r="Z598" s="5"/>
      <c r="AA598" s="5"/>
    </row>
    <row r="599">
      <c r="A599" s="63"/>
      <c r="B599" s="53"/>
      <c r="G599" s="35"/>
      <c r="N599" s="35">
        <f t="shared" si="1"/>
        <v>0</v>
      </c>
      <c r="O599" s="35">
        <f t="shared" si="2"/>
        <v>0</v>
      </c>
      <c r="P599" s="5"/>
      <c r="Q599" s="5"/>
      <c r="S599" s="56"/>
      <c r="T599" s="5"/>
      <c r="U599" s="5"/>
      <c r="V599" s="5"/>
      <c r="W599" s="5"/>
      <c r="X599" s="5"/>
      <c r="Y599" s="5"/>
      <c r="Z599" s="5"/>
      <c r="AA599" s="5"/>
    </row>
    <row r="600">
      <c r="A600" s="63"/>
      <c r="B600" s="53"/>
      <c r="G600" s="35"/>
      <c r="N600" s="35">
        <f t="shared" si="1"/>
        <v>0</v>
      </c>
      <c r="O600" s="35">
        <f t="shared" si="2"/>
        <v>0</v>
      </c>
      <c r="P600" s="5"/>
      <c r="Q600" s="5"/>
      <c r="S600" s="56"/>
      <c r="T600" s="5"/>
      <c r="U600" s="5"/>
      <c r="V600" s="5"/>
      <c r="W600" s="5"/>
      <c r="X600" s="5"/>
      <c r="Y600" s="5"/>
      <c r="Z600" s="5"/>
      <c r="AA600" s="5"/>
    </row>
    <row r="601">
      <c r="A601" s="63"/>
      <c r="B601" s="53"/>
      <c r="G601" s="35"/>
      <c r="N601" s="35">
        <f t="shared" si="1"/>
        <v>0</v>
      </c>
      <c r="O601" s="35">
        <f t="shared" si="2"/>
        <v>0</v>
      </c>
      <c r="P601" s="5"/>
      <c r="Q601" s="5"/>
      <c r="S601" s="56"/>
      <c r="T601" s="5"/>
      <c r="U601" s="5"/>
      <c r="V601" s="5"/>
      <c r="W601" s="5"/>
      <c r="X601" s="5"/>
      <c r="Y601" s="5"/>
      <c r="Z601" s="5"/>
      <c r="AA601" s="5"/>
    </row>
    <row r="602">
      <c r="A602" s="63"/>
      <c r="B602" s="53"/>
      <c r="G602" s="35"/>
      <c r="N602" s="35">
        <f t="shared" si="1"/>
        <v>0</v>
      </c>
      <c r="O602" s="35">
        <f t="shared" si="2"/>
        <v>0</v>
      </c>
      <c r="P602" s="5"/>
      <c r="Q602" s="5"/>
      <c r="S602" s="56"/>
      <c r="T602" s="5"/>
      <c r="U602" s="5"/>
      <c r="V602" s="5"/>
      <c r="W602" s="5"/>
      <c r="X602" s="5"/>
      <c r="Y602" s="5"/>
      <c r="Z602" s="5"/>
      <c r="AA602" s="5"/>
    </row>
    <row r="603">
      <c r="A603" s="63"/>
      <c r="B603" s="53"/>
      <c r="G603" s="35"/>
      <c r="N603" s="35">
        <f t="shared" si="1"/>
        <v>0</v>
      </c>
      <c r="O603" s="35">
        <f t="shared" si="2"/>
        <v>0</v>
      </c>
      <c r="P603" s="5"/>
      <c r="Q603" s="5"/>
      <c r="S603" s="56"/>
      <c r="T603" s="5"/>
      <c r="U603" s="5"/>
      <c r="V603" s="5"/>
      <c r="W603" s="5"/>
      <c r="X603" s="5"/>
      <c r="Y603" s="5"/>
      <c r="Z603" s="5"/>
      <c r="AA603" s="5"/>
    </row>
    <row r="604">
      <c r="A604" s="63"/>
      <c r="B604" s="53"/>
      <c r="G604" s="35"/>
      <c r="N604" s="35">
        <f t="shared" si="1"/>
        <v>0</v>
      </c>
      <c r="O604" s="35">
        <f t="shared" si="2"/>
        <v>0</v>
      </c>
      <c r="P604" s="5"/>
      <c r="Q604" s="5"/>
      <c r="S604" s="56"/>
      <c r="T604" s="5"/>
      <c r="U604" s="5"/>
      <c r="V604" s="5"/>
      <c r="W604" s="5"/>
      <c r="X604" s="5"/>
      <c r="Y604" s="5"/>
      <c r="Z604" s="5"/>
      <c r="AA604" s="5"/>
    </row>
    <row r="605">
      <c r="A605" s="63"/>
      <c r="B605" s="53"/>
      <c r="G605" s="35"/>
      <c r="N605" s="35">
        <f t="shared" si="1"/>
        <v>0</v>
      </c>
      <c r="O605" s="35">
        <f t="shared" si="2"/>
        <v>0</v>
      </c>
      <c r="P605" s="5"/>
      <c r="Q605" s="5"/>
      <c r="S605" s="56"/>
      <c r="T605" s="5"/>
      <c r="U605" s="5"/>
      <c r="V605" s="5"/>
      <c r="W605" s="5"/>
      <c r="X605" s="5"/>
      <c r="Y605" s="5"/>
      <c r="Z605" s="5"/>
      <c r="AA605" s="5"/>
    </row>
    <row r="606">
      <c r="A606" s="63"/>
      <c r="B606" s="53"/>
      <c r="G606" s="35"/>
      <c r="N606" s="35">
        <f t="shared" si="1"/>
        <v>0</v>
      </c>
      <c r="O606" s="35">
        <f t="shared" si="2"/>
        <v>0</v>
      </c>
      <c r="P606" s="5"/>
      <c r="Q606" s="5"/>
      <c r="S606" s="56"/>
      <c r="T606" s="5"/>
      <c r="U606" s="5"/>
      <c r="V606" s="5"/>
      <c r="W606" s="5"/>
      <c r="X606" s="5"/>
      <c r="Y606" s="5"/>
      <c r="Z606" s="5"/>
      <c r="AA606" s="5"/>
    </row>
    <row r="607">
      <c r="A607" s="63"/>
      <c r="B607" s="53"/>
      <c r="G607" s="35"/>
      <c r="N607" s="35">
        <f t="shared" si="1"/>
        <v>0</v>
      </c>
      <c r="O607" s="35">
        <f t="shared" si="2"/>
        <v>0</v>
      </c>
      <c r="P607" s="5"/>
      <c r="Q607" s="5"/>
      <c r="S607" s="56"/>
      <c r="T607" s="5"/>
      <c r="U607" s="5"/>
      <c r="V607" s="5"/>
      <c r="W607" s="5"/>
      <c r="X607" s="5"/>
      <c r="Y607" s="5"/>
      <c r="Z607" s="5"/>
      <c r="AA607" s="5"/>
    </row>
    <row r="608">
      <c r="A608" s="63"/>
      <c r="B608" s="53"/>
      <c r="G608" s="35"/>
      <c r="N608" s="35">
        <f t="shared" si="1"/>
        <v>0</v>
      </c>
      <c r="O608" s="35">
        <f t="shared" si="2"/>
        <v>0</v>
      </c>
      <c r="P608" s="5"/>
      <c r="Q608" s="5"/>
      <c r="S608" s="56"/>
      <c r="T608" s="5"/>
      <c r="U608" s="5"/>
      <c r="V608" s="5"/>
      <c r="W608" s="5"/>
      <c r="X608" s="5"/>
      <c r="Y608" s="5"/>
      <c r="Z608" s="5"/>
      <c r="AA608" s="5"/>
    </row>
    <row r="609">
      <c r="A609" s="63"/>
      <c r="B609" s="53"/>
      <c r="G609" s="35"/>
      <c r="N609" s="35">
        <f t="shared" si="1"/>
        <v>0</v>
      </c>
      <c r="O609" s="35">
        <f t="shared" si="2"/>
        <v>0</v>
      </c>
      <c r="P609" s="5"/>
      <c r="Q609" s="5"/>
      <c r="S609" s="56"/>
      <c r="T609" s="5"/>
      <c r="U609" s="5"/>
      <c r="V609" s="5"/>
      <c r="W609" s="5"/>
      <c r="X609" s="5"/>
      <c r="Y609" s="5"/>
      <c r="Z609" s="5"/>
      <c r="AA609" s="5"/>
    </row>
    <row r="610">
      <c r="A610" s="63"/>
      <c r="B610" s="53"/>
      <c r="G610" s="35"/>
      <c r="N610" s="35">
        <f t="shared" si="1"/>
        <v>0</v>
      </c>
      <c r="O610" s="35">
        <f t="shared" si="2"/>
        <v>0</v>
      </c>
      <c r="P610" s="5"/>
      <c r="Q610" s="5"/>
      <c r="S610" s="56"/>
      <c r="T610" s="5"/>
      <c r="U610" s="5"/>
      <c r="V610" s="5"/>
      <c r="W610" s="5"/>
      <c r="X610" s="5"/>
      <c r="Y610" s="5"/>
      <c r="Z610" s="5"/>
      <c r="AA610" s="5"/>
    </row>
    <row r="611">
      <c r="A611" s="63"/>
      <c r="B611" s="53"/>
      <c r="G611" s="35"/>
      <c r="N611" s="35">
        <f t="shared" si="1"/>
        <v>0</v>
      </c>
      <c r="O611" s="35">
        <f t="shared" si="2"/>
        <v>0</v>
      </c>
      <c r="P611" s="5"/>
      <c r="Q611" s="5"/>
      <c r="S611" s="56"/>
      <c r="T611" s="5"/>
      <c r="U611" s="5"/>
      <c r="V611" s="5"/>
      <c r="W611" s="5"/>
      <c r="X611" s="5"/>
      <c r="Y611" s="5"/>
      <c r="Z611" s="5"/>
      <c r="AA611" s="5"/>
    </row>
    <row r="612">
      <c r="A612" s="63"/>
      <c r="B612" s="53"/>
      <c r="G612" s="35"/>
      <c r="N612" s="35">
        <f t="shared" si="1"/>
        <v>0</v>
      </c>
      <c r="O612" s="35">
        <f t="shared" si="2"/>
        <v>0</v>
      </c>
      <c r="P612" s="5"/>
      <c r="Q612" s="5"/>
      <c r="S612" s="56"/>
      <c r="T612" s="5"/>
      <c r="U612" s="5"/>
      <c r="V612" s="5"/>
      <c r="W612" s="5"/>
      <c r="X612" s="5"/>
      <c r="Y612" s="5"/>
      <c r="Z612" s="5"/>
      <c r="AA612" s="5"/>
    </row>
    <row r="613">
      <c r="A613" s="63"/>
      <c r="B613" s="53"/>
      <c r="G613" s="35"/>
      <c r="N613" s="35">
        <f t="shared" si="1"/>
        <v>0</v>
      </c>
      <c r="O613" s="35">
        <f t="shared" si="2"/>
        <v>0</v>
      </c>
      <c r="P613" s="5"/>
      <c r="Q613" s="5"/>
      <c r="S613" s="56"/>
      <c r="T613" s="5"/>
      <c r="U613" s="5"/>
      <c r="V613" s="5"/>
      <c r="W613" s="5"/>
      <c r="X613" s="5"/>
      <c r="Y613" s="5"/>
      <c r="Z613" s="5"/>
      <c r="AA613" s="5"/>
    </row>
    <row r="614">
      <c r="A614" s="63"/>
      <c r="B614" s="53"/>
      <c r="G614" s="35"/>
      <c r="N614" s="35">
        <f t="shared" si="1"/>
        <v>0</v>
      </c>
      <c r="O614" s="35">
        <f t="shared" si="2"/>
        <v>0</v>
      </c>
      <c r="P614" s="5"/>
      <c r="Q614" s="5"/>
      <c r="S614" s="56"/>
      <c r="T614" s="5"/>
      <c r="U614" s="5"/>
      <c r="V614" s="5"/>
      <c r="W614" s="5"/>
      <c r="X614" s="5"/>
      <c r="Y614" s="5"/>
      <c r="Z614" s="5"/>
      <c r="AA614" s="5"/>
    </row>
    <row r="615">
      <c r="A615" s="63"/>
      <c r="B615" s="53"/>
      <c r="G615" s="35"/>
      <c r="N615" s="35">
        <f t="shared" si="1"/>
        <v>0</v>
      </c>
      <c r="O615" s="35">
        <f t="shared" si="2"/>
        <v>0</v>
      </c>
      <c r="P615" s="5"/>
      <c r="Q615" s="5"/>
      <c r="S615" s="56"/>
      <c r="T615" s="5"/>
      <c r="U615" s="5"/>
      <c r="V615" s="5"/>
      <c r="W615" s="5"/>
      <c r="X615" s="5"/>
      <c r="Y615" s="5"/>
      <c r="Z615" s="5"/>
      <c r="AA615" s="5"/>
    </row>
    <row r="616">
      <c r="A616" s="63"/>
      <c r="B616" s="53"/>
      <c r="G616" s="35"/>
      <c r="N616" s="35">
        <f t="shared" si="1"/>
        <v>0</v>
      </c>
      <c r="O616" s="35">
        <f t="shared" si="2"/>
        <v>0</v>
      </c>
      <c r="P616" s="5"/>
      <c r="Q616" s="5"/>
      <c r="S616" s="56"/>
      <c r="T616" s="5"/>
      <c r="U616" s="5"/>
      <c r="V616" s="5"/>
      <c r="W616" s="5"/>
      <c r="X616" s="5"/>
      <c r="Y616" s="5"/>
      <c r="Z616" s="5"/>
      <c r="AA616" s="5"/>
    </row>
    <row r="617">
      <c r="A617" s="63"/>
      <c r="B617" s="53"/>
      <c r="G617" s="35"/>
      <c r="N617" s="35">
        <f t="shared" si="1"/>
        <v>0</v>
      </c>
      <c r="O617" s="35">
        <f t="shared" si="2"/>
        <v>0</v>
      </c>
      <c r="P617" s="5"/>
      <c r="Q617" s="5"/>
      <c r="S617" s="56"/>
      <c r="T617" s="5"/>
      <c r="U617" s="5"/>
      <c r="V617" s="5"/>
      <c r="W617" s="5"/>
      <c r="X617" s="5"/>
      <c r="Y617" s="5"/>
      <c r="Z617" s="5"/>
      <c r="AA617" s="5"/>
    </row>
    <row r="618">
      <c r="A618" s="63"/>
      <c r="B618" s="53"/>
      <c r="G618" s="35"/>
      <c r="N618" s="35">
        <f t="shared" si="1"/>
        <v>0</v>
      </c>
      <c r="O618" s="35">
        <f t="shared" si="2"/>
        <v>0</v>
      </c>
      <c r="P618" s="5"/>
      <c r="Q618" s="5"/>
      <c r="S618" s="56"/>
      <c r="T618" s="5"/>
      <c r="U618" s="5"/>
      <c r="V618" s="5"/>
      <c r="W618" s="5"/>
      <c r="X618" s="5"/>
      <c r="Y618" s="5"/>
      <c r="Z618" s="5"/>
      <c r="AA618" s="5"/>
    </row>
    <row r="619">
      <c r="A619" s="63"/>
      <c r="B619" s="53"/>
      <c r="G619" s="35"/>
      <c r="N619" s="35">
        <f t="shared" si="1"/>
        <v>0</v>
      </c>
      <c r="O619" s="35">
        <f t="shared" si="2"/>
        <v>0</v>
      </c>
      <c r="P619" s="5"/>
      <c r="Q619" s="5"/>
      <c r="S619" s="56"/>
      <c r="T619" s="5"/>
      <c r="U619" s="5"/>
      <c r="V619" s="5"/>
      <c r="W619" s="5"/>
      <c r="X619" s="5"/>
      <c r="Y619" s="5"/>
      <c r="Z619" s="5"/>
      <c r="AA619" s="5"/>
    </row>
    <row r="620">
      <c r="A620" s="63"/>
      <c r="B620" s="53"/>
      <c r="G620" s="35"/>
      <c r="N620" s="35">
        <f t="shared" si="1"/>
        <v>0</v>
      </c>
      <c r="O620" s="35">
        <f t="shared" si="2"/>
        <v>0</v>
      </c>
      <c r="P620" s="5"/>
      <c r="Q620" s="5"/>
      <c r="S620" s="56"/>
      <c r="T620" s="5"/>
      <c r="U620" s="5"/>
      <c r="V620" s="5"/>
      <c r="W620" s="5"/>
      <c r="X620" s="5"/>
      <c r="Y620" s="5"/>
      <c r="Z620" s="5"/>
      <c r="AA620" s="5"/>
    </row>
    <row r="621">
      <c r="A621" s="63"/>
      <c r="B621" s="53"/>
      <c r="G621" s="35"/>
      <c r="N621" s="35">
        <f t="shared" si="1"/>
        <v>0</v>
      </c>
      <c r="O621" s="35">
        <f t="shared" si="2"/>
        <v>0</v>
      </c>
      <c r="P621" s="5"/>
      <c r="Q621" s="5"/>
      <c r="S621" s="56"/>
      <c r="T621" s="5"/>
      <c r="U621" s="5"/>
      <c r="V621" s="5"/>
      <c r="W621" s="5"/>
      <c r="X621" s="5"/>
      <c r="Y621" s="5"/>
      <c r="Z621" s="5"/>
      <c r="AA621" s="5"/>
    </row>
    <row r="622">
      <c r="A622" s="63"/>
      <c r="B622" s="53"/>
      <c r="G622" s="35"/>
      <c r="N622" s="35">
        <f t="shared" si="1"/>
        <v>0</v>
      </c>
      <c r="O622" s="35">
        <f t="shared" si="2"/>
        <v>0</v>
      </c>
      <c r="P622" s="5"/>
      <c r="Q622" s="5"/>
      <c r="S622" s="56"/>
      <c r="T622" s="5"/>
      <c r="U622" s="5"/>
      <c r="V622" s="5"/>
      <c r="W622" s="5"/>
      <c r="X622" s="5"/>
      <c r="Y622" s="5"/>
      <c r="Z622" s="5"/>
      <c r="AA622" s="5"/>
    </row>
    <row r="623">
      <c r="A623" s="63"/>
      <c r="B623" s="53"/>
      <c r="G623" s="35"/>
      <c r="N623" s="35">
        <f t="shared" si="1"/>
        <v>0</v>
      </c>
      <c r="O623" s="35">
        <f t="shared" si="2"/>
        <v>0</v>
      </c>
      <c r="P623" s="5"/>
      <c r="Q623" s="5"/>
      <c r="S623" s="56"/>
      <c r="T623" s="5"/>
      <c r="U623" s="5"/>
      <c r="V623" s="5"/>
      <c r="W623" s="5"/>
      <c r="X623" s="5"/>
      <c r="Y623" s="5"/>
      <c r="Z623" s="5"/>
      <c r="AA623" s="5"/>
    </row>
    <row r="624">
      <c r="A624" s="63"/>
      <c r="B624" s="53"/>
      <c r="G624" s="35"/>
      <c r="N624" s="35">
        <f t="shared" si="1"/>
        <v>0</v>
      </c>
      <c r="O624" s="35">
        <f t="shared" si="2"/>
        <v>0</v>
      </c>
      <c r="P624" s="5"/>
      <c r="Q624" s="5"/>
      <c r="S624" s="56"/>
      <c r="T624" s="5"/>
      <c r="U624" s="5"/>
      <c r="V624" s="5"/>
      <c r="W624" s="5"/>
      <c r="X624" s="5"/>
      <c r="Y624" s="5"/>
      <c r="Z624" s="5"/>
      <c r="AA624" s="5"/>
    </row>
    <row r="625">
      <c r="A625" s="63"/>
      <c r="B625" s="53"/>
      <c r="G625" s="35"/>
      <c r="N625" s="35">
        <f t="shared" si="1"/>
        <v>0</v>
      </c>
      <c r="O625" s="35">
        <f t="shared" si="2"/>
        <v>0</v>
      </c>
      <c r="P625" s="5"/>
      <c r="Q625" s="5"/>
      <c r="S625" s="56"/>
      <c r="T625" s="5"/>
      <c r="U625" s="5"/>
      <c r="V625" s="5"/>
      <c r="W625" s="5"/>
      <c r="X625" s="5"/>
      <c r="Y625" s="5"/>
      <c r="Z625" s="5"/>
      <c r="AA625" s="5"/>
    </row>
    <row r="626">
      <c r="A626" s="63"/>
      <c r="B626" s="53"/>
      <c r="G626" s="35"/>
      <c r="N626" s="35">
        <f t="shared" si="1"/>
        <v>0</v>
      </c>
      <c r="O626" s="35">
        <f t="shared" si="2"/>
        <v>0</v>
      </c>
      <c r="P626" s="5"/>
      <c r="Q626" s="5"/>
      <c r="S626" s="56"/>
      <c r="T626" s="5"/>
      <c r="U626" s="5"/>
      <c r="V626" s="5"/>
      <c r="W626" s="5"/>
      <c r="X626" s="5"/>
      <c r="Y626" s="5"/>
      <c r="Z626" s="5"/>
      <c r="AA626" s="5"/>
    </row>
    <row r="627">
      <c r="A627" s="63"/>
      <c r="B627" s="53"/>
      <c r="G627" s="35"/>
      <c r="N627" s="35">
        <f t="shared" si="1"/>
        <v>0</v>
      </c>
      <c r="O627" s="35">
        <f t="shared" si="2"/>
        <v>0</v>
      </c>
      <c r="P627" s="5"/>
      <c r="Q627" s="5"/>
      <c r="S627" s="56"/>
      <c r="T627" s="5"/>
      <c r="U627" s="5"/>
      <c r="V627" s="5"/>
      <c r="W627" s="5"/>
      <c r="X627" s="5"/>
      <c r="Y627" s="5"/>
      <c r="Z627" s="5"/>
      <c r="AA627" s="5"/>
    </row>
    <row r="628">
      <c r="A628" s="63"/>
      <c r="B628" s="53"/>
      <c r="G628" s="35"/>
      <c r="N628" s="35">
        <f t="shared" si="1"/>
        <v>0</v>
      </c>
      <c r="O628" s="35">
        <f t="shared" si="2"/>
        <v>0</v>
      </c>
      <c r="P628" s="5"/>
      <c r="Q628" s="5"/>
      <c r="S628" s="56"/>
      <c r="T628" s="5"/>
      <c r="U628" s="5"/>
      <c r="V628" s="5"/>
      <c r="W628" s="5"/>
      <c r="X628" s="5"/>
      <c r="Y628" s="5"/>
      <c r="Z628" s="5"/>
      <c r="AA628" s="5"/>
    </row>
    <row r="629">
      <c r="A629" s="63"/>
      <c r="B629" s="53"/>
      <c r="G629" s="35"/>
      <c r="N629" s="35">
        <f t="shared" si="1"/>
        <v>0</v>
      </c>
      <c r="O629" s="35">
        <f t="shared" si="2"/>
        <v>0</v>
      </c>
      <c r="P629" s="5"/>
      <c r="Q629" s="5"/>
      <c r="S629" s="56"/>
      <c r="T629" s="5"/>
      <c r="U629" s="5"/>
      <c r="V629" s="5"/>
      <c r="W629" s="5"/>
      <c r="X629" s="5"/>
      <c r="Y629" s="5"/>
      <c r="Z629" s="5"/>
      <c r="AA629" s="5"/>
    </row>
    <row r="630">
      <c r="A630" s="63"/>
      <c r="B630" s="53"/>
      <c r="G630" s="35"/>
      <c r="N630" s="35">
        <f t="shared" si="1"/>
        <v>0</v>
      </c>
      <c r="O630" s="35">
        <f t="shared" si="2"/>
        <v>0</v>
      </c>
      <c r="P630" s="5"/>
      <c r="Q630" s="5"/>
      <c r="S630" s="56"/>
      <c r="T630" s="5"/>
      <c r="U630" s="5"/>
      <c r="V630" s="5"/>
      <c r="W630" s="5"/>
      <c r="X630" s="5"/>
      <c r="Y630" s="5"/>
      <c r="Z630" s="5"/>
      <c r="AA630" s="5"/>
    </row>
    <row r="631">
      <c r="A631" s="63"/>
      <c r="B631" s="53"/>
      <c r="G631" s="35"/>
      <c r="N631" s="35">
        <f t="shared" si="1"/>
        <v>0</v>
      </c>
      <c r="O631" s="35">
        <f t="shared" si="2"/>
        <v>0</v>
      </c>
      <c r="P631" s="5"/>
      <c r="Q631" s="5"/>
      <c r="S631" s="56"/>
      <c r="T631" s="5"/>
      <c r="U631" s="5"/>
      <c r="V631" s="5"/>
      <c r="W631" s="5"/>
      <c r="X631" s="5"/>
      <c r="Y631" s="5"/>
      <c r="Z631" s="5"/>
      <c r="AA631" s="5"/>
    </row>
    <row r="632">
      <c r="A632" s="63"/>
      <c r="B632" s="53"/>
      <c r="G632" s="35"/>
      <c r="N632" s="35">
        <f t="shared" si="1"/>
        <v>0</v>
      </c>
      <c r="O632" s="35">
        <f t="shared" si="2"/>
        <v>0</v>
      </c>
      <c r="P632" s="5"/>
      <c r="Q632" s="5"/>
      <c r="S632" s="56"/>
      <c r="T632" s="5"/>
      <c r="U632" s="5"/>
      <c r="V632" s="5"/>
      <c r="W632" s="5"/>
      <c r="X632" s="5"/>
      <c r="Y632" s="5"/>
      <c r="Z632" s="5"/>
      <c r="AA632" s="5"/>
    </row>
    <row r="633">
      <c r="A633" s="63"/>
      <c r="B633" s="53"/>
      <c r="G633" s="35"/>
      <c r="N633" s="35">
        <f t="shared" si="1"/>
        <v>0</v>
      </c>
      <c r="O633" s="35">
        <f t="shared" si="2"/>
        <v>0</v>
      </c>
      <c r="P633" s="5"/>
      <c r="Q633" s="5"/>
      <c r="S633" s="56"/>
      <c r="T633" s="5"/>
      <c r="U633" s="5"/>
      <c r="V633" s="5"/>
      <c r="W633" s="5"/>
      <c r="X633" s="5"/>
      <c r="Y633" s="5"/>
      <c r="Z633" s="5"/>
      <c r="AA633" s="5"/>
    </row>
    <row r="634">
      <c r="A634" s="63"/>
      <c r="B634" s="53"/>
      <c r="G634" s="35"/>
      <c r="N634" s="35">
        <f t="shared" si="1"/>
        <v>0</v>
      </c>
      <c r="O634" s="35">
        <f t="shared" si="2"/>
        <v>0</v>
      </c>
      <c r="P634" s="5"/>
      <c r="Q634" s="5"/>
      <c r="S634" s="56"/>
      <c r="T634" s="5"/>
      <c r="U634" s="5"/>
      <c r="V634" s="5"/>
      <c r="W634" s="5"/>
      <c r="X634" s="5"/>
      <c r="Y634" s="5"/>
      <c r="Z634" s="5"/>
      <c r="AA634" s="5"/>
    </row>
    <row r="635">
      <c r="A635" s="63"/>
      <c r="B635" s="53"/>
      <c r="G635" s="35"/>
      <c r="N635" s="35">
        <f t="shared" si="1"/>
        <v>0</v>
      </c>
      <c r="O635" s="35">
        <f t="shared" si="2"/>
        <v>0</v>
      </c>
      <c r="P635" s="5"/>
      <c r="Q635" s="5"/>
      <c r="S635" s="56"/>
      <c r="T635" s="5"/>
      <c r="U635" s="5"/>
      <c r="V635" s="5"/>
      <c r="W635" s="5"/>
      <c r="X635" s="5"/>
      <c r="Y635" s="5"/>
      <c r="Z635" s="5"/>
      <c r="AA635" s="5"/>
    </row>
    <row r="636">
      <c r="A636" s="63"/>
      <c r="B636" s="53"/>
      <c r="G636" s="35"/>
      <c r="N636" s="35">
        <f t="shared" si="1"/>
        <v>0</v>
      </c>
      <c r="O636" s="35">
        <f t="shared" si="2"/>
        <v>0</v>
      </c>
      <c r="P636" s="5"/>
      <c r="Q636" s="5"/>
      <c r="S636" s="56"/>
      <c r="T636" s="5"/>
      <c r="U636" s="5"/>
      <c r="V636" s="5"/>
      <c r="W636" s="5"/>
      <c r="X636" s="5"/>
      <c r="Y636" s="5"/>
      <c r="Z636" s="5"/>
      <c r="AA636" s="5"/>
    </row>
    <row r="637">
      <c r="A637" s="63"/>
      <c r="B637" s="53"/>
      <c r="G637" s="35"/>
      <c r="N637" s="35">
        <f t="shared" si="1"/>
        <v>0</v>
      </c>
      <c r="O637" s="35">
        <f t="shared" si="2"/>
        <v>0</v>
      </c>
      <c r="P637" s="5"/>
      <c r="Q637" s="5"/>
      <c r="S637" s="56"/>
      <c r="T637" s="5"/>
      <c r="U637" s="5"/>
      <c r="V637" s="5"/>
      <c r="W637" s="5"/>
      <c r="X637" s="5"/>
      <c r="Y637" s="5"/>
      <c r="Z637" s="5"/>
      <c r="AA637" s="5"/>
    </row>
    <row r="638">
      <c r="A638" s="63"/>
      <c r="B638" s="53"/>
      <c r="G638" s="35"/>
      <c r="N638" s="35">
        <f t="shared" si="1"/>
        <v>0</v>
      </c>
      <c r="O638" s="35">
        <f t="shared" si="2"/>
        <v>0</v>
      </c>
      <c r="P638" s="5"/>
      <c r="Q638" s="5"/>
      <c r="S638" s="56"/>
      <c r="T638" s="5"/>
      <c r="U638" s="5"/>
      <c r="V638" s="5"/>
      <c r="W638" s="5"/>
      <c r="X638" s="5"/>
      <c r="Y638" s="5"/>
      <c r="Z638" s="5"/>
      <c r="AA638" s="5"/>
    </row>
    <row r="639">
      <c r="A639" s="63"/>
      <c r="B639" s="53"/>
      <c r="G639" s="35"/>
      <c r="N639" s="35">
        <f t="shared" si="1"/>
        <v>0</v>
      </c>
      <c r="O639" s="35">
        <f t="shared" si="2"/>
        <v>0</v>
      </c>
      <c r="P639" s="5"/>
      <c r="Q639" s="5"/>
      <c r="S639" s="56"/>
      <c r="T639" s="5"/>
      <c r="U639" s="5"/>
      <c r="V639" s="5"/>
      <c r="W639" s="5"/>
      <c r="X639" s="5"/>
      <c r="Y639" s="5"/>
      <c r="Z639" s="5"/>
      <c r="AA639" s="5"/>
    </row>
    <row r="640">
      <c r="A640" s="63"/>
      <c r="B640" s="53"/>
      <c r="G640" s="35"/>
      <c r="N640" s="35">
        <f t="shared" si="1"/>
        <v>0</v>
      </c>
      <c r="O640" s="35">
        <f t="shared" si="2"/>
        <v>0</v>
      </c>
      <c r="P640" s="5"/>
      <c r="Q640" s="5"/>
      <c r="S640" s="56"/>
      <c r="T640" s="5"/>
      <c r="U640" s="5"/>
      <c r="V640" s="5"/>
      <c r="W640" s="5"/>
      <c r="X640" s="5"/>
      <c r="Y640" s="5"/>
      <c r="Z640" s="5"/>
      <c r="AA640" s="5"/>
    </row>
    <row r="641">
      <c r="A641" s="63"/>
      <c r="B641" s="53"/>
      <c r="G641" s="35"/>
      <c r="N641" s="35">
        <f t="shared" si="1"/>
        <v>0</v>
      </c>
      <c r="O641" s="35">
        <f t="shared" si="2"/>
        <v>0</v>
      </c>
      <c r="P641" s="5"/>
      <c r="Q641" s="5"/>
      <c r="S641" s="56"/>
      <c r="T641" s="5"/>
      <c r="U641" s="5"/>
      <c r="V641" s="5"/>
      <c r="W641" s="5"/>
      <c r="X641" s="5"/>
      <c r="Y641" s="5"/>
      <c r="Z641" s="5"/>
      <c r="AA641" s="5"/>
    </row>
    <row r="642">
      <c r="A642" s="63"/>
      <c r="B642" s="53"/>
      <c r="G642" s="35"/>
      <c r="N642" s="35">
        <f t="shared" si="1"/>
        <v>0</v>
      </c>
      <c r="O642" s="35">
        <f t="shared" si="2"/>
        <v>0</v>
      </c>
      <c r="P642" s="5"/>
      <c r="Q642" s="5"/>
      <c r="S642" s="56"/>
      <c r="T642" s="5"/>
      <c r="U642" s="5"/>
      <c r="V642" s="5"/>
      <c r="W642" s="5"/>
      <c r="X642" s="5"/>
      <c r="Y642" s="5"/>
      <c r="Z642" s="5"/>
      <c r="AA642" s="5"/>
    </row>
    <row r="643">
      <c r="A643" s="63"/>
      <c r="B643" s="53"/>
      <c r="G643" s="35"/>
      <c r="N643" s="35">
        <f t="shared" si="1"/>
        <v>0</v>
      </c>
      <c r="O643" s="35">
        <f t="shared" si="2"/>
        <v>0</v>
      </c>
      <c r="P643" s="5"/>
      <c r="Q643" s="5"/>
      <c r="S643" s="56"/>
      <c r="T643" s="5"/>
      <c r="U643" s="5"/>
      <c r="V643" s="5"/>
      <c r="W643" s="5"/>
      <c r="X643" s="5"/>
      <c r="Y643" s="5"/>
      <c r="Z643" s="5"/>
      <c r="AA643" s="5"/>
    </row>
    <row r="644">
      <c r="A644" s="63"/>
      <c r="B644" s="53"/>
      <c r="G644" s="35"/>
      <c r="N644" s="35">
        <f t="shared" si="1"/>
        <v>0</v>
      </c>
      <c r="O644" s="35">
        <f t="shared" si="2"/>
        <v>0</v>
      </c>
      <c r="P644" s="5"/>
      <c r="Q644" s="5"/>
      <c r="S644" s="56"/>
      <c r="T644" s="5"/>
      <c r="U644" s="5"/>
      <c r="V644" s="5"/>
      <c r="W644" s="5"/>
      <c r="X644" s="5"/>
      <c r="Y644" s="5"/>
      <c r="Z644" s="5"/>
      <c r="AA644" s="5"/>
    </row>
    <row r="645">
      <c r="A645" s="63"/>
      <c r="B645" s="53"/>
      <c r="G645" s="35"/>
      <c r="N645" s="35">
        <f t="shared" si="1"/>
        <v>0</v>
      </c>
      <c r="O645" s="35">
        <f t="shared" si="2"/>
        <v>0</v>
      </c>
      <c r="P645" s="5"/>
      <c r="Q645" s="5"/>
      <c r="S645" s="56"/>
      <c r="T645" s="5"/>
      <c r="U645" s="5"/>
      <c r="V645" s="5"/>
      <c r="W645" s="5"/>
      <c r="X645" s="5"/>
      <c r="Y645" s="5"/>
      <c r="Z645" s="5"/>
      <c r="AA645" s="5"/>
    </row>
    <row r="646">
      <c r="A646" s="63"/>
      <c r="B646" s="53"/>
      <c r="G646" s="35"/>
      <c r="N646" s="35">
        <f t="shared" si="1"/>
        <v>0</v>
      </c>
      <c r="O646" s="35">
        <f t="shared" si="2"/>
        <v>0</v>
      </c>
      <c r="P646" s="5"/>
      <c r="Q646" s="5"/>
      <c r="S646" s="56"/>
      <c r="T646" s="5"/>
      <c r="U646" s="5"/>
      <c r="V646" s="5"/>
      <c r="W646" s="5"/>
      <c r="X646" s="5"/>
      <c r="Y646" s="5"/>
      <c r="Z646" s="5"/>
      <c r="AA646" s="5"/>
    </row>
    <row r="647">
      <c r="A647" s="63"/>
      <c r="B647" s="53"/>
      <c r="G647" s="35"/>
      <c r="N647" s="35">
        <f t="shared" si="1"/>
        <v>0</v>
      </c>
      <c r="O647" s="35">
        <f t="shared" si="2"/>
        <v>0</v>
      </c>
      <c r="P647" s="5"/>
      <c r="Q647" s="5"/>
      <c r="S647" s="56"/>
      <c r="T647" s="5"/>
      <c r="U647" s="5"/>
      <c r="V647" s="5"/>
      <c r="W647" s="5"/>
      <c r="X647" s="5"/>
      <c r="Y647" s="5"/>
      <c r="Z647" s="5"/>
      <c r="AA647" s="5"/>
    </row>
    <row r="648">
      <c r="A648" s="63"/>
      <c r="B648" s="53"/>
      <c r="G648" s="35"/>
      <c r="N648" s="35">
        <f t="shared" si="1"/>
        <v>0</v>
      </c>
      <c r="O648" s="35">
        <f t="shared" si="2"/>
        <v>0</v>
      </c>
      <c r="P648" s="5"/>
      <c r="Q648" s="5"/>
      <c r="S648" s="56"/>
      <c r="T648" s="5"/>
      <c r="U648" s="5"/>
      <c r="V648" s="5"/>
      <c r="W648" s="5"/>
      <c r="X648" s="5"/>
      <c r="Y648" s="5"/>
      <c r="Z648" s="5"/>
      <c r="AA648" s="5"/>
    </row>
    <row r="649">
      <c r="A649" s="63"/>
      <c r="B649" s="53"/>
      <c r="G649" s="35"/>
      <c r="N649" s="35">
        <f t="shared" si="1"/>
        <v>0</v>
      </c>
      <c r="O649" s="35">
        <f t="shared" si="2"/>
        <v>0</v>
      </c>
      <c r="P649" s="5"/>
      <c r="Q649" s="5"/>
      <c r="S649" s="56"/>
      <c r="T649" s="5"/>
      <c r="U649" s="5"/>
      <c r="V649" s="5"/>
      <c r="W649" s="5"/>
      <c r="X649" s="5"/>
      <c r="Y649" s="5"/>
      <c r="Z649" s="5"/>
      <c r="AA649" s="5"/>
    </row>
    <row r="650">
      <c r="A650" s="63"/>
      <c r="B650" s="53"/>
      <c r="G650" s="35"/>
      <c r="N650" s="35">
        <f t="shared" si="1"/>
        <v>0</v>
      </c>
      <c r="O650" s="35">
        <f t="shared" si="2"/>
        <v>0</v>
      </c>
      <c r="P650" s="5"/>
      <c r="Q650" s="5"/>
      <c r="S650" s="56"/>
      <c r="T650" s="5"/>
      <c r="U650" s="5"/>
      <c r="V650" s="5"/>
      <c r="W650" s="5"/>
      <c r="X650" s="5"/>
      <c r="Y650" s="5"/>
      <c r="Z650" s="5"/>
      <c r="AA650" s="5"/>
    </row>
    <row r="651">
      <c r="A651" s="63"/>
      <c r="B651" s="53"/>
      <c r="G651" s="35"/>
      <c r="N651" s="35">
        <f t="shared" si="1"/>
        <v>0</v>
      </c>
      <c r="O651" s="35">
        <f t="shared" si="2"/>
        <v>0</v>
      </c>
      <c r="P651" s="5"/>
      <c r="Q651" s="5"/>
      <c r="S651" s="56"/>
      <c r="T651" s="5"/>
      <c r="U651" s="5"/>
      <c r="V651" s="5"/>
      <c r="W651" s="5"/>
      <c r="X651" s="5"/>
      <c r="Y651" s="5"/>
      <c r="Z651" s="5"/>
      <c r="AA651" s="5"/>
    </row>
    <row r="652">
      <c r="A652" s="63"/>
      <c r="B652" s="53"/>
      <c r="G652" s="35"/>
      <c r="N652" s="35">
        <f t="shared" si="1"/>
        <v>0</v>
      </c>
      <c r="O652" s="35">
        <f t="shared" si="2"/>
        <v>0</v>
      </c>
      <c r="P652" s="5"/>
      <c r="Q652" s="5"/>
      <c r="S652" s="56"/>
      <c r="T652" s="5"/>
      <c r="U652" s="5"/>
      <c r="V652" s="5"/>
      <c r="W652" s="5"/>
      <c r="X652" s="5"/>
      <c r="Y652" s="5"/>
      <c r="Z652" s="5"/>
      <c r="AA652" s="5"/>
    </row>
    <row r="653">
      <c r="A653" s="63"/>
      <c r="B653" s="53"/>
      <c r="G653" s="35"/>
      <c r="N653" s="35">
        <f t="shared" si="1"/>
        <v>0</v>
      </c>
      <c r="O653" s="35">
        <f t="shared" si="2"/>
        <v>0</v>
      </c>
      <c r="P653" s="5"/>
      <c r="Q653" s="5"/>
      <c r="S653" s="56"/>
      <c r="T653" s="5"/>
      <c r="U653" s="5"/>
      <c r="V653" s="5"/>
      <c r="W653" s="5"/>
      <c r="X653" s="5"/>
      <c r="Y653" s="5"/>
      <c r="Z653" s="5"/>
      <c r="AA653" s="5"/>
    </row>
    <row r="654">
      <c r="A654" s="63"/>
      <c r="B654" s="53"/>
      <c r="G654" s="35"/>
      <c r="N654" s="35">
        <f t="shared" si="1"/>
        <v>0</v>
      </c>
      <c r="O654" s="35">
        <f t="shared" si="2"/>
        <v>0</v>
      </c>
      <c r="P654" s="5"/>
      <c r="Q654" s="5"/>
      <c r="S654" s="56"/>
      <c r="T654" s="5"/>
      <c r="U654" s="5"/>
      <c r="V654" s="5"/>
      <c r="W654" s="5"/>
      <c r="X654" s="5"/>
      <c r="Y654" s="5"/>
      <c r="Z654" s="5"/>
      <c r="AA654" s="5"/>
    </row>
    <row r="655">
      <c r="A655" s="63"/>
      <c r="B655" s="53"/>
      <c r="G655" s="35"/>
      <c r="N655" s="35">
        <f t="shared" si="1"/>
        <v>0</v>
      </c>
      <c r="O655" s="35">
        <f t="shared" si="2"/>
        <v>0</v>
      </c>
      <c r="P655" s="5"/>
      <c r="Q655" s="5"/>
      <c r="S655" s="56"/>
      <c r="T655" s="5"/>
      <c r="U655" s="5"/>
      <c r="V655" s="5"/>
      <c r="W655" s="5"/>
      <c r="X655" s="5"/>
      <c r="Y655" s="5"/>
      <c r="Z655" s="5"/>
      <c r="AA655" s="5"/>
    </row>
    <row r="656">
      <c r="A656" s="63"/>
      <c r="B656" s="53"/>
      <c r="G656" s="35"/>
      <c r="N656" s="35">
        <f t="shared" si="1"/>
        <v>0</v>
      </c>
      <c r="O656" s="35">
        <f t="shared" si="2"/>
        <v>0</v>
      </c>
      <c r="P656" s="5"/>
      <c r="Q656" s="5"/>
      <c r="S656" s="56"/>
      <c r="T656" s="5"/>
      <c r="U656" s="5"/>
      <c r="V656" s="5"/>
      <c r="W656" s="5"/>
      <c r="X656" s="5"/>
      <c r="Y656" s="5"/>
      <c r="Z656" s="5"/>
      <c r="AA656" s="5"/>
    </row>
    <row r="657">
      <c r="A657" s="63"/>
      <c r="B657" s="53"/>
      <c r="G657" s="35"/>
      <c r="N657" s="35">
        <f t="shared" si="1"/>
        <v>0</v>
      </c>
      <c r="O657" s="35">
        <f t="shared" si="2"/>
        <v>0</v>
      </c>
      <c r="P657" s="5"/>
      <c r="Q657" s="5"/>
      <c r="S657" s="56"/>
      <c r="T657" s="5"/>
      <c r="U657" s="5"/>
      <c r="V657" s="5"/>
      <c r="W657" s="5"/>
      <c r="X657" s="5"/>
      <c r="Y657" s="5"/>
      <c r="Z657" s="5"/>
      <c r="AA657" s="5"/>
    </row>
    <row r="658">
      <c r="A658" s="63"/>
      <c r="B658" s="53"/>
      <c r="G658" s="35"/>
      <c r="N658" s="35">
        <f t="shared" si="1"/>
        <v>0</v>
      </c>
      <c r="O658" s="35">
        <f t="shared" si="2"/>
        <v>0</v>
      </c>
      <c r="P658" s="5"/>
      <c r="Q658" s="5"/>
      <c r="S658" s="56"/>
      <c r="T658" s="5"/>
      <c r="U658" s="5"/>
      <c r="V658" s="5"/>
      <c r="W658" s="5"/>
      <c r="X658" s="5"/>
      <c r="Y658" s="5"/>
      <c r="Z658" s="5"/>
      <c r="AA658" s="5"/>
    </row>
    <row r="659">
      <c r="A659" s="63"/>
      <c r="B659" s="53"/>
      <c r="G659" s="35"/>
      <c r="N659" s="35">
        <f t="shared" si="1"/>
        <v>0</v>
      </c>
      <c r="O659" s="35">
        <f t="shared" si="2"/>
        <v>0</v>
      </c>
      <c r="P659" s="5"/>
      <c r="Q659" s="5"/>
      <c r="S659" s="56"/>
      <c r="T659" s="5"/>
      <c r="U659" s="5"/>
      <c r="V659" s="5"/>
      <c r="W659" s="5"/>
      <c r="X659" s="5"/>
      <c r="Y659" s="5"/>
      <c r="Z659" s="5"/>
      <c r="AA659" s="5"/>
    </row>
    <row r="660">
      <c r="A660" s="63"/>
      <c r="B660" s="53"/>
      <c r="G660" s="35"/>
      <c r="N660" s="35">
        <f t="shared" si="1"/>
        <v>0</v>
      </c>
      <c r="O660" s="35">
        <f t="shared" si="2"/>
        <v>0</v>
      </c>
      <c r="P660" s="5"/>
      <c r="Q660" s="5"/>
      <c r="S660" s="56"/>
      <c r="T660" s="5"/>
      <c r="U660" s="5"/>
      <c r="V660" s="5"/>
      <c r="W660" s="5"/>
      <c r="X660" s="5"/>
      <c r="Y660" s="5"/>
      <c r="Z660" s="5"/>
      <c r="AA660" s="5"/>
    </row>
    <row r="661">
      <c r="A661" s="63"/>
      <c r="B661" s="53"/>
      <c r="G661" s="35"/>
      <c r="N661" s="35">
        <f t="shared" si="1"/>
        <v>0</v>
      </c>
      <c r="O661" s="35">
        <f t="shared" si="2"/>
        <v>0</v>
      </c>
      <c r="P661" s="5"/>
      <c r="Q661" s="5"/>
      <c r="S661" s="56"/>
      <c r="T661" s="5"/>
      <c r="U661" s="5"/>
      <c r="V661" s="5"/>
      <c r="W661" s="5"/>
      <c r="X661" s="5"/>
      <c r="Y661" s="5"/>
      <c r="Z661" s="5"/>
      <c r="AA661" s="5"/>
    </row>
    <row r="662">
      <c r="A662" s="63"/>
      <c r="B662" s="53"/>
      <c r="G662" s="35"/>
      <c r="N662" s="35">
        <f t="shared" si="1"/>
        <v>0</v>
      </c>
      <c r="O662" s="35">
        <f t="shared" si="2"/>
        <v>0</v>
      </c>
      <c r="P662" s="5"/>
      <c r="Q662" s="5"/>
      <c r="S662" s="56"/>
      <c r="T662" s="5"/>
      <c r="U662" s="5"/>
      <c r="V662" s="5"/>
      <c r="W662" s="5"/>
      <c r="X662" s="5"/>
      <c r="Y662" s="5"/>
      <c r="Z662" s="5"/>
      <c r="AA662" s="5"/>
    </row>
    <row r="663">
      <c r="A663" s="63"/>
      <c r="B663" s="53"/>
      <c r="G663" s="35"/>
      <c r="N663" s="35">
        <f t="shared" si="1"/>
        <v>0</v>
      </c>
      <c r="O663" s="35">
        <f t="shared" si="2"/>
        <v>0</v>
      </c>
      <c r="P663" s="5"/>
      <c r="Q663" s="5"/>
      <c r="S663" s="56"/>
      <c r="T663" s="5"/>
      <c r="U663" s="5"/>
      <c r="V663" s="5"/>
      <c r="W663" s="5"/>
      <c r="X663" s="5"/>
      <c r="Y663" s="5"/>
      <c r="Z663" s="5"/>
      <c r="AA663" s="5"/>
    </row>
    <row r="664">
      <c r="A664" s="63"/>
      <c r="B664" s="53"/>
      <c r="G664" s="35"/>
      <c r="N664" s="35">
        <f t="shared" si="1"/>
        <v>0</v>
      </c>
      <c r="O664" s="35">
        <f t="shared" si="2"/>
        <v>0</v>
      </c>
      <c r="P664" s="5"/>
      <c r="Q664" s="5"/>
      <c r="S664" s="56"/>
      <c r="T664" s="5"/>
      <c r="U664" s="5"/>
      <c r="V664" s="5"/>
      <c r="W664" s="5"/>
      <c r="X664" s="5"/>
      <c r="Y664" s="5"/>
      <c r="Z664" s="5"/>
      <c r="AA664" s="5"/>
    </row>
    <row r="665">
      <c r="A665" s="63"/>
      <c r="B665" s="53"/>
      <c r="G665" s="35"/>
      <c r="N665" s="35">
        <f t="shared" si="1"/>
        <v>0</v>
      </c>
      <c r="O665" s="35">
        <f t="shared" si="2"/>
        <v>0</v>
      </c>
      <c r="P665" s="5"/>
      <c r="Q665" s="5"/>
      <c r="S665" s="56"/>
      <c r="T665" s="5"/>
      <c r="U665" s="5"/>
      <c r="V665" s="5"/>
      <c r="W665" s="5"/>
      <c r="X665" s="5"/>
      <c r="Y665" s="5"/>
      <c r="Z665" s="5"/>
      <c r="AA665" s="5"/>
    </row>
    <row r="666">
      <c r="A666" s="63"/>
      <c r="B666" s="53"/>
      <c r="G666" s="35"/>
      <c r="N666" s="35">
        <f t="shared" si="1"/>
        <v>0</v>
      </c>
      <c r="O666" s="35">
        <f t="shared" si="2"/>
        <v>0</v>
      </c>
      <c r="P666" s="5"/>
      <c r="Q666" s="5"/>
      <c r="S666" s="56"/>
      <c r="T666" s="5"/>
      <c r="U666" s="5"/>
      <c r="V666" s="5"/>
      <c r="W666" s="5"/>
      <c r="X666" s="5"/>
      <c r="Y666" s="5"/>
      <c r="Z666" s="5"/>
      <c r="AA666" s="5"/>
    </row>
    <row r="667">
      <c r="A667" s="63"/>
      <c r="B667" s="53"/>
      <c r="G667" s="35"/>
      <c r="N667" s="35">
        <f t="shared" si="1"/>
        <v>0</v>
      </c>
      <c r="O667" s="35">
        <f t="shared" si="2"/>
        <v>0</v>
      </c>
      <c r="P667" s="5"/>
      <c r="Q667" s="5"/>
      <c r="S667" s="56"/>
      <c r="T667" s="5"/>
      <c r="U667" s="5"/>
      <c r="V667" s="5"/>
      <c r="W667" s="5"/>
      <c r="X667" s="5"/>
      <c r="Y667" s="5"/>
      <c r="Z667" s="5"/>
      <c r="AA667" s="5"/>
    </row>
    <row r="668">
      <c r="A668" s="63"/>
      <c r="B668" s="53"/>
      <c r="G668" s="35"/>
      <c r="N668" s="35">
        <f t="shared" si="1"/>
        <v>0</v>
      </c>
      <c r="O668" s="35">
        <f t="shared" si="2"/>
        <v>0</v>
      </c>
      <c r="P668" s="5"/>
      <c r="Q668" s="5"/>
      <c r="S668" s="56"/>
      <c r="T668" s="5"/>
      <c r="U668" s="5"/>
      <c r="V668" s="5"/>
      <c r="W668" s="5"/>
      <c r="X668" s="5"/>
      <c r="Y668" s="5"/>
      <c r="Z668" s="5"/>
      <c r="AA668" s="5"/>
    </row>
    <row r="669">
      <c r="A669" s="63"/>
      <c r="B669" s="53"/>
      <c r="G669" s="35"/>
      <c r="N669" s="35">
        <f t="shared" si="1"/>
        <v>0</v>
      </c>
      <c r="O669" s="35">
        <f t="shared" si="2"/>
        <v>0</v>
      </c>
      <c r="P669" s="5"/>
      <c r="Q669" s="5"/>
      <c r="S669" s="56"/>
      <c r="T669" s="5"/>
      <c r="U669" s="5"/>
      <c r="V669" s="5"/>
      <c r="W669" s="5"/>
      <c r="X669" s="5"/>
      <c r="Y669" s="5"/>
      <c r="Z669" s="5"/>
      <c r="AA669" s="5"/>
    </row>
    <row r="670">
      <c r="A670" s="63"/>
      <c r="B670" s="53"/>
      <c r="G670" s="35"/>
      <c r="N670" s="35">
        <f t="shared" si="1"/>
        <v>0</v>
      </c>
      <c r="O670" s="35">
        <f t="shared" si="2"/>
        <v>0</v>
      </c>
      <c r="P670" s="5"/>
      <c r="Q670" s="5"/>
      <c r="S670" s="56"/>
      <c r="T670" s="5"/>
      <c r="U670" s="5"/>
      <c r="V670" s="5"/>
      <c r="W670" s="5"/>
      <c r="X670" s="5"/>
      <c r="Y670" s="5"/>
      <c r="Z670" s="5"/>
      <c r="AA670" s="5"/>
    </row>
    <row r="671">
      <c r="A671" s="63"/>
      <c r="B671" s="53"/>
      <c r="G671" s="35"/>
      <c r="N671" s="35">
        <f t="shared" si="1"/>
        <v>0</v>
      </c>
      <c r="O671" s="35">
        <f t="shared" si="2"/>
        <v>0</v>
      </c>
      <c r="P671" s="5"/>
      <c r="Q671" s="5"/>
      <c r="S671" s="56"/>
      <c r="T671" s="5"/>
      <c r="U671" s="5"/>
      <c r="V671" s="5"/>
      <c r="W671" s="5"/>
      <c r="X671" s="5"/>
      <c r="Y671" s="5"/>
      <c r="Z671" s="5"/>
      <c r="AA671" s="5"/>
    </row>
    <row r="672">
      <c r="A672" s="63"/>
      <c r="B672" s="53"/>
      <c r="G672" s="35"/>
      <c r="N672" s="35">
        <f t="shared" si="1"/>
        <v>0</v>
      </c>
      <c r="O672" s="35">
        <f t="shared" si="2"/>
        <v>0</v>
      </c>
      <c r="P672" s="5"/>
      <c r="Q672" s="5"/>
      <c r="S672" s="56"/>
      <c r="T672" s="5"/>
      <c r="U672" s="5"/>
      <c r="V672" s="5"/>
      <c r="W672" s="5"/>
      <c r="X672" s="5"/>
      <c r="Y672" s="5"/>
      <c r="Z672" s="5"/>
      <c r="AA672" s="5"/>
    </row>
    <row r="673">
      <c r="A673" s="63"/>
      <c r="B673" s="53"/>
      <c r="G673" s="35"/>
      <c r="N673" s="35">
        <f t="shared" si="1"/>
        <v>0</v>
      </c>
      <c r="O673" s="35">
        <f t="shared" si="2"/>
        <v>0</v>
      </c>
      <c r="P673" s="5"/>
      <c r="Q673" s="5"/>
      <c r="S673" s="56"/>
      <c r="T673" s="5"/>
      <c r="U673" s="5"/>
      <c r="V673" s="5"/>
      <c r="W673" s="5"/>
      <c r="X673" s="5"/>
      <c r="Y673" s="5"/>
      <c r="Z673" s="5"/>
      <c r="AA673" s="5"/>
    </row>
    <row r="674">
      <c r="A674" s="63"/>
      <c r="B674" s="53"/>
      <c r="G674" s="35"/>
      <c r="N674" s="35">
        <f t="shared" si="1"/>
        <v>0</v>
      </c>
      <c r="O674" s="35">
        <f t="shared" si="2"/>
        <v>0</v>
      </c>
      <c r="P674" s="5"/>
      <c r="Q674" s="5"/>
      <c r="S674" s="56"/>
      <c r="T674" s="5"/>
      <c r="U674" s="5"/>
      <c r="V674" s="5"/>
      <c r="W674" s="5"/>
      <c r="X674" s="5"/>
      <c r="Y674" s="5"/>
      <c r="Z674" s="5"/>
      <c r="AA674" s="5"/>
    </row>
    <row r="675">
      <c r="A675" s="63"/>
      <c r="B675" s="53"/>
      <c r="G675" s="35"/>
      <c r="N675" s="35">
        <f t="shared" si="1"/>
        <v>0</v>
      </c>
      <c r="O675" s="35">
        <f t="shared" si="2"/>
        <v>0</v>
      </c>
      <c r="P675" s="5"/>
      <c r="Q675" s="5"/>
      <c r="S675" s="56"/>
      <c r="T675" s="5"/>
      <c r="U675" s="5"/>
      <c r="V675" s="5"/>
      <c r="W675" s="5"/>
      <c r="X675" s="5"/>
      <c r="Y675" s="5"/>
      <c r="Z675" s="5"/>
      <c r="AA675" s="5"/>
    </row>
    <row r="676">
      <c r="A676" s="63"/>
      <c r="B676" s="53"/>
      <c r="G676" s="35"/>
      <c r="N676" s="35">
        <f t="shared" si="1"/>
        <v>0</v>
      </c>
      <c r="O676" s="35">
        <f t="shared" si="2"/>
        <v>0</v>
      </c>
      <c r="P676" s="5"/>
      <c r="Q676" s="5"/>
      <c r="S676" s="56"/>
      <c r="T676" s="5"/>
      <c r="U676" s="5"/>
      <c r="V676" s="5"/>
      <c r="W676" s="5"/>
      <c r="X676" s="5"/>
      <c r="Y676" s="5"/>
      <c r="Z676" s="5"/>
      <c r="AA676" s="5"/>
    </row>
    <row r="677">
      <c r="A677" s="63"/>
      <c r="B677" s="53"/>
      <c r="G677" s="35"/>
      <c r="N677" s="35">
        <f t="shared" si="1"/>
        <v>0</v>
      </c>
      <c r="O677" s="35">
        <f t="shared" si="2"/>
        <v>0</v>
      </c>
      <c r="P677" s="5"/>
      <c r="Q677" s="5"/>
      <c r="S677" s="56"/>
      <c r="T677" s="5"/>
      <c r="U677" s="5"/>
      <c r="V677" s="5"/>
      <c r="W677" s="5"/>
      <c r="X677" s="5"/>
      <c r="Y677" s="5"/>
      <c r="Z677" s="5"/>
      <c r="AA677" s="5"/>
    </row>
    <row r="678">
      <c r="A678" s="63"/>
      <c r="B678" s="53"/>
      <c r="G678" s="35"/>
      <c r="N678" s="35">
        <f t="shared" si="1"/>
        <v>0</v>
      </c>
      <c r="O678" s="35">
        <f t="shared" si="2"/>
        <v>0</v>
      </c>
      <c r="P678" s="5"/>
      <c r="Q678" s="5"/>
      <c r="S678" s="56"/>
      <c r="T678" s="5"/>
      <c r="U678" s="5"/>
      <c r="V678" s="5"/>
      <c r="W678" s="5"/>
      <c r="X678" s="5"/>
      <c r="Y678" s="5"/>
      <c r="Z678" s="5"/>
      <c r="AA678" s="5"/>
    </row>
    <row r="679">
      <c r="A679" s="63"/>
      <c r="B679" s="53"/>
      <c r="G679" s="35"/>
      <c r="N679" s="35">
        <f t="shared" si="1"/>
        <v>0</v>
      </c>
      <c r="O679" s="35">
        <f t="shared" si="2"/>
        <v>0</v>
      </c>
      <c r="P679" s="5"/>
      <c r="Q679" s="5"/>
      <c r="S679" s="56"/>
      <c r="T679" s="5"/>
      <c r="U679" s="5"/>
      <c r="V679" s="5"/>
      <c r="W679" s="5"/>
      <c r="X679" s="5"/>
      <c r="Y679" s="5"/>
      <c r="Z679" s="5"/>
      <c r="AA679" s="5"/>
    </row>
    <row r="680">
      <c r="A680" s="63"/>
      <c r="B680" s="53"/>
      <c r="G680" s="35"/>
      <c r="N680" s="35">
        <f t="shared" si="1"/>
        <v>0</v>
      </c>
      <c r="O680" s="35">
        <f t="shared" si="2"/>
        <v>0</v>
      </c>
      <c r="P680" s="5"/>
      <c r="Q680" s="5"/>
      <c r="S680" s="56"/>
      <c r="T680" s="5"/>
      <c r="U680" s="5"/>
      <c r="V680" s="5"/>
      <c r="W680" s="5"/>
      <c r="X680" s="5"/>
      <c r="Y680" s="5"/>
      <c r="Z680" s="5"/>
      <c r="AA680" s="5"/>
    </row>
    <row r="681">
      <c r="A681" s="63"/>
      <c r="B681" s="53"/>
      <c r="G681" s="35"/>
      <c r="N681" s="35">
        <f t="shared" si="1"/>
        <v>0</v>
      </c>
      <c r="O681" s="35">
        <f t="shared" si="2"/>
        <v>0</v>
      </c>
      <c r="P681" s="5"/>
      <c r="Q681" s="5"/>
      <c r="S681" s="56"/>
      <c r="T681" s="5"/>
      <c r="U681" s="5"/>
      <c r="V681" s="5"/>
      <c r="W681" s="5"/>
      <c r="X681" s="5"/>
      <c r="Y681" s="5"/>
      <c r="Z681" s="5"/>
      <c r="AA681" s="5"/>
    </row>
    <row r="682">
      <c r="A682" s="63"/>
      <c r="B682" s="53"/>
      <c r="G682" s="35"/>
      <c r="N682" s="35">
        <f t="shared" si="1"/>
        <v>0</v>
      </c>
      <c r="O682" s="35">
        <f t="shared" si="2"/>
        <v>0</v>
      </c>
      <c r="P682" s="5"/>
      <c r="Q682" s="5"/>
      <c r="S682" s="56"/>
      <c r="T682" s="5"/>
      <c r="U682" s="5"/>
      <c r="V682" s="5"/>
      <c r="W682" s="5"/>
      <c r="X682" s="5"/>
      <c r="Y682" s="5"/>
      <c r="Z682" s="5"/>
      <c r="AA682" s="5"/>
    </row>
    <row r="683">
      <c r="A683" s="63"/>
      <c r="B683" s="53"/>
      <c r="G683" s="35"/>
      <c r="N683" s="35">
        <f t="shared" si="1"/>
        <v>0</v>
      </c>
      <c r="O683" s="35">
        <f t="shared" si="2"/>
        <v>0</v>
      </c>
      <c r="P683" s="5"/>
      <c r="Q683" s="5"/>
      <c r="S683" s="56"/>
      <c r="T683" s="5"/>
      <c r="U683" s="5"/>
      <c r="V683" s="5"/>
      <c r="W683" s="5"/>
      <c r="X683" s="5"/>
      <c r="Y683" s="5"/>
      <c r="Z683" s="5"/>
      <c r="AA683" s="5"/>
    </row>
    <row r="684">
      <c r="A684" s="63"/>
      <c r="B684" s="53"/>
      <c r="G684" s="35"/>
      <c r="N684" s="35">
        <f t="shared" si="1"/>
        <v>0</v>
      </c>
      <c r="O684" s="35">
        <f t="shared" si="2"/>
        <v>0</v>
      </c>
      <c r="P684" s="5"/>
      <c r="Q684" s="5"/>
      <c r="S684" s="56"/>
      <c r="T684" s="5"/>
      <c r="U684" s="5"/>
      <c r="V684" s="5"/>
      <c r="W684" s="5"/>
      <c r="X684" s="5"/>
      <c r="Y684" s="5"/>
      <c r="Z684" s="5"/>
      <c r="AA684" s="5"/>
    </row>
    <row r="685">
      <c r="A685" s="63"/>
      <c r="B685" s="53"/>
      <c r="G685" s="35"/>
      <c r="N685" s="35">
        <f t="shared" si="1"/>
        <v>0</v>
      </c>
      <c r="O685" s="35">
        <f t="shared" si="2"/>
        <v>0</v>
      </c>
      <c r="P685" s="5"/>
      <c r="Q685" s="5"/>
      <c r="S685" s="56"/>
      <c r="T685" s="5"/>
      <c r="U685" s="5"/>
      <c r="V685" s="5"/>
      <c r="W685" s="5"/>
      <c r="X685" s="5"/>
      <c r="Y685" s="5"/>
      <c r="Z685" s="5"/>
      <c r="AA685" s="5"/>
    </row>
    <row r="686">
      <c r="A686" s="63"/>
      <c r="B686" s="53"/>
      <c r="G686" s="35"/>
      <c r="N686" s="35">
        <f t="shared" si="1"/>
        <v>0</v>
      </c>
      <c r="O686" s="35">
        <f t="shared" si="2"/>
        <v>0</v>
      </c>
      <c r="P686" s="5"/>
      <c r="Q686" s="5"/>
      <c r="S686" s="56"/>
      <c r="T686" s="5"/>
      <c r="U686" s="5"/>
      <c r="V686" s="5"/>
      <c r="W686" s="5"/>
      <c r="X686" s="5"/>
      <c r="Y686" s="5"/>
      <c r="Z686" s="5"/>
      <c r="AA686" s="5"/>
    </row>
    <row r="687">
      <c r="A687" s="63"/>
      <c r="B687" s="53"/>
      <c r="G687" s="35"/>
      <c r="N687" s="35">
        <f t="shared" si="1"/>
        <v>0</v>
      </c>
      <c r="O687" s="35">
        <f t="shared" si="2"/>
        <v>0</v>
      </c>
      <c r="P687" s="5"/>
      <c r="Q687" s="5"/>
      <c r="S687" s="56"/>
      <c r="T687" s="5"/>
      <c r="U687" s="5"/>
      <c r="V687" s="5"/>
      <c r="W687" s="5"/>
      <c r="X687" s="5"/>
      <c r="Y687" s="5"/>
      <c r="Z687" s="5"/>
      <c r="AA687" s="5"/>
    </row>
    <row r="688">
      <c r="A688" s="63"/>
      <c r="B688" s="53"/>
      <c r="G688" s="35"/>
      <c r="N688" s="35">
        <f t="shared" si="1"/>
        <v>0</v>
      </c>
      <c r="O688" s="35">
        <f t="shared" si="2"/>
        <v>0</v>
      </c>
      <c r="P688" s="5"/>
      <c r="Q688" s="5"/>
      <c r="S688" s="56"/>
      <c r="T688" s="5"/>
      <c r="U688" s="5"/>
      <c r="V688" s="5"/>
      <c r="W688" s="5"/>
      <c r="X688" s="5"/>
      <c r="Y688" s="5"/>
      <c r="Z688" s="5"/>
      <c r="AA688" s="5"/>
    </row>
    <row r="689">
      <c r="A689" s="63"/>
      <c r="B689" s="53"/>
      <c r="G689" s="35"/>
      <c r="N689" s="35">
        <f t="shared" si="1"/>
        <v>0</v>
      </c>
      <c r="O689" s="35">
        <f t="shared" si="2"/>
        <v>0</v>
      </c>
      <c r="P689" s="5"/>
      <c r="Q689" s="5"/>
      <c r="S689" s="56"/>
      <c r="T689" s="5"/>
      <c r="U689" s="5"/>
      <c r="V689" s="5"/>
      <c r="W689" s="5"/>
      <c r="X689" s="5"/>
      <c r="Y689" s="5"/>
      <c r="Z689" s="5"/>
      <c r="AA689" s="5"/>
    </row>
    <row r="690">
      <c r="A690" s="63"/>
      <c r="B690" s="53"/>
      <c r="G690" s="35"/>
      <c r="N690" s="35">
        <f t="shared" si="1"/>
        <v>0</v>
      </c>
      <c r="O690" s="35">
        <f t="shared" si="2"/>
        <v>0</v>
      </c>
      <c r="P690" s="5"/>
      <c r="Q690" s="5"/>
      <c r="S690" s="56"/>
      <c r="T690" s="5"/>
      <c r="U690" s="5"/>
      <c r="V690" s="5"/>
      <c r="W690" s="5"/>
      <c r="X690" s="5"/>
      <c r="Y690" s="5"/>
      <c r="Z690" s="5"/>
      <c r="AA690" s="5"/>
    </row>
    <row r="691">
      <c r="A691" s="63"/>
      <c r="B691" s="53"/>
      <c r="G691" s="35"/>
      <c r="N691" s="35">
        <f t="shared" si="1"/>
        <v>0</v>
      </c>
      <c r="O691" s="35">
        <f t="shared" si="2"/>
        <v>0</v>
      </c>
      <c r="P691" s="5"/>
      <c r="Q691" s="5"/>
      <c r="S691" s="56"/>
      <c r="T691" s="5"/>
      <c r="U691" s="5"/>
      <c r="V691" s="5"/>
      <c r="W691" s="5"/>
      <c r="X691" s="5"/>
      <c r="Y691" s="5"/>
      <c r="Z691" s="5"/>
      <c r="AA691" s="5"/>
    </row>
    <row r="692">
      <c r="A692" s="63"/>
      <c r="B692" s="53"/>
      <c r="G692" s="35"/>
      <c r="N692" s="35">
        <f t="shared" si="1"/>
        <v>0</v>
      </c>
      <c r="O692" s="35">
        <f t="shared" si="2"/>
        <v>0</v>
      </c>
      <c r="P692" s="5"/>
      <c r="Q692" s="5"/>
      <c r="S692" s="56"/>
      <c r="T692" s="5"/>
      <c r="U692" s="5"/>
      <c r="V692" s="5"/>
      <c r="W692" s="5"/>
      <c r="X692" s="5"/>
      <c r="Y692" s="5"/>
      <c r="Z692" s="5"/>
      <c r="AA692" s="5"/>
    </row>
    <row r="693">
      <c r="A693" s="63"/>
      <c r="B693" s="53"/>
      <c r="G693" s="35"/>
      <c r="N693" s="35">
        <f t="shared" si="1"/>
        <v>0</v>
      </c>
      <c r="O693" s="35">
        <f t="shared" si="2"/>
        <v>0</v>
      </c>
      <c r="P693" s="5"/>
      <c r="Q693" s="5"/>
      <c r="S693" s="56"/>
      <c r="T693" s="5"/>
      <c r="U693" s="5"/>
      <c r="V693" s="5"/>
      <c r="W693" s="5"/>
      <c r="X693" s="5"/>
      <c r="Y693" s="5"/>
      <c r="Z693" s="5"/>
      <c r="AA693" s="5"/>
    </row>
    <row r="694">
      <c r="A694" s="63"/>
      <c r="B694" s="53"/>
      <c r="G694" s="35"/>
      <c r="N694" s="35">
        <f t="shared" si="1"/>
        <v>0</v>
      </c>
      <c r="O694" s="35">
        <f t="shared" si="2"/>
        <v>0</v>
      </c>
      <c r="P694" s="5"/>
      <c r="Q694" s="5"/>
      <c r="S694" s="56"/>
      <c r="T694" s="5"/>
      <c r="U694" s="5"/>
      <c r="V694" s="5"/>
      <c r="W694" s="5"/>
      <c r="X694" s="5"/>
      <c r="Y694" s="5"/>
      <c r="Z694" s="5"/>
      <c r="AA694" s="5"/>
    </row>
    <row r="695">
      <c r="A695" s="63"/>
      <c r="B695" s="53"/>
      <c r="G695" s="35"/>
      <c r="N695" s="35">
        <f t="shared" si="1"/>
        <v>0</v>
      </c>
      <c r="O695" s="35">
        <f t="shared" si="2"/>
        <v>0</v>
      </c>
      <c r="P695" s="5"/>
      <c r="Q695" s="5"/>
      <c r="S695" s="56"/>
      <c r="T695" s="5"/>
      <c r="U695" s="5"/>
      <c r="V695" s="5"/>
      <c r="W695" s="5"/>
      <c r="X695" s="5"/>
      <c r="Y695" s="5"/>
      <c r="Z695" s="5"/>
      <c r="AA695" s="5"/>
    </row>
    <row r="696">
      <c r="A696" s="63"/>
      <c r="B696" s="53"/>
      <c r="G696" s="35"/>
      <c r="N696" s="35">
        <f t="shared" si="1"/>
        <v>0</v>
      </c>
      <c r="O696" s="35">
        <f t="shared" si="2"/>
        <v>0</v>
      </c>
      <c r="P696" s="5"/>
      <c r="Q696" s="5"/>
      <c r="S696" s="56"/>
      <c r="T696" s="5"/>
      <c r="U696" s="5"/>
      <c r="V696" s="5"/>
      <c r="W696" s="5"/>
      <c r="X696" s="5"/>
      <c r="Y696" s="5"/>
      <c r="Z696" s="5"/>
      <c r="AA696" s="5"/>
    </row>
    <row r="697">
      <c r="A697" s="63"/>
      <c r="B697" s="53"/>
      <c r="G697" s="35"/>
      <c r="N697" s="35">
        <f t="shared" si="1"/>
        <v>0</v>
      </c>
      <c r="O697" s="35">
        <f t="shared" si="2"/>
        <v>0</v>
      </c>
      <c r="P697" s="5"/>
      <c r="Q697" s="5"/>
      <c r="S697" s="56"/>
      <c r="T697" s="5"/>
      <c r="U697" s="5"/>
      <c r="V697" s="5"/>
      <c r="W697" s="5"/>
      <c r="X697" s="5"/>
      <c r="Y697" s="5"/>
      <c r="Z697" s="5"/>
      <c r="AA697" s="5"/>
    </row>
    <row r="698">
      <c r="A698" s="63"/>
      <c r="B698" s="53"/>
      <c r="G698" s="35"/>
      <c r="N698" s="35">
        <f t="shared" si="1"/>
        <v>0</v>
      </c>
      <c r="O698" s="35">
        <f t="shared" si="2"/>
        <v>0</v>
      </c>
      <c r="P698" s="5"/>
      <c r="Q698" s="5"/>
      <c r="S698" s="56"/>
      <c r="T698" s="5"/>
      <c r="U698" s="5"/>
      <c r="V698" s="5"/>
      <c r="W698" s="5"/>
      <c r="X698" s="5"/>
      <c r="Y698" s="5"/>
      <c r="Z698" s="5"/>
      <c r="AA698" s="5"/>
    </row>
    <row r="699">
      <c r="A699" s="63"/>
      <c r="B699" s="53"/>
      <c r="G699" s="35"/>
      <c r="N699" s="35">
        <f t="shared" si="1"/>
        <v>0</v>
      </c>
      <c r="O699" s="35">
        <f t="shared" si="2"/>
        <v>0</v>
      </c>
      <c r="P699" s="5"/>
      <c r="Q699" s="5"/>
      <c r="S699" s="56"/>
      <c r="T699" s="5"/>
      <c r="U699" s="5"/>
      <c r="V699" s="5"/>
      <c r="W699" s="5"/>
      <c r="X699" s="5"/>
      <c r="Y699" s="5"/>
      <c r="Z699" s="5"/>
      <c r="AA699" s="5"/>
    </row>
    <row r="700">
      <c r="A700" s="63"/>
      <c r="B700" s="53"/>
      <c r="G700" s="35"/>
      <c r="N700" s="35">
        <f t="shared" si="1"/>
        <v>0</v>
      </c>
      <c r="O700" s="35">
        <f t="shared" si="2"/>
        <v>0</v>
      </c>
      <c r="P700" s="5"/>
      <c r="Q700" s="5"/>
      <c r="S700" s="56"/>
      <c r="T700" s="5"/>
      <c r="U700" s="5"/>
      <c r="V700" s="5"/>
      <c r="W700" s="5"/>
      <c r="X700" s="5"/>
      <c r="Y700" s="5"/>
      <c r="Z700" s="5"/>
      <c r="AA700" s="5"/>
    </row>
    <row r="701">
      <c r="A701" s="63"/>
      <c r="B701" s="53"/>
      <c r="G701" s="35"/>
      <c r="N701" s="35">
        <f t="shared" si="1"/>
        <v>0</v>
      </c>
      <c r="O701" s="35">
        <f t="shared" si="2"/>
        <v>0</v>
      </c>
      <c r="P701" s="5"/>
      <c r="Q701" s="5"/>
      <c r="S701" s="56"/>
      <c r="T701" s="5"/>
      <c r="U701" s="5"/>
      <c r="V701" s="5"/>
      <c r="W701" s="5"/>
      <c r="X701" s="5"/>
      <c r="Y701" s="5"/>
      <c r="Z701" s="5"/>
      <c r="AA701" s="5"/>
    </row>
    <row r="702">
      <c r="A702" s="63"/>
      <c r="B702" s="53"/>
      <c r="G702" s="35"/>
      <c r="N702" s="35">
        <f t="shared" si="1"/>
        <v>0</v>
      </c>
      <c r="O702" s="35">
        <f t="shared" si="2"/>
        <v>0</v>
      </c>
      <c r="P702" s="5"/>
      <c r="Q702" s="5"/>
      <c r="S702" s="56"/>
      <c r="T702" s="5"/>
      <c r="U702" s="5"/>
      <c r="V702" s="5"/>
      <c r="W702" s="5"/>
      <c r="X702" s="5"/>
      <c r="Y702" s="5"/>
      <c r="Z702" s="5"/>
      <c r="AA702" s="5"/>
    </row>
    <row r="703">
      <c r="A703" s="63"/>
      <c r="B703" s="53"/>
      <c r="G703" s="35"/>
      <c r="N703" s="35">
        <f t="shared" si="1"/>
        <v>0</v>
      </c>
      <c r="O703" s="35">
        <f t="shared" si="2"/>
        <v>0</v>
      </c>
      <c r="P703" s="5"/>
      <c r="Q703" s="5"/>
      <c r="S703" s="56"/>
      <c r="T703" s="5"/>
      <c r="U703" s="5"/>
      <c r="V703" s="5"/>
      <c r="W703" s="5"/>
      <c r="X703" s="5"/>
      <c r="Y703" s="5"/>
      <c r="Z703" s="5"/>
      <c r="AA703" s="5"/>
    </row>
    <row r="704">
      <c r="A704" s="63"/>
      <c r="B704" s="53"/>
      <c r="G704" s="35"/>
      <c r="N704" s="35">
        <f t="shared" si="1"/>
        <v>0</v>
      </c>
      <c r="O704" s="35">
        <f t="shared" si="2"/>
        <v>0</v>
      </c>
      <c r="P704" s="5"/>
      <c r="Q704" s="5"/>
      <c r="S704" s="56"/>
      <c r="T704" s="5"/>
      <c r="U704" s="5"/>
      <c r="V704" s="5"/>
      <c r="W704" s="5"/>
      <c r="X704" s="5"/>
      <c r="Y704" s="5"/>
      <c r="Z704" s="5"/>
      <c r="AA704" s="5"/>
    </row>
    <row r="705">
      <c r="A705" s="63"/>
      <c r="B705" s="53"/>
      <c r="G705" s="35"/>
      <c r="N705" s="35">
        <f t="shared" si="1"/>
        <v>0</v>
      </c>
      <c r="O705" s="35">
        <f t="shared" si="2"/>
        <v>0</v>
      </c>
      <c r="P705" s="5"/>
      <c r="Q705" s="5"/>
      <c r="S705" s="56"/>
      <c r="T705" s="5"/>
      <c r="U705" s="5"/>
      <c r="V705" s="5"/>
      <c r="W705" s="5"/>
      <c r="X705" s="5"/>
      <c r="Y705" s="5"/>
      <c r="Z705" s="5"/>
      <c r="AA705" s="5"/>
    </row>
    <row r="706">
      <c r="A706" s="63"/>
      <c r="B706" s="53"/>
      <c r="G706" s="35"/>
      <c r="N706" s="35">
        <f t="shared" si="1"/>
        <v>0</v>
      </c>
      <c r="O706" s="35">
        <f t="shared" si="2"/>
        <v>0</v>
      </c>
      <c r="P706" s="5"/>
      <c r="Q706" s="5"/>
      <c r="S706" s="56"/>
      <c r="T706" s="5"/>
      <c r="U706" s="5"/>
      <c r="V706" s="5"/>
      <c r="W706" s="5"/>
      <c r="X706" s="5"/>
      <c r="Y706" s="5"/>
      <c r="Z706" s="5"/>
      <c r="AA706" s="5"/>
    </row>
    <row r="707">
      <c r="A707" s="63"/>
      <c r="B707" s="53"/>
      <c r="G707" s="35"/>
      <c r="N707" s="35">
        <f t="shared" si="1"/>
        <v>0</v>
      </c>
      <c r="O707" s="35">
        <f t="shared" si="2"/>
        <v>0</v>
      </c>
      <c r="P707" s="5"/>
      <c r="Q707" s="5"/>
      <c r="S707" s="56"/>
      <c r="T707" s="5"/>
      <c r="U707" s="5"/>
      <c r="V707" s="5"/>
      <c r="W707" s="5"/>
      <c r="X707" s="5"/>
      <c r="Y707" s="5"/>
      <c r="Z707" s="5"/>
      <c r="AA707" s="5"/>
    </row>
    <row r="708">
      <c r="A708" s="63"/>
      <c r="B708" s="53"/>
      <c r="G708" s="35"/>
      <c r="N708" s="35">
        <f t="shared" si="1"/>
        <v>0</v>
      </c>
      <c r="O708" s="35">
        <f t="shared" si="2"/>
        <v>0</v>
      </c>
      <c r="P708" s="5"/>
      <c r="Q708" s="5"/>
      <c r="S708" s="56"/>
      <c r="T708" s="5"/>
      <c r="U708" s="5"/>
      <c r="V708" s="5"/>
      <c r="W708" s="5"/>
      <c r="X708" s="5"/>
      <c r="Y708" s="5"/>
      <c r="Z708" s="5"/>
      <c r="AA708" s="5"/>
    </row>
    <row r="709">
      <c r="A709" s="63"/>
      <c r="B709" s="53"/>
      <c r="G709" s="35"/>
      <c r="N709" s="35">
        <f t="shared" si="1"/>
        <v>0</v>
      </c>
      <c r="O709" s="35">
        <f t="shared" si="2"/>
        <v>0</v>
      </c>
      <c r="P709" s="5"/>
      <c r="Q709" s="5"/>
      <c r="S709" s="56"/>
      <c r="T709" s="5"/>
      <c r="U709" s="5"/>
      <c r="V709" s="5"/>
      <c r="W709" s="5"/>
      <c r="X709" s="5"/>
      <c r="Y709" s="5"/>
      <c r="Z709" s="5"/>
      <c r="AA709" s="5"/>
    </row>
    <row r="710">
      <c r="A710" s="63"/>
      <c r="B710" s="53"/>
      <c r="G710" s="35"/>
      <c r="N710" s="35">
        <f t="shared" si="1"/>
        <v>0</v>
      </c>
      <c r="O710" s="35">
        <f t="shared" si="2"/>
        <v>0</v>
      </c>
      <c r="P710" s="5"/>
      <c r="Q710" s="5"/>
      <c r="S710" s="56"/>
      <c r="T710" s="5"/>
      <c r="U710" s="5"/>
      <c r="V710" s="5"/>
      <c r="W710" s="5"/>
      <c r="X710" s="5"/>
      <c r="Y710" s="5"/>
      <c r="Z710" s="5"/>
      <c r="AA710" s="5"/>
    </row>
    <row r="711">
      <c r="A711" s="63"/>
      <c r="B711" s="53"/>
      <c r="G711" s="35"/>
      <c r="N711" s="35">
        <f t="shared" si="1"/>
        <v>0</v>
      </c>
      <c r="O711" s="35">
        <f t="shared" si="2"/>
        <v>0</v>
      </c>
      <c r="P711" s="5"/>
      <c r="Q711" s="5"/>
      <c r="S711" s="56"/>
      <c r="T711" s="5"/>
      <c r="U711" s="5"/>
      <c r="V711" s="5"/>
      <c r="W711" s="5"/>
      <c r="X711" s="5"/>
      <c r="Y711" s="5"/>
      <c r="Z711" s="5"/>
      <c r="AA711" s="5"/>
    </row>
    <row r="712">
      <c r="A712" s="63"/>
      <c r="B712" s="53"/>
      <c r="G712" s="35"/>
      <c r="N712" s="35">
        <f t="shared" si="1"/>
        <v>0</v>
      </c>
      <c r="O712" s="35">
        <f t="shared" si="2"/>
        <v>0</v>
      </c>
      <c r="P712" s="5"/>
      <c r="Q712" s="5"/>
      <c r="S712" s="56"/>
      <c r="T712" s="5"/>
      <c r="U712" s="5"/>
      <c r="V712" s="5"/>
      <c r="W712" s="5"/>
      <c r="X712" s="5"/>
      <c r="Y712" s="5"/>
      <c r="Z712" s="5"/>
      <c r="AA712" s="5"/>
    </row>
    <row r="713">
      <c r="A713" s="63"/>
      <c r="B713" s="53"/>
      <c r="G713" s="35"/>
      <c r="N713" s="35">
        <f t="shared" si="1"/>
        <v>0</v>
      </c>
      <c r="O713" s="35">
        <f t="shared" si="2"/>
        <v>0</v>
      </c>
      <c r="P713" s="5"/>
      <c r="Q713" s="5"/>
      <c r="S713" s="56"/>
      <c r="T713" s="5"/>
      <c r="U713" s="5"/>
      <c r="V713" s="5"/>
      <c r="W713" s="5"/>
      <c r="X713" s="5"/>
      <c r="Y713" s="5"/>
      <c r="Z713" s="5"/>
      <c r="AA713" s="5"/>
    </row>
    <row r="714">
      <c r="A714" s="63"/>
      <c r="B714" s="53"/>
      <c r="G714" s="35"/>
      <c r="N714" s="35">
        <f t="shared" si="1"/>
        <v>0</v>
      </c>
      <c r="O714" s="35">
        <f t="shared" si="2"/>
        <v>0</v>
      </c>
      <c r="P714" s="5"/>
      <c r="Q714" s="5"/>
      <c r="S714" s="56"/>
      <c r="T714" s="5"/>
      <c r="U714" s="5"/>
      <c r="V714" s="5"/>
      <c r="W714" s="5"/>
      <c r="X714" s="5"/>
      <c r="Y714" s="5"/>
      <c r="Z714" s="5"/>
      <c r="AA714" s="5"/>
    </row>
    <row r="715">
      <c r="A715" s="63"/>
      <c r="B715" s="53"/>
      <c r="G715" s="35"/>
      <c r="N715" s="35">
        <f t="shared" si="1"/>
        <v>0</v>
      </c>
      <c r="O715" s="35">
        <f t="shared" si="2"/>
        <v>0</v>
      </c>
      <c r="P715" s="5"/>
      <c r="Q715" s="5"/>
      <c r="S715" s="56"/>
      <c r="T715" s="5"/>
      <c r="U715" s="5"/>
      <c r="V715" s="5"/>
      <c r="W715" s="5"/>
      <c r="X715" s="5"/>
      <c r="Y715" s="5"/>
      <c r="Z715" s="5"/>
      <c r="AA715" s="5"/>
    </row>
    <row r="716">
      <c r="A716" s="63"/>
      <c r="B716" s="53"/>
      <c r="G716" s="35"/>
      <c r="N716" s="35">
        <f t="shared" si="1"/>
        <v>0</v>
      </c>
      <c r="O716" s="35">
        <f t="shared" si="2"/>
        <v>0</v>
      </c>
      <c r="P716" s="5"/>
      <c r="Q716" s="5"/>
      <c r="S716" s="56"/>
      <c r="T716" s="5"/>
      <c r="U716" s="5"/>
      <c r="V716" s="5"/>
      <c r="W716" s="5"/>
      <c r="X716" s="5"/>
      <c r="Y716" s="5"/>
      <c r="Z716" s="5"/>
      <c r="AA716" s="5"/>
    </row>
    <row r="717">
      <c r="A717" s="63"/>
      <c r="B717" s="53"/>
      <c r="G717" s="35"/>
      <c r="N717" s="35">
        <f t="shared" si="1"/>
        <v>0</v>
      </c>
      <c r="O717" s="35">
        <f t="shared" si="2"/>
        <v>0</v>
      </c>
      <c r="P717" s="5"/>
      <c r="Q717" s="5"/>
      <c r="S717" s="56"/>
      <c r="T717" s="5"/>
      <c r="U717" s="5"/>
      <c r="V717" s="5"/>
      <c r="W717" s="5"/>
      <c r="X717" s="5"/>
      <c r="Y717" s="5"/>
      <c r="Z717" s="5"/>
      <c r="AA717" s="5"/>
    </row>
    <row r="718">
      <c r="A718" s="63"/>
      <c r="B718" s="53"/>
      <c r="G718" s="35"/>
      <c r="N718" s="35">
        <f t="shared" si="1"/>
        <v>0</v>
      </c>
      <c r="O718" s="35">
        <f t="shared" si="2"/>
        <v>0</v>
      </c>
      <c r="P718" s="5"/>
      <c r="Q718" s="5"/>
      <c r="S718" s="56"/>
      <c r="T718" s="5"/>
      <c r="U718" s="5"/>
      <c r="V718" s="5"/>
      <c r="W718" s="5"/>
      <c r="X718" s="5"/>
      <c r="Y718" s="5"/>
      <c r="Z718" s="5"/>
      <c r="AA718" s="5"/>
    </row>
    <row r="719">
      <c r="A719" s="63"/>
      <c r="B719" s="53"/>
      <c r="G719" s="35"/>
      <c r="N719" s="35">
        <f t="shared" si="1"/>
        <v>0</v>
      </c>
      <c r="O719" s="35">
        <f t="shared" si="2"/>
        <v>0</v>
      </c>
      <c r="P719" s="5"/>
      <c r="Q719" s="5"/>
      <c r="S719" s="56"/>
      <c r="T719" s="5"/>
      <c r="U719" s="5"/>
      <c r="V719" s="5"/>
      <c r="W719" s="5"/>
      <c r="X719" s="5"/>
      <c r="Y719" s="5"/>
      <c r="Z719" s="5"/>
      <c r="AA719" s="5"/>
    </row>
    <row r="720">
      <c r="A720" s="63"/>
      <c r="B720" s="53"/>
      <c r="G720" s="35"/>
      <c r="N720" s="35">
        <f t="shared" si="1"/>
        <v>0</v>
      </c>
      <c r="O720" s="35">
        <f t="shared" si="2"/>
        <v>0</v>
      </c>
      <c r="P720" s="5"/>
      <c r="Q720" s="5"/>
      <c r="S720" s="56"/>
      <c r="T720" s="5"/>
      <c r="U720" s="5"/>
      <c r="V720" s="5"/>
      <c r="W720" s="5"/>
      <c r="X720" s="5"/>
      <c r="Y720" s="5"/>
      <c r="Z720" s="5"/>
      <c r="AA720" s="5"/>
    </row>
    <row r="721">
      <c r="A721" s="63"/>
      <c r="B721" s="53"/>
      <c r="G721" s="35"/>
      <c r="N721" s="35">
        <f t="shared" si="1"/>
        <v>0</v>
      </c>
      <c r="O721" s="35">
        <f t="shared" si="2"/>
        <v>0</v>
      </c>
      <c r="P721" s="5"/>
      <c r="Q721" s="5"/>
      <c r="S721" s="56"/>
      <c r="T721" s="5"/>
      <c r="U721" s="5"/>
      <c r="V721" s="5"/>
      <c r="W721" s="5"/>
      <c r="X721" s="5"/>
      <c r="Y721" s="5"/>
      <c r="Z721" s="5"/>
      <c r="AA721" s="5"/>
    </row>
    <row r="722">
      <c r="A722" s="63"/>
      <c r="B722" s="53"/>
      <c r="G722" s="35"/>
      <c r="N722" s="35">
        <f t="shared" si="1"/>
        <v>0</v>
      </c>
      <c r="O722" s="35">
        <f t="shared" si="2"/>
        <v>0</v>
      </c>
      <c r="P722" s="5"/>
      <c r="Q722" s="5"/>
      <c r="S722" s="56"/>
      <c r="T722" s="5"/>
      <c r="U722" s="5"/>
      <c r="V722" s="5"/>
      <c r="W722" s="5"/>
      <c r="X722" s="5"/>
      <c r="Y722" s="5"/>
      <c r="Z722" s="5"/>
      <c r="AA722" s="5"/>
    </row>
    <row r="723">
      <c r="A723" s="63"/>
      <c r="B723" s="53"/>
      <c r="G723" s="35"/>
      <c r="N723" s="35">
        <f t="shared" si="1"/>
        <v>0</v>
      </c>
      <c r="O723" s="35">
        <f t="shared" si="2"/>
        <v>0</v>
      </c>
      <c r="P723" s="5"/>
      <c r="Q723" s="5"/>
      <c r="S723" s="56"/>
      <c r="T723" s="5"/>
      <c r="U723" s="5"/>
      <c r="V723" s="5"/>
      <c r="W723" s="5"/>
      <c r="X723" s="5"/>
      <c r="Y723" s="5"/>
      <c r="Z723" s="5"/>
      <c r="AA723" s="5"/>
    </row>
    <row r="724">
      <c r="A724" s="63"/>
      <c r="B724" s="53"/>
      <c r="G724" s="35"/>
      <c r="N724" s="35">
        <f t="shared" si="1"/>
        <v>0</v>
      </c>
      <c r="O724" s="35">
        <f t="shared" si="2"/>
        <v>0</v>
      </c>
      <c r="P724" s="5"/>
      <c r="Q724" s="5"/>
      <c r="S724" s="56"/>
      <c r="T724" s="5"/>
      <c r="U724" s="5"/>
      <c r="V724" s="5"/>
      <c r="W724" s="5"/>
      <c r="X724" s="5"/>
      <c r="Y724" s="5"/>
      <c r="Z724" s="5"/>
      <c r="AA724" s="5"/>
    </row>
    <row r="725">
      <c r="A725" s="63"/>
      <c r="B725" s="53"/>
      <c r="G725" s="35"/>
      <c r="N725" s="35">
        <f t="shared" si="1"/>
        <v>0</v>
      </c>
      <c r="O725" s="35">
        <f t="shared" si="2"/>
        <v>0</v>
      </c>
      <c r="P725" s="5"/>
      <c r="Q725" s="5"/>
      <c r="S725" s="56"/>
      <c r="T725" s="5"/>
      <c r="U725" s="5"/>
      <c r="V725" s="5"/>
      <c r="W725" s="5"/>
      <c r="X725" s="5"/>
      <c r="Y725" s="5"/>
      <c r="Z725" s="5"/>
      <c r="AA725" s="5"/>
    </row>
    <row r="726">
      <c r="A726" s="63"/>
      <c r="B726" s="53"/>
      <c r="G726" s="35"/>
      <c r="N726" s="35">
        <f t="shared" si="1"/>
        <v>0</v>
      </c>
      <c r="O726" s="35">
        <f t="shared" si="2"/>
        <v>0</v>
      </c>
      <c r="P726" s="5"/>
      <c r="Q726" s="5"/>
      <c r="S726" s="56"/>
      <c r="T726" s="5"/>
      <c r="U726" s="5"/>
      <c r="V726" s="5"/>
      <c r="W726" s="5"/>
      <c r="X726" s="5"/>
      <c r="Y726" s="5"/>
      <c r="Z726" s="5"/>
      <c r="AA726" s="5"/>
    </row>
    <row r="727">
      <c r="A727" s="63"/>
      <c r="B727" s="53"/>
      <c r="G727" s="35"/>
      <c r="N727" s="35">
        <f t="shared" si="1"/>
        <v>0</v>
      </c>
      <c r="O727" s="35">
        <f t="shared" si="2"/>
        <v>0</v>
      </c>
      <c r="P727" s="5"/>
      <c r="Q727" s="5"/>
      <c r="S727" s="56"/>
      <c r="T727" s="5"/>
      <c r="U727" s="5"/>
      <c r="V727" s="5"/>
      <c r="W727" s="5"/>
      <c r="X727" s="5"/>
      <c r="Y727" s="5"/>
      <c r="Z727" s="5"/>
      <c r="AA727" s="5"/>
    </row>
    <row r="728">
      <c r="A728" s="63"/>
      <c r="B728" s="53"/>
      <c r="G728" s="35"/>
      <c r="N728" s="35">
        <f t="shared" si="1"/>
        <v>0</v>
      </c>
      <c r="O728" s="35">
        <f t="shared" si="2"/>
        <v>0</v>
      </c>
      <c r="P728" s="5"/>
      <c r="Q728" s="5"/>
      <c r="S728" s="56"/>
      <c r="T728" s="5"/>
      <c r="U728" s="5"/>
      <c r="V728" s="5"/>
      <c r="W728" s="5"/>
      <c r="X728" s="5"/>
      <c r="Y728" s="5"/>
      <c r="Z728" s="5"/>
      <c r="AA728" s="5"/>
    </row>
    <row r="729">
      <c r="A729" s="63"/>
      <c r="B729" s="53"/>
      <c r="G729" s="35"/>
      <c r="N729" s="35">
        <f t="shared" si="1"/>
        <v>0</v>
      </c>
      <c r="O729" s="35">
        <f t="shared" si="2"/>
        <v>0</v>
      </c>
      <c r="P729" s="5"/>
      <c r="Q729" s="5"/>
      <c r="S729" s="56"/>
      <c r="T729" s="5"/>
      <c r="U729" s="5"/>
      <c r="V729" s="5"/>
      <c r="W729" s="5"/>
      <c r="X729" s="5"/>
      <c r="Y729" s="5"/>
      <c r="Z729" s="5"/>
      <c r="AA729" s="5"/>
    </row>
    <row r="730">
      <c r="A730" s="63"/>
      <c r="B730" s="53"/>
      <c r="G730" s="35"/>
      <c r="N730" s="35">
        <f t="shared" si="1"/>
        <v>0</v>
      </c>
      <c r="O730" s="35">
        <f t="shared" si="2"/>
        <v>0</v>
      </c>
      <c r="P730" s="5"/>
      <c r="Q730" s="5"/>
      <c r="S730" s="56"/>
      <c r="T730" s="5"/>
      <c r="U730" s="5"/>
      <c r="V730" s="5"/>
      <c r="W730" s="5"/>
      <c r="X730" s="5"/>
      <c r="Y730" s="5"/>
      <c r="Z730" s="5"/>
      <c r="AA730" s="5"/>
    </row>
    <row r="731">
      <c r="A731" s="63"/>
      <c r="B731" s="53"/>
      <c r="G731" s="35"/>
      <c r="N731" s="35">
        <f t="shared" si="1"/>
        <v>0</v>
      </c>
      <c r="O731" s="35">
        <f t="shared" si="2"/>
        <v>0</v>
      </c>
      <c r="P731" s="5"/>
      <c r="Q731" s="5"/>
      <c r="S731" s="56"/>
      <c r="T731" s="5"/>
      <c r="U731" s="5"/>
      <c r="V731" s="5"/>
      <c r="W731" s="5"/>
      <c r="X731" s="5"/>
      <c r="Y731" s="5"/>
      <c r="Z731" s="5"/>
      <c r="AA731" s="5"/>
    </row>
    <row r="732">
      <c r="A732" s="63"/>
      <c r="B732" s="53"/>
      <c r="G732" s="35"/>
      <c r="N732" s="35">
        <f t="shared" si="1"/>
        <v>0</v>
      </c>
      <c r="O732" s="35">
        <f t="shared" si="2"/>
        <v>0</v>
      </c>
      <c r="P732" s="5"/>
      <c r="Q732" s="5"/>
      <c r="S732" s="56"/>
      <c r="T732" s="5"/>
      <c r="U732" s="5"/>
      <c r="V732" s="5"/>
      <c r="W732" s="5"/>
      <c r="X732" s="5"/>
      <c r="Y732" s="5"/>
      <c r="Z732" s="5"/>
      <c r="AA732" s="5"/>
    </row>
    <row r="733">
      <c r="A733" s="63"/>
      <c r="B733" s="53"/>
      <c r="G733" s="35"/>
      <c r="N733" s="35">
        <f t="shared" si="1"/>
        <v>0</v>
      </c>
      <c r="O733" s="35">
        <f t="shared" si="2"/>
        <v>0</v>
      </c>
      <c r="P733" s="5"/>
      <c r="Q733" s="5"/>
      <c r="S733" s="56"/>
      <c r="T733" s="5"/>
      <c r="U733" s="5"/>
      <c r="V733" s="5"/>
      <c r="W733" s="5"/>
      <c r="X733" s="5"/>
      <c r="Y733" s="5"/>
      <c r="Z733" s="5"/>
      <c r="AA733" s="5"/>
    </row>
    <row r="734">
      <c r="A734" s="63"/>
      <c r="B734" s="53"/>
      <c r="G734" s="35"/>
      <c r="N734" s="35">
        <f t="shared" si="1"/>
        <v>0</v>
      </c>
      <c r="O734" s="35">
        <f t="shared" si="2"/>
        <v>0</v>
      </c>
      <c r="P734" s="5"/>
      <c r="Q734" s="5"/>
      <c r="S734" s="56"/>
      <c r="T734" s="5"/>
      <c r="U734" s="5"/>
      <c r="V734" s="5"/>
      <c r="W734" s="5"/>
      <c r="X734" s="5"/>
      <c r="Y734" s="5"/>
      <c r="Z734" s="5"/>
      <c r="AA734" s="5"/>
    </row>
    <row r="735">
      <c r="A735" s="63"/>
      <c r="B735" s="53"/>
      <c r="G735" s="35"/>
      <c r="N735" s="35">
        <f t="shared" si="1"/>
        <v>0</v>
      </c>
      <c r="O735" s="35">
        <f t="shared" si="2"/>
        <v>0</v>
      </c>
      <c r="P735" s="5"/>
      <c r="Q735" s="5"/>
      <c r="S735" s="56"/>
      <c r="T735" s="5"/>
      <c r="U735" s="5"/>
      <c r="V735" s="5"/>
      <c r="W735" s="5"/>
      <c r="X735" s="5"/>
      <c r="Y735" s="5"/>
      <c r="Z735" s="5"/>
      <c r="AA735" s="5"/>
    </row>
    <row r="736">
      <c r="A736" s="63"/>
      <c r="B736" s="53"/>
      <c r="G736" s="35"/>
      <c r="N736" s="35">
        <f t="shared" si="1"/>
        <v>0</v>
      </c>
      <c r="O736" s="35">
        <f t="shared" si="2"/>
        <v>0</v>
      </c>
      <c r="P736" s="5"/>
      <c r="Q736" s="5"/>
      <c r="S736" s="56"/>
      <c r="T736" s="5"/>
      <c r="U736" s="5"/>
      <c r="V736" s="5"/>
      <c r="W736" s="5"/>
      <c r="X736" s="5"/>
      <c r="Y736" s="5"/>
      <c r="Z736" s="5"/>
      <c r="AA736" s="5"/>
    </row>
    <row r="737">
      <c r="A737" s="63"/>
      <c r="B737" s="53"/>
      <c r="G737" s="35"/>
      <c r="N737" s="35">
        <f t="shared" si="1"/>
        <v>0</v>
      </c>
      <c r="O737" s="35">
        <f t="shared" si="2"/>
        <v>0</v>
      </c>
      <c r="P737" s="5"/>
      <c r="Q737" s="5"/>
      <c r="S737" s="56"/>
      <c r="T737" s="5"/>
      <c r="U737" s="5"/>
      <c r="V737" s="5"/>
      <c r="W737" s="5"/>
      <c r="X737" s="5"/>
      <c r="Y737" s="5"/>
      <c r="Z737" s="5"/>
      <c r="AA737" s="5"/>
    </row>
    <row r="738">
      <c r="A738" s="63"/>
      <c r="B738" s="53"/>
      <c r="G738" s="35"/>
      <c r="N738" s="35">
        <f t="shared" si="1"/>
        <v>0</v>
      </c>
      <c r="O738" s="35">
        <f t="shared" si="2"/>
        <v>0</v>
      </c>
      <c r="P738" s="5"/>
      <c r="Q738" s="5"/>
      <c r="S738" s="56"/>
      <c r="T738" s="5"/>
      <c r="U738" s="5"/>
      <c r="V738" s="5"/>
      <c r="W738" s="5"/>
      <c r="X738" s="5"/>
      <c r="Y738" s="5"/>
      <c r="Z738" s="5"/>
      <c r="AA738" s="5"/>
    </row>
    <row r="739">
      <c r="A739" s="63"/>
      <c r="B739" s="53"/>
      <c r="G739" s="35"/>
      <c r="N739" s="35">
        <f t="shared" si="1"/>
        <v>0</v>
      </c>
      <c r="O739" s="35">
        <f t="shared" si="2"/>
        <v>0</v>
      </c>
      <c r="P739" s="5"/>
      <c r="Q739" s="5"/>
      <c r="S739" s="56"/>
      <c r="T739" s="5"/>
      <c r="U739" s="5"/>
      <c r="V739" s="5"/>
      <c r="W739" s="5"/>
      <c r="X739" s="5"/>
      <c r="Y739" s="5"/>
      <c r="Z739" s="5"/>
      <c r="AA739" s="5"/>
    </row>
    <row r="740">
      <c r="A740" s="63"/>
      <c r="B740" s="53"/>
      <c r="G740" s="35"/>
      <c r="N740" s="35">
        <f t="shared" si="1"/>
        <v>0</v>
      </c>
      <c r="O740" s="35">
        <f t="shared" si="2"/>
        <v>0</v>
      </c>
      <c r="P740" s="5"/>
      <c r="Q740" s="5"/>
      <c r="S740" s="56"/>
      <c r="T740" s="5"/>
      <c r="U740" s="5"/>
      <c r="V740" s="5"/>
      <c r="W740" s="5"/>
      <c r="X740" s="5"/>
      <c r="Y740" s="5"/>
      <c r="Z740" s="5"/>
      <c r="AA740" s="5"/>
    </row>
    <row r="741">
      <c r="A741" s="63"/>
      <c r="B741" s="53"/>
      <c r="G741" s="35"/>
      <c r="N741" s="35">
        <f t="shared" si="1"/>
        <v>0</v>
      </c>
      <c r="O741" s="35">
        <f t="shared" si="2"/>
        <v>0</v>
      </c>
      <c r="P741" s="5"/>
      <c r="Q741" s="5"/>
      <c r="S741" s="56"/>
      <c r="T741" s="5"/>
      <c r="U741" s="5"/>
      <c r="V741" s="5"/>
      <c r="W741" s="5"/>
      <c r="X741" s="5"/>
      <c r="Y741" s="5"/>
      <c r="Z741" s="5"/>
      <c r="AA741" s="5"/>
    </row>
    <row r="742">
      <c r="A742" s="63"/>
      <c r="B742" s="53"/>
      <c r="G742" s="35"/>
      <c r="N742" s="35">
        <f t="shared" si="1"/>
        <v>0</v>
      </c>
      <c r="O742" s="35">
        <f t="shared" si="2"/>
        <v>0</v>
      </c>
      <c r="P742" s="5"/>
      <c r="Q742" s="5"/>
      <c r="S742" s="56"/>
      <c r="T742" s="5"/>
      <c r="U742" s="5"/>
      <c r="V742" s="5"/>
      <c r="W742" s="5"/>
      <c r="X742" s="5"/>
      <c r="Y742" s="5"/>
      <c r="Z742" s="5"/>
      <c r="AA742" s="5"/>
    </row>
    <row r="743">
      <c r="A743" s="63"/>
      <c r="B743" s="53"/>
      <c r="G743" s="35"/>
      <c r="N743" s="35">
        <f t="shared" si="1"/>
        <v>0</v>
      </c>
      <c r="O743" s="35">
        <f t="shared" si="2"/>
        <v>0</v>
      </c>
      <c r="P743" s="5"/>
      <c r="Q743" s="5"/>
      <c r="S743" s="56"/>
      <c r="T743" s="5"/>
      <c r="U743" s="5"/>
      <c r="V743" s="5"/>
      <c r="W743" s="5"/>
      <c r="X743" s="5"/>
      <c r="Y743" s="5"/>
      <c r="Z743" s="5"/>
      <c r="AA743" s="5"/>
    </row>
    <row r="744">
      <c r="A744" s="63"/>
      <c r="B744" s="53"/>
      <c r="G744" s="35"/>
      <c r="N744" s="35">
        <f t="shared" si="1"/>
        <v>0</v>
      </c>
      <c r="O744" s="35">
        <f t="shared" si="2"/>
        <v>0</v>
      </c>
      <c r="P744" s="5"/>
      <c r="Q744" s="5"/>
      <c r="S744" s="56"/>
      <c r="T744" s="5"/>
      <c r="U744" s="5"/>
      <c r="V744" s="5"/>
      <c r="W744" s="5"/>
      <c r="X744" s="5"/>
      <c r="Y744" s="5"/>
      <c r="Z744" s="5"/>
      <c r="AA744" s="5"/>
    </row>
    <row r="745">
      <c r="A745" s="63"/>
      <c r="B745" s="53"/>
      <c r="G745" s="35"/>
      <c r="N745" s="35">
        <f t="shared" si="1"/>
        <v>0</v>
      </c>
      <c r="O745" s="35">
        <f t="shared" si="2"/>
        <v>0</v>
      </c>
      <c r="P745" s="5"/>
      <c r="Q745" s="5"/>
      <c r="S745" s="56"/>
      <c r="T745" s="5"/>
      <c r="U745" s="5"/>
      <c r="V745" s="5"/>
      <c r="W745" s="5"/>
      <c r="X745" s="5"/>
      <c r="Y745" s="5"/>
      <c r="Z745" s="5"/>
      <c r="AA745" s="5"/>
    </row>
    <row r="746">
      <c r="A746" s="63"/>
      <c r="B746" s="53"/>
      <c r="G746" s="35"/>
      <c r="N746" s="35">
        <f t="shared" si="1"/>
        <v>0</v>
      </c>
      <c r="O746" s="35">
        <f t="shared" si="2"/>
        <v>0</v>
      </c>
      <c r="P746" s="5"/>
      <c r="Q746" s="5"/>
      <c r="S746" s="56"/>
      <c r="T746" s="5"/>
      <c r="U746" s="5"/>
      <c r="V746" s="5"/>
      <c r="W746" s="5"/>
      <c r="X746" s="5"/>
      <c r="Y746" s="5"/>
      <c r="Z746" s="5"/>
      <c r="AA746" s="5"/>
    </row>
    <row r="747">
      <c r="A747" s="63"/>
      <c r="B747" s="53"/>
      <c r="G747" s="35"/>
      <c r="N747" s="35">
        <f t="shared" si="1"/>
        <v>0</v>
      </c>
      <c r="O747" s="35">
        <f t="shared" si="2"/>
        <v>0</v>
      </c>
      <c r="P747" s="5"/>
      <c r="Q747" s="5"/>
      <c r="S747" s="56"/>
      <c r="T747" s="5"/>
      <c r="U747" s="5"/>
      <c r="V747" s="5"/>
      <c r="W747" s="5"/>
      <c r="X747" s="5"/>
      <c r="Y747" s="5"/>
      <c r="Z747" s="5"/>
      <c r="AA747" s="5"/>
    </row>
    <row r="748">
      <c r="A748" s="63"/>
      <c r="B748" s="53"/>
      <c r="G748" s="35"/>
      <c r="N748" s="35">
        <f t="shared" si="1"/>
        <v>0</v>
      </c>
      <c r="O748" s="35">
        <f t="shared" si="2"/>
        <v>0</v>
      </c>
      <c r="P748" s="5"/>
      <c r="Q748" s="5"/>
      <c r="S748" s="56"/>
      <c r="T748" s="5"/>
      <c r="U748" s="5"/>
      <c r="V748" s="5"/>
      <c r="W748" s="5"/>
      <c r="X748" s="5"/>
      <c r="Y748" s="5"/>
      <c r="Z748" s="5"/>
      <c r="AA748" s="5"/>
    </row>
    <row r="749">
      <c r="A749" s="63"/>
      <c r="B749" s="53"/>
      <c r="G749" s="35"/>
      <c r="N749" s="35">
        <f t="shared" si="1"/>
        <v>0</v>
      </c>
      <c r="O749" s="35">
        <f t="shared" si="2"/>
        <v>0</v>
      </c>
      <c r="P749" s="5"/>
      <c r="Q749" s="5"/>
      <c r="S749" s="56"/>
      <c r="T749" s="5"/>
      <c r="U749" s="5"/>
      <c r="V749" s="5"/>
      <c r="W749" s="5"/>
      <c r="X749" s="5"/>
      <c r="Y749" s="5"/>
      <c r="Z749" s="5"/>
      <c r="AA749" s="5"/>
    </row>
    <row r="750">
      <c r="A750" s="63"/>
      <c r="B750" s="53"/>
      <c r="G750" s="35"/>
      <c r="N750" s="35">
        <f t="shared" si="1"/>
        <v>0</v>
      </c>
      <c r="O750" s="35">
        <f t="shared" si="2"/>
        <v>0</v>
      </c>
      <c r="P750" s="5"/>
      <c r="Q750" s="5"/>
      <c r="S750" s="56"/>
      <c r="T750" s="5"/>
      <c r="U750" s="5"/>
      <c r="V750" s="5"/>
      <c r="W750" s="5"/>
      <c r="X750" s="5"/>
      <c r="Y750" s="5"/>
      <c r="Z750" s="5"/>
      <c r="AA750" s="5"/>
    </row>
    <row r="751">
      <c r="A751" s="63"/>
      <c r="B751" s="53"/>
      <c r="G751" s="35"/>
      <c r="N751" s="35">
        <f t="shared" si="1"/>
        <v>0</v>
      </c>
      <c r="O751" s="35">
        <f t="shared" si="2"/>
        <v>0</v>
      </c>
      <c r="P751" s="5"/>
      <c r="Q751" s="5"/>
      <c r="S751" s="56"/>
      <c r="T751" s="5"/>
      <c r="U751" s="5"/>
      <c r="V751" s="5"/>
      <c r="W751" s="5"/>
      <c r="X751" s="5"/>
      <c r="Y751" s="5"/>
      <c r="Z751" s="5"/>
      <c r="AA751" s="5"/>
    </row>
    <row r="752">
      <c r="A752" s="63"/>
      <c r="B752" s="53"/>
      <c r="G752" s="35"/>
      <c r="N752" s="35">
        <f t="shared" si="1"/>
        <v>0</v>
      </c>
      <c r="O752" s="35">
        <f t="shared" si="2"/>
        <v>0</v>
      </c>
      <c r="P752" s="5"/>
      <c r="Q752" s="5"/>
      <c r="S752" s="56"/>
      <c r="T752" s="5"/>
      <c r="U752" s="5"/>
      <c r="V752" s="5"/>
      <c r="W752" s="5"/>
      <c r="X752" s="5"/>
      <c r="Y752" s="5"/>
      <c r="Z752" s="5"/>
      <c r="AA752" s="5"/>
    </row>
    <row r="753">
      <c r="A753" s="63"/>
      <c r="B753" s="53"/>
      <c r="G753" s="35"/>
      <c r="N753" s="35">
        <f t="shared" si="1"/>
        <v>0</v>
      </c>
      <c r="O753" s="35">
        <f t="shared" si="2"/>
        <v>0</v>
      </c>
      <c r="P753" s="5"/>
      <c r="Q753" s="5"/>
      <c r="S753" s="56"/>
      <c r="T753" s="5"/>
      <c r="U753" s="5"/>
      <c r="V753" s="5"/>
      <c r="W753" s="5"/>
      <c r="X753" s="5"/>
      <c r="Y753" s="5"/>
      <c r="Z753" s="5"/>
      <c r="AA753" s="5"/>
    </row>
    <row r="754">
      <c r="A754" s="63"/>
      <c r="B754" s="53"/>
      <c r="G754" s="35"/>
      <c r="N754" s="35">
        <f t="shared" si="1"/>
        <v>0</v>
      </c>
      <c r="O754" s="35">
        <f t="shared" si="2"/>
        <v>0</v>
      </c>
      <c r="P754" s="5"/>
      <c r="Q754" s="5"/>
      <c r="S754" s="56"/>
      <c r="T754" s="5"/>
      <c r="U754" s="5"/>
      <c r="V754" s="5"/>
      <c r="W754" s="5"/>
      <c r="X754" s="5"/>
      <c r="Y754" s="5"/>
      <c r="Z754" s="5"/>
      <c r="AA754" s="5"/>
    </row>
    <row r="755">
      <c r="A755" s="63"/>
      <c r="B755" s="53"/>
      <c r="G755" s="35"/>
      <c r="N755" s="35">
        <f t="shared" si="1"/>
        <v>0</v>
      </c>
      <c r="O755" s="35">
        <f t="shared" si="2"/>
        <v>0</v>
      </c>
      <c r="P755" s="5"/>
      <c r="Q755" s="5"/>
      <c r="S755" s="56"/>
      <c r="T755" s="5"/>
      <c r="U755" s="5"/>
      <c r="V755" s="5"/>
      <c r="W755" s="5"/>
      <c r="X755" s="5"/>
      <c r="Y755" s="5"/>
      <c r="Z755" s="5"/>
      <c r="AA755" s="5"/>
    </row>
    <row r="756">
      <c r="A756" s="63"/>
      <c r="B756" s="53"/>
      <c r="G756" s="35"/>
      <c r="N756" s="35">
        <f t="shared" si="1"/>
        <v>0</v>
      </c>
      <c r="O756" s="35">
        <f t="shared" si="2"/>
        <v>0</v>
      </c>
      <c r="P756" s="5"/>
      <c r="Q756" s="5"/>
      <c r="S756" s="56"/>
      <c r="T756" s="5"/>
      <c r="U756" s="5"/>
      <c r="V756" s="5"/>
      <c r="W756" s="5"/>
      <c r="X756" s="5"/>
      <c r="Y756" s="5"/>
      <c r="Z756" s="5"/>
      <c r="AA756" s="5"/>
    </row>
    <row r="757">
      <c r="A757" s="63"/>
      <c r="B757" s="53"/>
      <c r="G757" s="35"/>
      <c r="N757" s="35">
        <f t="shared" si="1"/>
        <v>0</v>
      </c>
      <c r="O757" s="35">
        <f t="shared" si="2"/>
        <v>0</v>
      </c>
      <c r="P757" s="5"/>
      <c r="Q757" s="5"/>
      <c r="S757" s="56"/>
      <c r="T757" s="5"/>
      <c r="U757" s="5"/>
      <c r="V757" s="5"/>
      <c r="W757" s="5"/>
      <c r="X757" s="5"/>
      <c r="Y757" s="5"/>
      <c r="Z757" s="5"/>
      <c r="AA757" s="5"/>
    </row>
    <row r="758">
      <c r="A758" s="63"/>
      <c r="B758" s="53"/>
      <c r="G758" s="35"/>
      <c r="N758" s="35">
        <f t="shared" si="1"/>
        <v>0</v>
      </c>
      <c r="O758" s="35">
        <f t="shared" si="2"/>
        <v>0</v>
      </c>
      <c r="P758" s="5"/>
      <c r="Q758" s="5"/>
      <c r="S758" s="56"/>
      <c r="T758" s="5"/>
      <c r="U758" s="5"/>
      <c r="V758" s="5"/>
      <c r="W758" s="5"/>
      <c r="X758" s="5"/>
      <c r="Y758" s="5"/>
      <c r="Z758" s="5"/>
      <c r="AA758" s="5"/>
    </row>
    <row r="759">
      <c r="A759" s="63"/>
      <c r="B759" s="53"/>
      <c r="G759" s="35"/>
      <c r="N759" s="35">
        <f t="shared" si="1"/>
        <v>0</v>
      </c>
      <c r="O759" s="35">
        <f t="shared" si="2"/>
        <v>0</v>
      </c>
      <c r="P759" s="5"/>
      <c r="Q759" s="5"/>
      <c r="S759" s="56"/>
      <c r="T759" s="5"/>
      <c r="U759" s="5"/>
      <c r="V759" s="5"/>
      <c r="W759" s="5"/>
      <c r="X759" s="5"/>
      <c r="Y759" s="5"/>
      <c r="Z759" s="5"/>
      <c r="AA759" s="5"/>
    </row>
    <row r="760">
      <c r="A760" s="63"/>
      <c r="B760" s="53"/>
      <c r="G760" s="35"/>
      <c r="N760" s="35">
        <f t="shared" si="1"/>
        <v>0</v>
      </c>
      <c r="O760" s="35">
        <f t="shared" si="2"/>
        <v>0</v>
      </c>
      <c r="P760" s="5"/>
      <c r="Q760" s="5"/>
      <c r="S760" s="56"/>
      <c r="T760" s="5"/>
      <c r="U760" s="5"/>
      <c r="V760" s="5"/>
      <c r="W760" s="5"/>
      <c r="X760" s="5"/>
      <c r="Y760" s="5"/>
      <c r="Z760" s="5"/>
      <c r="AA760" s="5"/>
    </row>
    <row r="761">
      <c r="A761" s="63"/>
      <c r="B761" s="53"/>
      <c r="G761" s="35"/>
      <c r="N761" s="35">
        <f t="shared" si="1"/>
        <v>0</v>
      </c>
      <c r="O761" s="35">
        <f t="shared" si="2"/>
        <v>0</v>
      </c>
      <c r="P761" s="5"/>
      <c r="Q761" s="5"/>
      <c r="S761" s="56"/>
      <c r="T761" s="5"/>
      <c r="U761" s="5"/>
      <c r="V761" s="5"/>
      <c r="W761" s="5"/>
      <c r="X761" s="5"/>
      <c r="Y761" s="5"/>
      <c r="Z761" s="5"/>
      <c r="AA761" s="5"/>
    </row>
    <row r="762">
      <c r="A762" s="63"/>
      <c r="B762" s="53"/>
      <c r="G762" s="35"/>
      <c r="N762" s="35">
        <f t="shared" si="1"/>
        <v>0</v>
      </c>
      <c r="O762" s="35">
        <f t="shared" si="2"/>
        <v>0</v>
      </c>
      <c r="P762" s="5"/>
      <c r="Q762" s="5"/>
      <c r="S762" s="56"/>
      <c r="T762" s="5"/>
      <c r="U762" s="5"/>
      <c r="V762" s="5"/>
      <c r="W762" s="5"/>
      <c r="X762" s="5"/>
      <c r="Y762" s="5"/>
      <c r="Z762" s="5"/>
      <c r="AA762" s="5"/>
    </row>
    <row r="763">
      <c r="A763" s="63"/>
      <c r="B763" s="53"/>
      <c r="G763" s="35"/>
      <c r="N763" s="35">
        <f t="shared" si="1"/>
        <v>0</v>
      </c>
      <c r="O763" s="35">
        <f t="shared" si="2"/>
        <v>0</v>
      </c>
      <c r="P763" s="5"/>
      <c r="Q763" s="5"/>
      <c r="S763" s="56"/>
      <c r="T763" s="5"/>
      <c r="U763" s="5"/>
      <c r="V763" s="5"/>
      <c r="W763" s="5"/>
      <c r="X763" s="5"/>
      <c r="Y763" s="5"/>
      <c r="Z763" s="5"/>
      <c r="AA763" s="5"/>
    </row>
    <row r="764">
      <c r="A764" s="63"/>
      <c r="B764" s="53"/>
      <c r="G764" s="35"/>
      <c r="N764" s="35">
        <f t="shared" si="1"/>
        <v>0</v>
      </c>
      <c r="O764" s="35">
        <f t="shared" si="2"/>
        <v>0</v>
      </c>
      <c r="P764" s="5"/>
      <c r="Q764" s="5"/>
      <c r="S764" s="56"/>
      <c r="T764" s="5"/>
      <c r="U764" s="5"/>
      <c r="V764" s="5"/>
      <c r="W764" s="5"/>
      <c r="X764" s="5"/>
      <c r="Y764" s="5"/>
      <c r="Z764" s="5"/>
      <c r="AA764" s="5"/>
    </row>
    <row r="765">
      <c r="A765" s="63"/>
      <c r="B765" s="53"/>
      <c r="G765" s="35"/>
      <c r="N765" s="35">
        <f t="shared" si="1"/>
        <v>0</v>
      </c>
      <c r="O765" s="35">
        <f t="shared" si="2"/>
        <v>0</v>
      </c>
      <c r="P765" s="5"/>
      <c r="Q765" s="5"/>
      <c r="S765" s="56"/>
      <c r="T765" s="5"/>
      <c r="U765" s="5"/>
      <c r="V765" s="5"/>
      <c r="W765" s="5"/>
      <c r="X765" s="5"/>
      <c r="Y765" s="5"/>
      <c r="Z765" s="5"/>
      <c r="AA765" s="5"/>
    </row>
    <row r="766">
      <c r="A766" s="63"/>
      <c r="B766" s="53"/>
      <c r="G766" s="35"/>
      <c r="N766" s="35">
        <f t="shared" si="1"/>
        <v>0</v>
      </c>
      <c r="O766" s="35">
        <f t="shared" si="2"/>
        <v>0</v>
      </c>
      <c r="P766" s="5"/>
      <c r="Q766" s="5"/>
      <c r="S766" s="56"/>
      <c r="T766" s="5"/>
      <c r="U766" s="5"/>
      <c r="V766" s="5"/>
      <c r="W766" s="5"/>
      <c r="X766" s="5"/>
      <c r="Y766" s="5"/>
      <c r="Z766" s="5"/>
      <c r="AA766" s="5"/>
    </row>
    <row r="767">
      <c r="A767" s="63"/>
      <c r="B767" s="53"/>
      <c r="G767" s="35"/>
      <c r="N767" s="35">
        <f t="shared" si="1"/>
        <v>0</v>
      </c>
      <c r="O767" s="35">
        <f t="shared" si="2"/>
        <v>0</v>
      </c>
      <c r="P767" s="5"/>
      <c r="Q767" s="5"/>
      <c r="S767" s="56"/>
      <c r="T767" s="5"/>
      <c r="U767" s="5"/>
      <c r="V767" s="5"/>
      <c r="W767" s="5"/>
      <c r="X767" s="5"/>
      <c r="Y767" s="5"/>
      <c r="Z767" s="5"/>
      <c r="AA767" s="5"/>
    </row>
    <row r="768">
      <c r="A768" s="63"/>
      <c r="B768" s="53"/>
      <c r="G768" s="35"/>
      <c r="N768" s="35">
        <f t="shared" si="1"/>
        <v>0</v>
      </c>
      <c r="O768" s="35">
        <f t="shared" si="2"/>
        <v>0</v>
      </c>
      <c r="P768" s="5"/>
      <c r="Q768" s="5"/>
      <c r="S768" s="56"/>
      <c r="T768" s="5"/>
      <c r="U768" s="5"/>
      <c r="V768" s="5"/>
      <c r="W768" s="5"/>
      <c r="X768" s="5"/>
      <c r="Y768" s="5"/>
      <c r="Z768" s="5"/>
      <c r="AA768" s="5"/>
    </row>
    <row r="769">
      <c r="A769" s="63"/>
      <c r="B769" s="53"/>
      <c r="G769" s="35"/>
      <c r="N769" s="35">
        <f t="shared" si="1"/>
        <v>0</v>
      </c>
      <c r="O769" s="35">
        <f t="shared" si="2"/>
        <v>0</v>
      </c>
      <c r="P769" s="5"/>
      <c r="Q769" s="5"/>
      <c r="S769" s="56"/>
      <c r="T769" s="5"/>
      <c r="U769" s="5"/>
      <c r="V769" s="5"/>
      <c r="W769" s="5"/>
      <c r="X769" s="5"/>
      <c r="Y769" s="5"/>
      <c r="Z769" s="5"/>
      <c r="AA769" s="5"/>
    </row>
    <row r="770">
      <c r="A770" s="63"/>
      <c r="B770" s="53"/>
      <c r="G770" s="35"/>
      <c r="N770" s="35">
        <f t="shared" si="1"/>
        <v>0</v>
      </c>
      <c r="O770" s="35">
        <f t="shared" si="2"/>
        <v>0</v>
      </c>
      <c r="P770" s="5"/>
      <c r="Q770" s="5"/>
      <c r="S770" s="56"/>
      <c r="T770" s="5"/>
      <c r="U770" s="5"/>
      <c r="V770" s="5"/>
      <c r="W770" s="5"/>
      <c r="X770" s="5"/>
      <c r="Y770" s="5"/>
      <c r="Z770" s="5"/>
      <c r="AA770" s="5"/>
    </row>
    <row r="771">
      <c r="A771" s="63"/>
      <c r="B771" s="53"/>
      <c r="G771" s="35"/>
      <c r="N771" s="35">
        <f t="shared" si="1"/>
        <v>0</v>
      </c>
      <c r="O771" s="35">
        <f t="shared" si="2"/>
        <v>0</v>
      </c>
      <c r="P771" s="5"/>
      <c r="Q771" s="5"/>
      <c r="S771" s="56"/>
      <c r="T771" s="5"/>
      <c r="U771" s="5"/>
      <c r="V771" s="5"/>
      <c r="W771" s="5"/>
      <c r="X771" s="5"/>
      <c r="Y771" s="5"/>
      <c r="Z771" s="5"/>
      <c r="AA771" s="5"/>
    </row>
    <row r="772">
      <c r="A772" s="63"/>
      <c r="B772" s="53"/>
      <c r="G772" s="35"/>
      <c r="N772" s="35">
        <f t="shared" si="1"/>
        <v>0</v>
      </c>
      <c r="O772" s="35">
        <f t="shared" si="2"/>
        <v>0</v>
      </c>
      <c r="P772" s="5"/>
      <c r="Q772" s="5"/>
      <c r="S772" s="56"/>
      <c r="T772" s="5"/>
      <c r="U772" s="5"/>
      <c r="V772" s="5"/>
      <c r="W772" s="5"/>
      <c r="X772" s="5"/>
      <c r="Y772" s="5"/>
      <c r="Z772" s="5"/>
      <c r="AA772" s="5"/>
    </row>
    <row r="773">
      <c r="A773" s="63"/>
      <c r="B773" s="53"/>
      <c r="G773" s="35"/>
      <c r="N773" s="35">
        <f t="shared" si="1"/>
        <v>0</v>
      </c>
      <c r="O773" s="35">
        <f t="shared" si="2"/>
        <v>0</v>
      </c>
      <c r="P773" s="5"/>
      <c r="Q773" s="5"/>
      <c r="S773" s="56"/>
      <c r="T773" s="5"/>
      <c r="U773" s="5"/>
      <c r="V773" s="5"/>
      <c r="W773" s="5"/>
      <c r="X773" s="5"/>
      <c r="Y773" s="5"/>
      <c r="Z773" s="5"/>
      <c r="AA773" s="5"/>
    </row>
    <row r="774">
      <c r="A774" s="63"/>
      <c r="B774" s="53"/>
      <c r="G774" s="35"/>
      <c r="N774" s="35">
        <f t="shared" si="1"/>
        <v>0</v>
      </c>
      <c r="O774" s="35">
        <f t="shared" si="2"/>
        <v>0</v>
      </c>
      <c r="P774" s="5"/>
      <c r="Q774" s="5"/>
      <c r="S774" s="56"/>
      <c r="T774" s="5"/>
      <c r="U774" s="5"/>
      <c r="V774" s="5"/>
      <c r="W774" s="5"/>
      <c r="X774" s="5"/>
      <c r="Y774" s="5"/>
      <c r="Z774" s="5"/>
      <c r="AA774" s="5"/>
    </row>
    <row r="775">
      <c r="A775" s="63"/>
      <c r="B775" s="53"/>
      <c r="G775" s="35"/>
      <c r="N775" s="35">
        <f t="shared" si="1"/>
        <v>0</v>
      </c>
      <c r="O775" s="35">
        <f t="shared" si="2"/>
        <v>0</v>
      </c>
      <c r="P775" s="5"/>
      <c r="Q775" s="5"/>
      <c r="S775" s="56"/>
      <c r="T775" s="5"/>
      <c r="U775" s="5"/>
      <c r="V775" s="5"/>
      <c r="W775" s="5"/>
      <c r="X775" s="5"/>
      <c r="Y775" s="5"/>
      <c r="Z775" s="5"/>
      <c r="AA775" s="5"/>
    </row>
    <row r="776">
      <c r="A776" s="63"/>
      <c r="B776" s="53"/>
      <c r="G776" s="35"/>
      <c r="N776" s="35">
        <f t="shared" si="1"/>
        <v>0</v>
      </c>
      <c r="O776" s="35">
        <f t="shared" si="2"/>
        <v>0</v>
      </c>
      <c r="P776" s="5"/>
      <c r="Q776" s="5"/>
      <c r="S776" s="56"/>
      <c r="T776" s="5"/>
      <c r="U776" s="5"/>
      <c r="V776" s="5"/>
      <c r="W776" s="5"/>
      <c r="X776" s="5"/>
      <c r="Y776" s="5"/>
      <c r="Z776" s="5"/>
      <c r="AA776" s="5"/>
    </row>
    <row r="777">
      <c r="A777" s="63"/>
      <c r="B777" s="53"/>
      <c r="G777" s="35"/>
      <c r="N777" s="35">
        <f t="shared" si="1"/>
        <v>0</v>
      </c>
      <c r="O777" s="35">
        <f t="shared" si="2"/>
        <v>0</v>
      </c>
      <c r="P777" s="5"/>
      <c r="Q777" s="5"/>
      <c r="S777" s="56"/>
      <c r="T777" s="5"/>
      <c r="U777" s="5"/>
      <c r="V777" s="5"/>
      <c r="W777" s="5"/>
      <c r="X777" s="5"/>
      <c r="Y777" s="5"/>
      <c r="Z777" s="5"/>
      <c r="AA777" s="5"/>
    </row>
    <row r="778">
      <c r="A778" s="63"/>
      <c r="B778" s="53"/>
      <c r="G778" s="35"/>
      <c r="N778" s="35">
        <f t="shared" si="1"/>
        <v>0</v>
      </c>
      <c r="O778" s="35">
        <f t="shared" si="2"/>
        <v>0</v>
      </c>
      <c r="P778" s="5"/>
      <c r="Q778" s="5"/>
      <c r="S778" s="56"/>
      <c r="T778" s="5"/>
      <c r="U778" s="5"/>
      <c r="V778" s="5"/>
      <c r="W778" s="5"/>
      <c r="X778" s="5"/>
      <c r="Y778" s="5"/>
      <c r="Z778" s="5"/>
      <c r="AA778" s="5"/>
    </row>
    <row r="779">
      <c r="A779" s="63"/>
      <c r="B779" s="53"/>
      <c r="G779" s="35"/>
      <c r="N779" s="35">
        <f t="shared" si="1"/>
        <v>0</v>
      </c>
      <c r="O779" s="35">
        <f t="shared" si="2"/>
        <v>0</v>
      </c>
      <c r="P779" s="5"/>
      <c r="Q779" s="5"/>
      <c r="S779" s="56"/>
      <c r="T779" s="5"/>
      <c r="U779" s="5"/>
      <c r="V779" s="5"/>
      <c r="W779" s="5"/>
      <c r="X779" s="5"/>
      <c r="Y779" s="5"/>
      <c r="Z779" s="5"/>
      <c r="AA779" s="5"/>
    </row>
    <row r="780">
      <c r="A780" s="63"/>
      <c r="B780" s="53"/>
      <c r="G780" s="35"/>
      <c r="N780" s="35">
        <f t="shared" si="1"/>
        <v>0</v>
      </c>
      <c r="O780" s="35">
        <f t="shared" si="2"/>
        <v>0</v>
      </c>
      <c r="P780" s="5"/>
      <c r="Q780" s="5"/>
      <c r="S780" s="56"/>
      <c r="T780" s="5"/>
      <c r="U780" s="5"/>
      <c r="V780" s="5"/>
      <c r="W780" s="5"/>
      <c r="X780" s="5"/>
      <c r="Y780" s="5"/>
      <c r="Z780" s="5"/>
      <c r="AA780" s="5"/>
    </row>
    <row r="781">
      <c r="A781" s="63"/>
      <c r="B781" s="53"/>
      <c r="G781" s="35"/>
      <c r="N781" s="35">
        <f t="shared" si="1"/>
        <v>0</v>
      </c>
      <c r="O781" s="35">
        <f t="shared" si="2"/>
        <v>0</v>
      </c>
      <c r="P781" s="5"/>
      <c r="Q781" s="5"/>
      <c r="S781" s="56"/>
      <c r="T781" s="5"/>
      <c r="U781" s="5"/>
      <c r="V781" s="5"/>
      <c r="W781" s="5"/>
      <c r="X781" s="5"/>
      <c r="Y781" s="5"/>
      <c r="Z781" s="5"/>
      <c r="AA781" s="5"/>
    </row>
    <row r="782">
      <c r="A782" s="63"/>
      <c r="B782" s="53"/>
      <c r="G782" s="35"/>
      <c r="N782" s="35">
        <f t="shared" si="1"/>
        <v>0</v>
      </c>
      <c r="O782" s="35">
        <f t="shared" si="2"/>
        <v>0</v>
      </c>
      <c r="P782" s="5"/>
      <c r="Q782" s="5"/>
      <c r="S782" s="56"/>
      <c r="T782" s="5"/>
      <c r="U782" s="5"/>
      <c r="V782" s="5"/>
      <c r="W782" s="5"/>
      <c r="X782" s="5"/>
      <c r="Y782" s="5"/>
      <c r="Z782" s="5"/>
      <c r="AA782" s="5"/>
    </row>
    <row r="783">
      <c r="A783" s="63"/>
      <c r="B783" s="53"/>
      <c r="G783" s="35"/>
      <c r="N783" s="35">
        <f t="shared" si="1"/>
        <v>0</v>
      </c>
      <c r="O783" s="35">
        <f t="shared" si="2"/>
        <v>0</v>
      </c>
      <c r="P783" s="5"/>
      <c r="Q783" s="5"/>
      <c r="S783" s="56"/>
      <c r="T783" s="5"/>
      <c r="U783" s="5"/>
      <c r="V783" s="5"/>
      <c r="W783" s="5"/>
      <c r="X783" s="5"/>
      <c r="Y783" s="5"/>
      <c r="Z783" s="5"/>
      <c r="AA783" s="5"/>
    </row>
    <row r="784">
      <c r="A784" s="63"/>
      <c r="B784" s="53"/>
      <c r="G784" s="35"/>
      <c r="N784" s="35">
        <f t="shared" si="1"/>
        <v>0</v>
      </c>
      <c r="O784" s="35">
        <f t="shared" si="2"/>
        <v>0</v>
      </c>
      <c r="P784" s="5"/>
      <c r="Q784" s="5"/>
      <c r="S784" s="56"/>
      <c r="T784" s="5"/>
      <c r="U784" s="5"/>
      <c r="V784" s="5"/>
      <c r="W784" s="5"/>
      <c r="X784" s="5"/>
      <c r="Y784" s="5"/>
      <c r="Z784" s="5"/>
      <c r="AA784" s="5"/>
    </row>
    <row r="785">
      <c r="A785" s="63"/>
      <c r="B785" s="53"/>
      <c r="G785" s="35"/>
      <c r="N785" s="35">
        <f t="shared" si="1"/>
        <v>0</v>
      </c>
      <c r="O785" s="35">
        <f t="shared" si="2"/>
        <v>0</v>
      </c>
      <c r="P785" s="5"/>
      <c r="Q785" s="5"/>
      <c r="S785" s="56"/>
      <c r="T785" s="5"/>
      <c r="U785" s="5"/>
      <c r="V785" s="5"/>
      <c r="W785" s="5"/>
      <c r="X785" s="5"/>
      <c r="Y785" s="5"/>
      <c r="Z785" s="5"/>
      <c r="AA785" s="5"/>
    </row>
    <row r="786">
      <c r="A786" s="63"/>
      <c r="B786" s="53"/>
      <c r="G786" s="35"/>
      <c r="N786" s="35">
        <f t="shared" si="1"/>
        <v>0</v>
      </c>
      <c r="O786" s="35">
        <f t="shared" si="2"/>
        <v>0</v>
      </c>
      <c r="P786" s="5"/>
      <c r="Q786" s="5"/>
      <c r="S786" s="56"/>
      <c r="T786" s="5"/>
      <c r="U786" s="5"/>
      <c r="V786" s="5"/>
      <c r="W786" s="5"/>
      <c r="X786" s="5"/>
      <c r="Y786" s="5"/>
      <c r="Z786" s="5"/>
      <c r="AA786" s="5"/>
    </row>
    <row r="787">
      <c r="A787" s="63"/>
      <c r="B787" s="53"/>
      <c r="G787" s="35"/>
      <c r="N787" s="35">
        <f t="shared" si="1"/>
        <v>0</v>
      </c>
      <c r="O787" s="35">
        <f t="shared" si="2"/>
        <v>0</v>
      </c>
      <c r="P787" s="5"/>
      <c r="Q787" s="5"/>
      <c r="S787" s="56"/>
      <c r="T787" s="5"/>
      <c r="U787" s="5"/>
      <c r="V787" s="5"/>
      <c r="W787" s="5"/>
      <c r="X787" s="5"/>
      <c r="Y787" s="5"/>
      <c r="Z787" s="5"/>
      <c r="AA787" s="5"/>
    </row>
    <row r="788">
      <c r="A788" s="63"/>
      <c r="B788" s="53"/>
      <c r="G788" s="35"/>
      <c r="N788" s="35">
        <f t="shared" si="1"/>
        <v>0</v>
      </c>
      <c r="O788" s="35">
        <f t="shared" si="2"/>
        <v>0</v>
      </c>
      <c r="P788" s="5"/>
      <c r="Q788" s="5"/>
      <c r="S788" s="56"/>
      <c r="T788" s="5"/>
      <c r="U788" s="5"/>
      <c r="V788" s="5"/>
      <c r="W788" s="5"/>
      <c r="X788" s="5"/>
      <c r="Y788" s="5"/>
      <c r="Z788" s="5"/>
      <c r="AA788" s="5"/>
    </row>
    <row r="789">
      <c r="A789" s="63"/>
      <c r="B789" s="53"/>
      <c r="G789" s="35"/>
      <c r="N789" s="35">
        <f t="shared" si="1"/>
        <v>0</v>
      </c>
      <c r="O789" s="35">
        <f t="shared" si="2"/>
        <v>0</v>
      </c>
      <c r="P789" s="5"/>
      <c r="Q789" s="5"/>
      <c r="S789" s="56"/>
      <c r="T789" s="5"/>
      <c r="U789" s="5"/>
      <c r="V789" s="5"/>
      <c r="W789" s="5"/>
      <c r="X789" s="5"/>
      <c r="Y789" s="5"/>
      <c r="Z789" s="5"/>
      <c r="AA789" s="5"/>
    </row>
    <row r="790">
      <c r="A790" s="63"/>
      <c r="B790" s="53"/>
      <c r="G790" s="35"/>
      <c r="N790" s="35">
        <f t="shared" si="1"/>
        <v>0</v>
      </c>
      <c r="O790" s="35">
        <f t="shared" si="2"/>
        <v>0</v>
      </c>
      <c r="P790" s="5"/>
      <c r="Q790" s="5"/>
      <c r="S790" s="56"/>
      <c r="T790" s="5"/>
      <c r="U790" s="5"/>
      <c r="V790" s="5"/>
      <c r="W790" s="5"/>
      <c r="X790" s="5"/>
      <c r="Y790" s="5"/>
      <c r="Z790" s="5"/>
      <c r="AA790" s="5"/>
    </row>
    <row r="791">
      <c r="A791" s="63"/>
      <c r="B791" s="53"/>
      <c r="G791" s="35"/>
      <c r="N791" s="35">
        <f t="shared" si="1"/>
        <v>0</v>
      </c>
      <c r="O791" s="35">
        <f t="shared" si="2"/>
        <v>0</v>
      </c>
      <c r="P791" s="5"/>
      <c r="Q791" s="5"/>
      <c r="S791" s="56"/>
      <c r="T791" s="5"/>
      <c r="U791" s="5"/>
      <c r="V791" s="5"/>
      <c r="W791" s="5"/>
      <c r="X791" s="5"/>
      <c r="Y791" s="5"/>
      <c r="Z791" s="5"/>
      <c r="AA791" s="5"/>
    </row>
    <row r="792">
      <c r="A792" s="63"/>
      <c r="B792" s="53"/>
      <c r="G792" s="35"/>
      <c r="N792" s="35">
        <f t="shared" si="1"/>
        <v>0</v>
      </c>
      <c r="O792" s="35">
        <f t="shared" si="2"/>
        <v>0</v>
      </c>
      <c r="P792" s="5"/>
      <c r="Q792" s="5"/>
      <c r="S792" s="56"/>
      <c r="T792" s="5"/>
      <c r="U792" s="5"/>
      <c r="V792" s="5"/>
      <c r="W792" s="5"/>
      <c r="X792" s="5"/>
      <c r="Y792" s="5"/>
      <c r="Z792" s="5"/>
      <c r="AA792" s="5"/>
    </row>
    <row r="793">
      <c r="A793" s="63"/>
      <c r="B793" s="53"/>
      <c r="G793" s="35"/>
      <c r="N793" s="35">
        <f t="shared" si="1"/>
        <v>0</v>
      </c>
      <c r="O793" s="35">
        <f t="shared" si="2"/>
        <v>0</v>
      </c>
      <c r="P793" s="5"/>
      <c r="Q793" s="5"/>
      <c r="S793" s="56"/>
      <c r="T793" s="5"/>
      <c r="U793" s="5"/>
      <c r="V793" s="5"/>
      <c r="W793" s="5"/>
      <c r="X793" s="5"/>
      <c r="Y793" s="5"/>
      <c r="Z793" s="5"/>
      <c r="AA793" s="5"/>
    </row>
    <row r="794">
      <c r="A794" s="63"/>
      <c r="B794" s="53"/>
      <c r="G794" s="35"/>
      <c r="N794" s="35">
        <f t="shared" si="1"/>
        <v>0</v>
      </c>
      <c r="O794" s="35">
        <f t="shared" si="2"/>
        <v>0</v>
      </c>
      <c r="P794" s="5"/>
      <c r="Q794" s="5"/>
      <c r="S794" s="56"/>
      <c r="T794" s="5"/>
      <c r="U794" s="5"/>
      <c r="V794" s="5"/>
      <c r="W794" s="5"/>
      <c r="X794" s="5"/>
      <c r="Y794" s="5"/>
      <c r="Z794" s="5"/>
      <c r="AA794" s="5"/>
    </row>
    <row r="795">
      <c r="A795" s="63"/>
      <c r="B795" s="53"/>
      <c r="G795" s="35"/>
      <c r="N795" s="35">
        <f t="shared" si="1"/>
        <v>0</v>
      </c>
      <c r="O795" s="35">
        <f t="shared" si="2"/>
        <v>0</v>
      </c>
      <c r="P795" s="5"/>
      <c r="Q795" s="5"/>
      <c r="S795" s="56"/>
      <c r="T795" s="5"/>
      <c r="U795" s="5"/>
      <c r="V795" s="5"/>
      <c r="W795" s="5"/>
      <c r="X795" s="5"/>
      <c r="Y795" s="5"/>
      <c r="Z795" s="5"/>
      <c r="AA795" s="5"/>
    </row>
    <row r="796">
      <c r="A796" s="63"/>
      <c r="B796" s="53"/>
      <c r="G796" s="35"/>
      <c r="N796" s="35">
        <f t="shared" si="1"/>
        <v>0</v>
      </c>
      <c r="O796" s="35">
        <f t="shared" si="2"/>
        <v>0</v>
      </c>
      <c r="P796" s="5"/>
      <c r="Q796" s="5"/>
      <c r="S796" s="56"/>
      <c r="T796" s="5"/>
      <c r="U796" s="5"/>
      <c r="V796" s="5"/>
      <c r="W796" s="5"/>
      <c r="X796" s="5"/>
      <c r="Y796" s="5"/>
      <c r="Z796" s="5"/>
      <c r="AA796" s="5"/>
    </row>
    <row r="797">
      <c r="A797" s="63"/>
      <c r="B797" s="53"/>
      <c r="G797" s="35"/>
      <c r="N797" s="35">
        <f t="shared" si="1"/>
        <v>0</v>
      </c>
      <c r="O797" s="35">
        <f t="shared" si="2"/>
        <v>0</v>
      </c>
      <c r="P797" s="5"/>
      <c r="Q797" s="5"/>
      <c r="S797" s="56"/>
      <c r="T797" s="5"/>
      <c r="U797" s="5"/>
      <c r="V797" s="5"/>
      <c r="W797" s="5"/>
      <c r="X797" s="5"/>
      <c r="Y797" s="5"/>
      <c r="Z797" s="5"/>
      <c r="AA797" s="5"/>
    </row>
    <row r="798">
      <c r="A798" s="63"/>
      <c r="B798" s="53"/>
      <c r="G798" s="35"/>
      <c r="N798" s="35">
        <f t="shared" si="1"/>
        <v>0</v>
      </c>
      <c r="O798" s="35">
        <f t="shared" si="2"/>
        <v>0</v>
      </c>
      <c r="P798" s="5"/>
      <c r="Q798" s="5"/>
      <c r="S798" s="56"/>
      <c r="T798" s="5"/>
      <c r="U798" s="5"/>
      <c r="V798" s="5"/>
      <c r="W798" s="5"/>
      <c r="X798" s="5"/>
      <c r="Y798" s="5"/>
      <c r="Z798" s="5"/>
      <c r="AA798" s="5"/>
    </row>
    <row r="799">
      <c r="A799" s="63"/>
      <c r="B799" s="53"/>
      <c r="G799" s="35"/>
      <c r="N799" s="35">
        <f t="shared" si="1"/>
        <v>0</v>
      </c>
      <c r="O799" s="35">
        <f t="shared" si="2"/>
        <v>0</v>
      </c>
      <c r="P799" s="5"/>
      <c r="Q799" s="5"/>
      <c r="S799" s="56"/>
      <c r="T799" s="5"/>
      <c r="U799" s="5"/>
      <c r="V799" s="5"/>
      <c r="W799" s="5"/>
      <c r="X799" s="5"/>
      <c r="Y799" s="5"/>
      <c r="Z799" s="5"/>
      <c r="AA799" s="5"/>
    </row>
    <row r="800">
      <c r="A800" s="63"/>
      <c r="B800" s="53"/>
      <c r="G800" s="35"/>
      <c r="N800" s="35">
        <f t="shared" si="1"/>
        <v>0</v>
      </c>
      <c r="O800" s="35">
        <f t="shared" si="2"/>
        <v>0</v>
      </c>
      <c r="P800" s="5"/>
      <c r="Q800" s="5"/>
      <c r="S800" s="56"/>
      <c r="T800" s="5"/>
      <c r="U800" s="5"/>
      <c r="V800" s="5"/>
      <c r="W800" s="5"/>
      <c r="X800" s="5"/>
      <c r="Y800" s="5"/>
      <c r="Z800" s="5"/>
      <c r="AA800" s="5"/>
    </row>
    <row r="801">
      <c r="A801" s="63"/>
      <c r="B801" s="53"/>
      <c r="G801" s="35"/>
      <c r="N801" s="35">
        <f t="shared" si="1"/>
        <v>0</v>
      </c>
      <c r="O801" s="35">
        <f t="shared" si="2"/>
        <v>0</v>
      </c>
      <c r="P801" s="5"/>
      <c r="Q801" s="5"/>
      <c r="S801" s="56"/>
      <c r="T801" s="5"/>
      <c r="U801" s="5"/>
      <c r="V801" s="5"/>
      <c r="W801" s="5"/>
      <c r="X801" s="5"/>
      <c r="Y801" s="5"/>
      <c r="Z801" s="5"/>
      <c r="AA801" s="5"/>
    </row>
    <row r="802">
      <c r="A802" s="63"/>
      <c r="B802" s="53"/>
      <c r="G802" s="35"/>
      <c r="N802" s="35">
        <f t="shared" si="1"/>
        <v>0</v>
      </c>
      <c r="O802" s="35">
        <f t="shared" si="2"/>
        <v>0</v>
      </c>
      <c r="P802" s="5"/>
      <c r="Q802" s="5"/>
      <c r="S802" s="56"/>
      <c r="T802" s="5"/>
      <c r="U802" s="5"/>
      <c r="V802" s="5"/>
      <c r="W802" s="5"/>
      <c r="X802" s="5"/>
      <c r="Y802" s="5"/>
      <c r="Z802" s="5"/>
      <c r="AA802" s="5"/>
    </row>
    <row r="803">
      <c r="A803" s="63"/>
      <c r="B803" s="53"/>
      <c r="G803" s="35"/>
      <c r="N803" s="35">
        <f t="shared" si="1"/>
        <v>0</v>
      </c>
      <c r="O803" s="35">
        <f t="shared" si="2"/>
        <v>0</v>
      </c>
      <c r="P803" s="5"/>
      <c r="Q803" s="5"/>
      <c r="S803" s="56"/>
      <c r="T803" s="5"/>
      <c r="U803" s="5"/>
      <c r="V803" s="5"/>
      <c r="W803" s="5"/>
      <c r="X803" s="5"/>
      <c r="Y803" s="5"/>
      <c r="Z803" s="5"/>
      <c r="AA803" s="5"/>
    </row>
    <row r="804">
      <c r="A804" s="63"/>
      <c r="B804" s="53"/>
      <c r="G804" s="35"/>
      <c r="N804" s="35">
        <f t="shared" si="1"/>
        <v>0</v>
      </c>
      <c r="O804" s="35">
        <f t="shared" si="2"/>
        <v>0</v>
      </c>
      <c r="P804" s="5"/>
      <c r="Q804" s="5"/>
      <c r="S804" s="56"/>
      <c r="T804" s="5"/>
      <c r="U804" s="5"/>
      <c r="V804" s="5"/>
      <c r="W804" s="5"/>
      <c r="X804" s="5"/>
      <c r="Y804" s="5"/>
      <c r="Z804" s="5"/>
      <c r="AA804" s="5"/>
    </row>
    <row r="805">
      <c r="A805" s="63"/>
      <c r="B805" s="53"/>
      <c r="G805" s="35"/>
      <c r="N805" s="35">
        <f t="shared" si="1"/>
        <v>0</v>
      </c>
      <c r="O805" s="35">
        <f t="shared" si="2"/>
        <v>0</v>
      </c>
      <c r="P805" s="5"/>
      <c r="Q805" s="5"/>
      <c r="S805" s="56"/>
      <c r="T805" s="5"/>
      <c r="U805" s="5"/>
      <c r="V805" s="5"/>
      <c r="W805" s="5"/>
      <c r="X805" s="5"/>
      <c r="Y805" s="5"/>
      <c r="Z805" s="5"/>
      <c r="AA805" s="5"/>
    </row>
    <row r="806">
      <c r="A806" s="63"/>
      <c r="B806" s="53"/>
      <c r="G806" s="35"/>
      <c r="N806" s="35">
        <f t="shared" si="1"/>
        <v>0</v>
      </c>
      <c r="O806" s="35">
        <f t="shared" si="2"/>
        <v>0</v>
      </c>
      <c r="P806" s="5"/>
      <c r="Q806" s="5"/>
      <c r="S806" s="56"/>
      <c r="T806" s="5"/>
      <c r="U806" s="5"/>
      <c r="V806" s="5"/>
      <c r="W806" s="5"/>
      <c r="X806" s="5"/>
      <c r="Y806" s="5"/>
      <c r="Z806" s="5"/>
      <c r="AA806" s="5"/>
    </row>
    <row r="807">
      <c r="A807" s="63"/>
      <c r="B807" s="53"/>
      <c r="G807" s="35"/>
      <c r="N807" s="35">
        <f t="shared" si="1"/>
        <v>0</v>
      </c>
      <c r="O807" s="35">
        <f t="shared" si="2"/>
        <v>0</v>
      </c>
      <c r="P807" s="5"/>
      <c r="Q807" s="5"/>
      <c r="S807" s="56"/>
      <c r="T807" s="5"/>
      <c r="U807" s="5"/>
      <c r="V807" s="5"/>
      <c r="W807" s="5"/>
      <c r="X807" s="5"/>
      <c r="Y807" s="5"/>
      <c r="Z807" s="5"/>
      <c r="AA807" s="5"/>
    </row>
    <row r="808">
      <c r="A808" s="63"/>
      <c r="B808" s="53"/>
      <c r="G808" s="35"/>
      <c r="N808" s="35">
        <f t="shared" si="1"/>
        <v>0</v>
      </c>
      <c r="O808" s="35">
        <f t="shared" si="2"/>
        <v>0</v>
      </c>
      <c r="P808" s="5"/>
      <c r="Q808" s="5"/>
      <c r="S808" s="56"/>
      <c r="T808" s="5"/>
      <c r="U808" s="5"/>
      <c r="V808" s="5"/>
      <c r="W808" s="5"/>
      <c r="X808" s="5"/>
      <c r="Y808" s="5"/>
      <c r="Z808" s="5"/>
      <c r="AA808" s="5"/>
    </row>
    <row r="809">
      <c r="A809" s="63"/>
      <c r="B809" s="53"/>
      <c r="G809" s="35"/>
      <c r="N809" s="35">
        <f t="shared" si="1"/>
        <v>0</v>
      </c>
      <c r="O809" s="35">
        <f t="shared" si="2"/>
        <v>0</v>
      </c>
      <c r="P809" s="5"/>
      <c r="Q809" s="5"/>
      <c r="S809" s="56"/>
      <c r="T809" s="5"/>
      <c r="U809" s="5"/>
      <c r="V809" s="5"/>
      <c r="W809" s="5"/>
      <c r="X809" s="5"/>
      <c r="Y809" s="5"/>
      <c r="Z809" s="5"/>
      <c r="AA809" s="5"/>
    </row>
    <row r="810">
      <c r="A810" s="63"/>
      <c r="B810" s="53"/>
      <c r="G810" s="35"/>
      <c r="N810" s="35">
        <f t="shared" si="1"/>
        <v>0</v>
      </c>
      <c r="O810" s="35">
        <f t="shared" si="2"/>
        <v>0</v>
      </c>
      <c r="P810" s="5"/>
      <c r="Q810" s="5"/>
      <c r="S810" s="56"/>
      <c r="T810" s="5"/>
      <c r="U810" s="5"/>
      <c r="V810" s="5"/>
      <c r="W810" s="5"/>
      <c r="X810" s="5"/>
      <c r="Y810" s="5"/>
      <c r="Z810" s="5"/>
      <c r="AA810" s="5"/>
    </row>
    <row r="811">
      <c r="A811" s="63"/>
      <c r="B811" s="53"/>
      <c r="G811" s="35"/>
      <c r="N811" s="35">
        <f t="shared" si="1"/>
        <v>0</v>
      </c>
      <c r="O811" s="35">
        <f t="shared" si="2"/>
        <v>0</v>
      </c>
      <c r="P811" s="5"/>
      <c r="Q811" s="5"/>
      <c r="S811" s="56"/>
      <c r="T811" s="5"/>
      <c r="U811" s="5"/>
      <c r="V811" s="5"/>
      <c r="W811" s="5"/>
      <c r="X811" s="5"/>
      <c r="Y811" s="5"/>
      <c r="Z811" s="5"/>
      <c r="AA811" s="5"/>
    </row>
    <row r="812">
      <c r="A812" s="63"/>
      <c r="B812" s="53"/>
      <c r="G812" s="35"/>
      <c r="N812" s="35">
        <f t="shared" si="1"/>
        <v>0</v>
      </c>
      <c r="O812" s="35">
        <f t="shared" si="2"/>
        <v>0</v>
      </c>
      <c r="P812" s="5"/>
      <c r="Q812" s="5"/>
      <c r="S812" s="56"/>
      <c r="T812" s="5"/>
      <c r="U812" s="5"/>
      <c r="V812" s="5"/>
      <c r="W812" s="5"/>
      <c r="X812" s="5"/>
      <c r="Y812" s="5"/>
      <c r="Z812" s="5"/>
      <c r="AA812" s="5"/>
    </row>
    <row r="813">
      <c r="A813" s="63"/>
      <c r="B813" s="53"/>
      <c r="G813" s="35"/>
      <c r="N813" s="35">
        <f t="shared" si="1"/>
        <v>0</v>
      </c>
      <c r="O813" s="35">
        <f t="shared" si="2"/>
        <v>0</v>
      </c>
      <c r="P813" s="5"/>
      <c r="Q813" s="5"/>
      <c r="S813" s="56"/>
      <c r="T813" s="5"/>
      <c r="U813" s="5"/>
      <c r="V813" s="5"/>
      <c r="W813" s="5"/>
      <c r="X813" s="5"/>
      <c r="Y813" s="5"/>
      <c r="Z813" s="5"/>
      <c r="AA813" s="5"/>
    </row>
    <row r="814">
      <c r="A814" s="63"/>
      <c r="B814" s="53"/>
      <c r="G814" s="35"/>
      <c r="N814" s="35">
        <f t="shared" si="1"/>
        <v>0</v>
      </c>
      <c r="O814" s="35">
        <f t="shared" si="2"/>
        <v>0</v>
      </c>
      <c r="P814" s="5"/>
      <c r="Q814" s="5"/>
      <c r="S814" s="56"/>
      <c r="T814" s="5"/>
      <c r="U814" s="5"/>
      <c r="V814" s="5"/>
      <c r="W814" s="5"/>
      <c r="X814" s="5"/>
      <c r="Y814" s="5"/>
      <c r="Z814" s="5"/>
      <c r="AA814" s="5"/>
    </row>
    <row r="815">
      <c r="A815" s="63"/>
      <c r="B815" s="53"/>
      <c r="G815" s="35"/>
      <c r="N815" s="35">
        <f t="shared" si="1"/>
        <v>0</v>
      </c>
      <c r="O815" s="35">
        <f t="shared" si="2"/>
        <v>0</v>
      </c>
      <c r="P815" s="5"/>
      <c r="Q815" s="5"/>
      <c r="S815" s="56"/>
      <c r="T815" s="5"/>
      <c r="U815" s="5"/>
      <c r="V815" s="5"/>
      <c r="W815" s="5"/>
      <c r="X815" s="5"/>
      <c r="Y815" s="5"/>
      <c r="Z815" s="5"/>
      <c r="AA815" s="5"/>
    </row>
    <row r="816">
      <c r="A816" s="63"/>
      <c r="B816" s="53"/>
      <c r="G816" s="35"/>
      <c r="N816" s="35">
        <f t="shared" si="1"/>
        <v>0</v>
      </c>
      <c r="O816" s="35">
        <f t="shared" si="2"/>
        <v>0</v>
      </c>
      <c r="P816" s="5"/>
      <c r="Q816" s="5"/>
      <c r="S816" s="56"/>
      <c r="T816" s="5"/>
      <c r="U816" s="5"/>
      <c r="V816" s="5"/>
      <c r="W816" s="5"/>
      <c r="X816" s="5"/>
      <c r="Y816" s="5"/>
      <c r="Z816" s="5"/>
      <c r="AA816" s="5"/>
    </row>
    <row r="817">
      <c r="A817" s="63"/>
      <c r="B817" s="53"/>
      <c r="G817" s="35"/>
      <c r="N817" s="35">
        <f t="shared" si="1"/>
        <v>0</v>
      </c>
      <c r="O817" s="35">
        <f t="shared" si="2"/>
        <v>0</v>
      </c>
      <c r="P817" s="5"/>
      <c r="Q817" s="5"/>
      <c r="S817" s="56"/>
      <c r="T817" s="5"/>
      <c r="U817" s="5"/>
      <c r="V817" s="5"/>
      <c r="W817" s="5"/>
      <c r="X817" s="5"/>
      <c r="Y817" s="5"/>
      <c r="Z817" s="5"/>
      <c r="AA817" s="5"/>
    </row>
    <row r="818">
      <c r="A818" s="63"/>
      <c r="B818" s="53"/>
      <c r="G818" s="35"/>
      <c r="N818" s="35">
        <f t="shared" si="1"/>
        <v>0</v>
      </c>
      <c r="O818" s="35">
        <f t="shared" si="2"/>
        <v>0</v>
      </c>
      <c r="P818" s="5"/>
      <c r="Q818" s="5"/>
      <c r="S818" s="56"/>
      <c r="T818" s="5"/>
      <c r="U818" s="5"/>
      <c r="V818" s="5"/>
      <c r="W818" s="5"/>
      <c r="X818" s="5"/>
      <c r="Y818" s="5"/>
      <c r="Z818" s="5"/>
      <c r="AA818" s="5"/>
    </row>
    <row r="819">
      <c r="A819" s="63"/>
      <c r="B819" s="53"/>
      <c r="G819" s="35"/>
      <c r="N819" s="35">
        <f t="shared" si="1"/>
        <v>0</v>
      </c>
      <c r="O819" s="35">
        <f t="shared" si="2"/>
        <v>0</v>
      </c>
      <c r="P819" s="5"/>
      <c r="Q819" s="5"/>
      <c r="S819" s="56"/>
      <c r="T819" s="5"/>
      <c r="U819" s="5"/>
      <c r="V819" s="5"/>
      <c r="W819" s="5"/>
      <c r="X819" s="5"/>
      <c r="Y819" s="5"/>
      <c r="Z819" s="5"/>
      <c r="AA819" s="5"/>
    </row>
    <row r="820">
      <c r="A820" s="63"/>
      <c r="B820" s="53"/>
      <c r="G820" s="35"/>
      <c r="N820" s="35">
        <f t="shared" si="1"/>
        <v>0</v>
      </c>
      <c r="O820" s="35">
        <f t="shared" si="2"/>
        <v>0</v>
      </c>
      <c r="P820" s="5"/>
      <c r="Q820" s="5"/>
      <c r="S820" s="56"/>
      <c r="T820" s="5"/>
      <c r="U820" s="5"/>
      <c r="V820" s="5"/>
      <c r="W820" s="5"/>
      <c r="X820" s="5"/>
      <c r="Y820" s="5"/>
      <c r="Z820" s="5"/>
      <c r="AA820" s="5"/>
    </row>
    <row r="821">
      <c r="A821" s="63"/>
      <c r="B821" s="53"/>
      <c r="G821" s="35"/>
      <c r="N821" s="35">
        <f t="shared" si="1"/>
        <v>0</v>
      </c>
      <c r="O821" s="35">
        <f t="shared" si="2"/>
        <v>0</v>
      </c>
      <c r="P821" s="5"/>
      <c r="Q821" s="5"/>
      <c r="S821" s="56"/>
      <c r="T821" s="5"/>
      <c r="U821" s="5"/>
      <c r="V821" s="5"/>
      <c r="W821" s="5"/>
      <c r="X821" s="5"/>
      <c r="Y821" s="5"/>
      <c r="Z821" s="5"/>
      <c r="AA821" s="5"/>
    </row>
    <row r="822">
      <c r="A822" s="63"/>
      <c r="B822" s="53"/>
      <c r="G822" s="35"/>
      <c r="N822" s="35">
        <f t="shared" si="1"/>
        <v>0</v>
      </c>
      <c r="O822" s="35">
        <f t="shared" si="2"/>
        <v>0</v>
      </c>
      <c r="P822" s="5"/>
      <c r="Q822" s="5"/>
      <c r="S822" s="56"/>
      <c r="T822" s="5"/>
      <c r="U822" s="5"/>
      <c r="V822" s="5"/>
      <c r="W822" s="5"/>
      <c r="X822" s="5"/>
      <c r="Y822" s="5"/>
      <c r="Z822" s="5"/>
      <c r="AA822" s="5"/>
    </row>
    <row r="823">
      <c r="A823" s="63"/>
      <c r="B823" s="53"/>
      <c r="G823" s="35"/>
      <c r="N823" s="35">
        <f t="shared" si="1"/>
        <v>0</v>
      </c>
      <c r="O823" s="35">
        <f t="shared" si="2"/>
        <v>0</v>
      </c>
      <c r="P823" s="5"/>
      <c r="Q823" s="5"/>
      <c r="S823" s="56"/>
      <c r="T823" s="5"/>
      <c r="U823" s="5"/>
      <c r="V823" s="5"/>
      <c r="W823" s="5"/>
      <c r="X823" s="5"/>
      <c r="Y823" s="5"/>
      <c r="Z823" s="5"/>
      <c r="AA823" s="5"/>
    </row>
    <row r="824">
      <c r="A824" s="63"/>
      <c r="B824" s="53"/>
      <c r="G824" s="35"/>
      <c r="N824" s="35">
        <f t="shared" si="1"/>
        <v>0</v>
      </c>
      <c r="O824" s="35">
        <f t="shared" si="2"/>
        <v>0</v>
      </c>
      <c r="P824" s="5"/>
      <c r="Q824" s="5"/>
      <c r="S824" s="56"/>
      <c r="T824" s="5"/>
      <c r="U824" s="5"/>
      <c r="V824" s="5"/>
      <c r="W824" s="5"/>
      <c r="X824" s="5"/>
      <c r="Y824" s="5"/>
      <c r="Z824" s="5"/>
      <c r="AA824" s="5"/>
    </row>
    <row r="825">
      <c r="A825" s="63"/>
      <c r="B825" s="53"/>
      <c r="G825" s="35"/>
      <c r="N825" s="35">
        <f t="shared" si="1"/>
        <v>0</v>
      </c>
      <c r="O825" s="35">
        <f t="shared" si="2"/>
        <v>0</v>
      </c>
      <c r="P825" s="5"/>
      <c r="Q825" s="5"/>
      <c r="S825" s="56"/>
      <c r="T825" s="5"/>
      <c r="U825" s="5"/>
      <c r="V825" s="5"/>
      <c r="W825" s="5"/>
      <c r="X825" s="5"/>
      <c r="Y825" s="5"/>
      <c r="Z825" s="5"/>
      <c r="AA825" s="5"/>
    </row>
    <row r="826">
      <c r="A826" s="63"/>
      <c r="B826" s="53"/>
      <c r="G826" s="35"/>
      <c r="N826" s="35">
        <f t="shared" si="1"/>
        <v>0</v>
      </c>
      <c r="O826" s="35">
        <f t="shared" si="2"/>
        <v>0</v>
      </c>
      <c r="P826" s="5"/>
      <c r="Q826" s="5"/>
      <c r="S826" s="56"/>
      <c r="T826" s="5"/>
      <c r="U826" s="5"/>
      <c r="V826" s="5"/>
      <c r="W826" s="5"/>
      <c r="X826" s="5"/>
      <c r="Y826" s="5"/>
      <c r="Z826" s="5"/>
      <c r="AA826" s="5"/>
    </row>
    <row r="827">
      <c r="A827" s="63"/>
      <c r="B827" s="53"/>
      <c r="G827" s="35"/>
      <c r="N827" s="35">
        <f t="shared" si="1"/>
        <v>0</v>
      </c>
      <c r="O827" s="35">
        <f t="shared" si="2"/>
        <v>0</v>
      </c>
      <c r="P827" s="5"/>
      <c r="Q827" s="5"/>
      <c r="S827" s="56"/>
      <c r="T827" s="5"/>
      <c r="U827" s="5"/>
      <c r="V827" s="5"/>
      <c r="W827" s="5"/>
      <c r="X827" s="5"/>
      <c r="Y827" s="5"/>
      <c r="Z827" s="5"/>
      <c r="AA827" s="5"/>
    </row>
    <row r="828">
      <c r="A828" s="63"/>
      <c r="B828" s="53"/>
      <c r="G828" s="35"/>
      <c r="N828" s="35">
        <f t="shared" si="1"/>
        <v>0</v>
      </c>
      <c r="O828" s="35">
        <f t="shared" si="2"/>
        <v>0</v>
      </c>
      <c r="P828" s="5"/>
      <c r="Q828" s="5"/>
      <c r="S828" s="56"/>
      <c r="T828" s="5"/>
      <c r="U828" s="5"/>
      <c r="V828" s="5"/>
      <c r="W828" s="5"/>
      <c r="X828" s="5"/>
      <c r="Y828" s="5"/>
      <c r="Z828" s="5"/>
      <c r="AA828" s="5"/>
    </row>
    <row r="829">
      <c r="A829" s="63"/>
      <c r="B829" s="53"/>
      <c r="G829" s="35"/>
      <c r="N829" s="35">
        <f t="shared" si="1"/>
        <v>0</v>
      </c>
      <c r="O829" s="35">
        <f t="shared" si="2"/>
        <v>0</v>
      </c>
      <c r="P829" s="5"/>
      <c r="Q829" s="5"/>
      <c r="S829" s="56"/>
      <c r="T829" s="5"/>
      <c r="U829" s="5"/>
      <c r="V829" s="5"/>
      <c r="W829" s="5"/>
      <c r="X829" s="5"/>
      <c r="Y829" s="5"/>
      <c r="Z829" s="5"/>
      <c r="AA829" s="5"/>
    </row>
    <row r="830">
      <c r="A830" s="63"/>
      <c r="B830" s="53"/>
      <c r="G830" s="35"/>
      <c r="N830" s="35">
        <f t="shared" si="1"/>
        <v>0</v>
      </c>
      <c r="O830" s="35">
        <f t="shared" si="2"/>
        <v>0</v>
      </c>
      <c r="P830" s="5"/>
      <c r="Q830" s="5"/>
      <c r="S830" s="56"/>
      <c r="T830" s="5"/>
      <c r="U830" s="5"/>
      <c r="V830" s="5"/>
      <c r="W830" s="5"/>
      <c r="X830" s="5"/>
      <c r="Y830" s="5"/>
      <c r="Z830" s="5"/>
      <c r="AA830" s="5"/>
    </row>
    <row r="831">
      <c r="A831" s="63"/>
      <c r="B831" s="53"/>
      <c r="G831" s="35"/>
      <c r="N831" s="35">
        <f t="shared" si="1"/>
        <v>0</v>
      </c>
      <c r="O831" s="35">
        <f t="shared" si="2"/>
        <v>0</v>
      </c>
      <c r="P831" s="5"/>
      <c r="Q831" s="5"/>
      <c r="S831" s="56"/>
      <c r="T831" s="5"/>
      <c r="U831" s="5"/>
      <c r="V831" s="5"/>
      <c r="W831" s="5"/>
      <c r="X831" s="5"/>
      <c r="Y831" s="5"/>
      <c r="Z831" s="5"/>
      <c r="AA831" s="5"/>
    </row>
    <row r="832">
      <c r="A832" s="63"/>
      <c r="B832" s="53"/>
      <c r="G832" s="35"/>
      <c r="N832" s="35">
        <f t="shared" si="1"/>
        <v>0</v>
      </c>
      <c r="O832" s="35">
        <f t="shared" si="2"/>
        <v>0</v>
      </c>
      <c r="P832" s="5"/>
      <c r="Q832" s="5"/>
      <c r="S832" s="56"/>
      <c r="T832" s="5"/>
      <c r="U832" s="5"/>
      <c r="V832" s="5"/>
      <c r="W832" s="5"/>
      <c r="X832" s="5"/>
      <c r="Y832" s="5"/>
      <c r="Z832" s="5"/>
      <c r="AA832" s="5"/>
    </row>
    <row r="833">
      <c r="A833" s="63"/>
      <c r="B833" s="53"/>
      <c r="G833" s="35"/>
      <c r="N833" s="35">
        <f t="shared" si="1"/>
        <v>0</v>
      </c>
      <c r="O833" s="35">
        <f t="shared" si="2"/>
        <v>0</v>
      </c>
      <c r="P833" s="5"/>
      <c r="Q833" s="5"/>
      <c r="S833" s="56"/>
      <c r="T833" s="5"/>
      <c r="U833" s="5"/>
      <c r="V833" s="5"/>
      <c r="W833" s="5"/>
      <c r="X833" s="5"/>
      <c r="Y833" s="5"/>
      <c r="Z833" s="5"/>
      <c r="AA833" s="5"/>
    </row>
    <row r="834">
      <c r="A834" s="63"/>
      <c r="B834" s="53"/>
      <c r="G834" s="35"/>
      <c r="N834" s="35">
        <f t="shared" si="1"/>
        <v>0</v>
      </c>
      <c r="O834" s="35">
        <f t="shared" si="2"/>
        <v>0</v>
      </c>
      <c r="P834" s="5"/>
      <c r="Q834" s="5"/>
      <c r="S834" s="56"/>
      <c r="T834" s="5"/>
      <c r="U834" s="5"/>
      <c r="V834" s="5"/>
      <c r="W834" s="5"/>
      <c r="X834" s="5"/>
      <c r="Y834" s="5"/>
      <c r="Z834" s="5"/>
      <c r="AA834" s="5"/>
    </row>
    <row r="835">
      <c r="A835" s="63"/>
      <c r="B835" s="53"/>
      <c r="G835" s="35"/>
      <c r="N835" s="35">
        <f t="shared" si="1"/>
        <v>0</v>
      </c>
      <c r="O835" s="35">
        <f t="shared" si="2"/>
        <v>0</v>
      </c>
      <c r="P835" s="5"/>
      <c r="Q835" s="5"/>
      <c r="S835" s="56"/>
      <c r="T835" s="5"/>
      <c r="U835" s="5"/>
      <c r="V835" s="5"/>
      <c r="W835" s="5"/>
      <c r="X835" s="5"/>
      <c r="Y835" s="5"/>
      <c r="Z835" s="5"/>
      <c r="AA835" s="5"/>
    </row>
    <row r="836">
      <c r="A836" s="63"/>
      <c r="B836" s="53"/>
      <c r="G836" s="35"/>
      <c r="N836" s="35">
        <f t="shared" si="1"/>
        <v>0</v>
      </c>
      <c r="O836" s="35">
        <f t="shared" si="2"/>
        <v>0</v>
      </c>
      <c r="P836" s="5"/>
      <c r="Q836" s="5"/>
      <c r="S836" s="56"/>
      <c r="T836" s="5"/>
      <c r="U836" s="5"/>
      <c r="V836" s="5"/>
      <c r="W836" s="5"/>
      <c r="X836" s="5"/>
      <c r="Y836" s="5"/>
      <c r="Z836" s="5"/>
      <c r="AA836" s="5"/>
    </row>
    <row r="837">
      <c r="A837" s="63"/>
      <c r="B837" s="53"/>
      <c r="G837" s="35"/>
      <c r="N837" s="35">
        <f t="shared" si="1"/>
        <v>0</v>
      </c>
      <c r="O837" s="35">
        <f t="shared" si="2"/>
        <v>0</v>
      </c>
      <c r="P837" s="5"/>
      <c r="Q837" s="5"/>
      <c r="S837" s="56"/>
      <c r="T837" s="5"/>
      <c r="U837" s="5"/>
      <c r="V837" s="5"/>
      <c r="W837" s="5"/>
      <c r="X837" s="5"/>
      <c r="Y837" s="5"/>
      <c r="Z837" s="5"/>
      <c r="AA837" s="5"/>
    </row>
    <row r="838">
      <c r="A838" s="63"/>
      <c r="B838" s="53"/>
      <c r="G838" s="35"/>
      <c r="N838" s="35">
        <f t="shared" si="1"/>
        <v>0</v>
      </c>
      <c r="O838" s="35">
        <f t="shared" si="2"/>
        <v>0</v>
      </c>
      <c r="P838" s="5"/>
      <c r="Q838" s="5"/>
      <c r="S838" s="56"/>
      <c r="T838" s="5"/>
      <c r="U838" s="5"/>
      <c r="V838" s="5"/>
      <c r="W838" s="5"/>
      <c r="X838" s="5"/>
      <c r="Y838" s="5"/>
      <c r="Z838" s="5"/>
      <c r="AA838" s="5"/>
    </row>
    <row r="839">
      <c r="A839" s="63"/>
      <c r="B839" s="53"/>
      <c r="G839" s="35"/>
      <c r="N839" s="35">
        <f t="shared" si="1"/>
        <v>0</v>
      </c>
      <c r="O839" s="35">
        <f t="shared" si="2"/>
        <v>0</v>
      </c>
      <c r="P839" s="5"/>
      <c r="Q839" s="5"/>
      <c r="S839" s="56"/>
      <c r="T839" s="5"/>
      <c r="U839" s="5"/>
      <c r="V839" s="5"/>
      <c r="W839" s="5"/>
      <c r="X839" s="5"/>
      <c r="Y839" s="5"/>
      <c r="Z839" s="5"/>
      <c r="AA839" s="5"/>
    </row>
    <row r="840">
      <c r="A840" s="63"/>
      <c r="B840" s="53"/>
      <c r="G840" s="35"/>
      <c r="N840" s="35">
        <f t="shared" si="1"/>
        <v>0</v>
      </c>
      <c r="O840" s="35">
        <f t="shared" si="2"/>
        <v>0</v>
      </c>
      <c r="P840" s="5"/>
      <c r="Q840" s="5"/>
      <c r="S840" s="56"/>
      <c r="T840" s="5"/>
      <c r="U840" s="5"/>
      <c r="V840" s="5"/>
      <c r="W840" s="5"/>
      <c r="X840" s="5"/>
      <c r="Y840" s="5"/>
      <c r="Z840" s="5"/>
      <c r="AA840" s="5"/>
    </row>
    <row r="841">
      <c r="A841" s="63"/>
      <c r="B841" s="53"/>
      <c r="G841" s="35"/>
      <c r="N841" s="35">
        <f t="shared" si="1"/>
        <v>0</v>
      </c>
      <c r="O841" s="35">
        <f t="shared" si="2"/>
        <v>0</v>
      </c>
      <c r="P841" s="5"/>
      <c r="Q841" s="5"/>
      <c r="S841" s="56"/>
      <c r="T841" s="5"/>
      <c r="U841" s="5"/>
      <c r="V841" s="5"/>
      <c r="W841" s="5"/>
      <c r="X841" s="5"/>
      <c r="Y841" s="5"/>
      <c r="Z841" s="5"/>
      <c r="AA841" s="5"/>
    </row>
    <row r="842">
      <c r="A842" s="63"/>
      <c r="B842" s="53"/>
      <c r="G842" s="35"/>
      <c r="N842" s="35">
        <f t="shared" si="1"/>
        <v>0</v>
      </c>
      <c r="O842" s="35">
        <f t="shared" si="2"/>
        <v>0</v>
      </c>
      <c r="P842" s="5"/>
      <c r="Q842" s="5"/>
      <c r="S842" s="56"/>
      <c r="T842" s="5"/>
      <c r="U842" s="5"/>
      <c r="V842" s="5"/>
      <c r="W842" s="5"/>
      <c r="X842" s="5"/>
      <c r="Y842" s="5"/>
      <c r="Z842" s="5"/>
      <c r="AA842" s="5"/>
    </row>
    <row r="843">
      <c r="A843" s="63"/>
      <c r="B843" s="53"/>
      <c r="G843" s="35"/>
      <c r="N843" s="35">
        <f t="shared" si="1"/>
        <v>0</v>
      </c>
      <c r="O843" s="35">
        <f t="shared" si="2"/>
        <v>0</v>
      </c>
      <c r="P843" s="5"/>
      <c r="Q843" s="5"/>
      <c r="S843" s="56"/>
      <c r="T843" s="5"/>
      <c r="U843" s="5"/>
      <c r="V843" s="5"/>
      <c r="W843" s="5"/>
      <c r="X843" s="5"/>
      <c r="Y843" s="5"/>
      <c r="Z843" s="5"/>
      <c r="AA843" s="5"/>
    </row>
    <row r="844">
      <c r="A844" s="63"/>
      <c r="B844" s="53"/>
      <c r="G844" s="35"/>
      <c r="N844" s="35">
        <f t="shared" si="1"/>
        <v>0</v>
      </c>
      <c r="O844" s="35">
        <f t="shared" si="2"/>
        <v>0</v>
      </c>
      <c r="P844" s="5"/>
      <c r="Q844" s="5"/>
      <c r="S844" s="56"/>
      <c r="T844" s="5"/>
      <c r="U844" s="5"/>
      <c r="V844" s="5"/>
      <c r="W844" s="5"/>
      <c r="X844" s="5"/>
      <c r="Y844" s="5"/>
      <c r="Z844" s="5"/>
      <c r="AA844" s="5"/>
    </row>
    <row r="845">
      <c r="A845" s="63"/>
      <c r="B845" s="53"/>
      <c r="G845" s="35"/>
      <c r="N845" s="35">
        <f t="shared" si="1"/>
        <v>0</v>
      </c>
      <c r="O845" s="35">
        <f t="shared" si="2"/>
        <v>0</v>
      </c>
      <c r="P845" s="5"/>
      <c r="Q845" s="5"/>
      <c r="S845" s="56"/>
      <c r="T845" s="5"/>
      <c r="U845" s="5"/>
      <c r="V845" s="5"/>
      <c r="W845" s="5"/>
      <c r="X845" s="5"/>
      <c r="Y845" s="5"/>
      <c r="Z845" s="5"/>
      <c r="AA845" s="5"/>
    </row>
    <row r="846">
      <c r="A846" s="63"/>
      <c r="B846" s="53"/>
      <c r="G846" s="35"/>
      <c r="N846" s="35">
        <f t="shared" si="1"/>
        <v>0</v>
      </c>
      <c r="O846" s="35">
        <f t="shared" si="2"/>
        <v>0</v>
      </c>
      <c r="P846" s="5"/>
      <c r="Q846" s="5"/>
      <c r="S846" s="56"/>
      <c r="T846" s="5"/>
      <c r="U846" s="5"/>
      <c r="V846" s="5"/>
      <c r="W846" s="5"/>
      <c r="X846" s="5"/>
      <c r="Y846" s="5"/>
      <c r="Z846" s="5"/>
      <c r="AA846" s="5"/>
    </row>
    <row r="847">
      <c r="A847" s="63"/>
      <c r="B847" s="53"/>
      <c r="G847" s="35"/>
      <c r="N847" s="35">
        <f t="shared" si="1"/>
        <v>0</v>
      </c>
      <c r="O847" s="35">
        <f t="shared" si="2"/>
        <v>0</v>
      </c>
      <c r="P847" s="5"/>
      <c r="Q847" s="5"/>
      <c r="S847" s="56"/>
      <c r="T847" s="5"/>
      <c r="U847" s="5"/>
      <c r="V847" s="5"/>
      <c r="W847" s="5"/>
      <c r="X847" s="5"/>
      <c r="Y847" s="5"/>
      <c r="Z847" s="5"/>
      <c r="AA847" s="5"/>
    </row>
    <row r="848">
      <c r="A848" s="63"/>
      <c r="B848" s="53"/>
      <c r="G848" s="35"/>
      <c r="N848" s="35">
        <f t="shared" si="1"/>
        <v>0</v>
      </c>
      <c r="O848" s="35">
        <f t="shared" si="2"/>
        <v>0</v>
      </c>
      <c r="P848" s="5"/>
      <c r="Q848" s="5"/>
      <c r="S848" s="56"/>
      <c r="T848" s="5"/>
      <c r="U848" s="5"/>
      <c r="V848" s="5"/>
      <c r="W848" s="5"/>
      <c r="X848" s="5"/>
      <c r="Y848" s="5"/>
      <c r="Z848" s="5"/>
      <c r="AA848" s="5"/>
    </row>
    <row r="849">
      <c r="A849" s="63"/>
      <c r="B849" s="53"/>
      <c r="G849" s="35"/>
      <c r="N849" s="35">
        <f t="shared" si="1"/>
        <v>0</v>
      </c>
      <c r="O849" s="35">
        <f t="shared" si="2"/>
        <v>0</v>
      </c>
      <c r="P849" s="5"/>
      <c r="Q849" s="5"/>
      <c r="S849" s="56"/>
      <c r="T849" s="5"/>
      <c r="U849" s="5"/>
      <c r="V849" s="5"/>
      <c r="W849" s="5"/>
      <c r="X849" s="5"/>
      <c r="Y849" s="5"/>
      <c r="Z849" s="5"/>
      <c r="AA849" s="5"/>
    </row>
    <row r="850">
      <c r="A850" s="63"/>
      <c r="B850" s="53"/>
      <c r="G850" s="35"/>
      <c r="N850" s="35">
        <f t="shared" si="1"/>
        <v>0</v>
      </c>
      <c r="O850" s="35">
        <f t="shared" si="2"/>
        <v>0</v>
      </c>
      <c r="P850" s="5"/>
      <c r="Q850" s="5"/>
      <c r="S850" s="56"/>
      <c r="T850" s="5"/>
      <c r="U850" s="5"/>
      <c r="V850" s="5"/>
      <c r="W850" s="5"/>
      <c r="X850" s="5"/>
      <c r="Y850" s="5"/>
      <c r="Z850" s="5"/>
      <c r="AA850" s="5"/>
    </row>
    <row r="851">
      <c r="A851" s="63"/>
      <c r="B851" s="53"/>
      <c r="G851" s="35"/>
      <c r="N851" s="35">
        <f t="shared" si="1"/>
        <v>0</v>
      </c>
      <c r="O851" s="35">
        <f t="shared" si="2"/>
        <v>0</v>
      </c>
      <c r="P851" s="5"/>
      <c r="Q851" s="5"/>
      <c r="S851" s="56"/>
      <c r="T851" s="5"/>
      <c r="U851" s="5"/>
      <c r="V851" s="5"/>
      <c r="W851" s="5"/>
      <c r="X851" s="5"/>
      <c r="Y851" s="5"/>
      <c r="Z851" s="5"/>
      <c r="AA851" s="5"/>
    </row>
    <row r="852">
      <c r="A852" s="63"/>
      <c r="B852" s="53"/>
      <c r="G852" s="35"/>
      <c r="N852" s="35">
        <f t="shared" si="1"/>
        <v>0</v>
      </c>
      <c r="O852" s="35">
        <f t="shared" si="2"/>
        <v>0</v>
      </c>
      <c r="P852" s="5"/>
      <c r="Q852" s="5"/>
      <c r="S852" s="56"/>
      <c r="T852" s="5"/>
      <c r="U852" s="5"/>
      <c r="V852" s="5"/>
      <c r="W852" s="5"/>
      <c r="X852" s="5"/>
      <c r="Y852" s="5"/>
      <c r="Z852" s="5"/>
      <c r="AA852" s="5"/>
    </row>
    <row r="853">
      <c r="A853" s="63"/>
      <c r="B853" s="53"/>
      <c r="G853" s="35"/>
      <c r="N853" s="35">
        <f t="shared" si="1"/>
        <v>0</v>
      </c>
      <c r="O853" s="35">
        <f t="shared" si="2"/>
        <v>0</v>
      </c>
      <c r="P853" s="5"/>
      <c r="Q853" s="5"/>
      <c r="S853" s="56"/>
      <c r="T853" s="5"/>
      <c r="U853" s="5"/>
      <c r="V853" s="5"/>
      <c r="W853" s="5"/>
      <c r="X853" s="5"/>
      <c r="Y853" s="5"/>
      <c r="Z853" s="5"/>
      <c r="AA853" s="5"/>
    </row>
    <row r="854">
      <c r="A854" s="63"/>
      <c r="B854" s="53"/>
      <c r="G854" s="35"/>
      <c r="N854" s="35">
        <f t="shared" si="1"/>
        <v>0</v>
      </c>
      <c r="O854" s="35">
        <f t="shared" si="2"/>
        <v>0</v>
      </c>
      <c r="P854" s="5"/>
      <c r="Q854" s="5"/>
      <c r="S854" s="56"/>
      <c r="T854" s="5"/>
      <c r="U854" s="5"/>
      <c r="V854" s="5"/>
      <c r="W854" s="5"/>
      <c r="X854" s="5"/>
      <c r="Y854" s="5"/>
      <c r="Z854" s="5"/>
      <c r="AA854" s="5"/>
    </row>
    <row r="855">
      <c r="A855" s="63"/>
      <c r="B855" s="53"/>
      <c r="G855" s="35"/>
      <c r="N855" s="35">
        <f t="shared" si="1"/>
        <v>0</v>
      </c>
      <c r="O855" s="35">
        <f t="shared" si="2"/>
        <v>0</v>
      </c>
      <c r="P855" s="5"/>
      <c r="Q855" s="5"/>
      <c r="S855" s="56"/>
      <c r="T855" s="5"/>
      <c r="U855" s="5"/>
      <c r="V855" s="5"/>
      <c r="W855" s="5"/>
      <c r="X855" s="5"/>
      <c r="Y855" s="5"/>
      <c r="Z855" s="5"/>
      <c r="AA855" s="5"/>
    </row>
    <row r="856">
      <c r="A856" s="63"/>
      <c r="B856" s="53"/>
      <c r="G856" s="35"/>
      <c r="N856" s="35">
        <f t="shared" si="1"/>
        <v>0</v>
      </c>
      <c r="O856" s="35">
        <f t="shared" si="2"/>
        <v>0</v>
      </c>
      <c r="P856" s="5"/>
      <c r="Q856" s="5"/>
      <c r="S856" s="56"/>
      <c r="T856" s="5"/>
      <c r="U856" s="5"/>
      <c r="V856" s="5"/>
      <c r="W856" s="5"/>
      <c r="X856" s="5"/>
      <c r="Y856" s="5"/>
      <c r="Z856" s="5"/>
      <c r="AA856" s="5"/>
    </row>
    <row r="857">
      <c r="A857" s="63"/>
      <c r="B857" s="53"/>
      <c r="G857" s="35"/>
      <c r="N857" s="35">
        <f t="shared" si="1"/>
        <v>0</v>
      </c>
      <c r="O857" s="35">
        <f t="shared" si="2"/>
        <v>0</v>
      </c>
      <c r="P857" s="5"/>
      <c r="Q857" s="5"/>
      <c r="S857" s="56"/>
      <c r="T857" s="5"/>
      <c r="U857" s="5"/>
      <c r="V857" s="5"/>
      <c r="W857" s="5"/>
      <c r="X857" s="5"/>
      <c r="Y857" s="5"/>
      <c r="Z857" s="5"/>
      <c r="AA857" s="5"/>
    </row>
    <row r="858">
      <c r="A858" s="63"/>
      <c r="B858" s="53"/>
      <c r="G858" s="35"/>
      <c r="N858" s="35">
        <f t="shared" si="1"/>
        <v>0</v>
      </c>
      <c r="O858" s="35">
        <f t="shared" si="2"/>
        <v>0</v>
      </c>
      <c r="P858" s="5"/>
      <c r="Q858" s="5"/>
      <c r="S858" s="56"/>
      <c r="T858" s="5"/>
      <c r="U858" s="5"/>
      <c r="V858" s="5"/>
      <c r="W858" s="5"/>
      <c r="X858" s="5"/>
      <c r="Y858" s="5"/>
      <c r="Z858" s="5"/>
      <c r="AA858" s="5"/>
    </row>
    <row r="859">
      <c r="A859" s="63"/>
      <c r="B859" s="53"/>
      <c r="G859" s="35"/>
      <c r="N859" s="35">
        <f t="shared" si="1"/>
        <v>0</v>
      </c>
      <c r="O859" s="35">
        <f t="shared" si="2"/>
        <v>0</v>
      </c>
      <c r="P859" s="5"/>
      <c r="Q859" s="5"/>
      <c r="S859" s="56"/>
      <c r="T859" s="5"/>
      <c r="U859" s="5"/>
      <c r="V859" s="5"/>
      <c r="W859" s="5"/>
      <c r="X859" s="5"/>
      <c r="Y859" s="5"/>
      <c r="Z859" s="5"/>
      <c r="AA859" s="5"/>
    </row>
    <row r="860">
      <c r="A860" s="63"/>
      <c r="B860" s="53"/>
      <c r="G860" s="35"/>
      <c r="N860" s="35">
        <f t="shared" si="1"/>
        <v>0</v>
      </c>
      <c r="O860" s="35">
        <f t="shared" si="2"/>
        <v>0</v>
      </c>
      <c r="P860" s="5"/>
      <c r="Q860" s="5"/>
      <c r="S860" s="56"/>
      <c r="T860" s="5"/>
      <c r="U860" s="5"/>
      <c r="V860" s="5"/>
      <c r="W860" s="5"/>
      <c r="X860" s="5"/>
      <c r="Y860" s="5"/>
      <c r="Z860" s="5"/>
      <c r="AA860" s="5"/>
    </row>
    <row r="861">
      <c r="A861" s="63"/>
      <c r="B861" s="53"/>
      <c r="G861" s="35"/>
      <c r="N861" s="35">
        <f t="shared" si="1"/>
        <v>0</v>
      </c>
      <c r="O861" s="35">
        <f t="shared" si="2"/>
        <v>0</v>
      </c>
      <c r="P861" s="5"/>
      <c r="Q861" s="5"/>
      <c r="S861" s="56"/>
      <c r="T861" s="5"/>
      <c r="U861" s="5"/>
      <c r="V861" s="5"/>
      <c r="W861" s="5"/>
      <c r="X861" s="5"/>
      <c r="Y861" s="5"/>
      <c r="Z861" s="5"/>
      <c r="AA861" s="5"/>
    </row>
    <row r="862">
      <c r="A862" s="63"/>
      <c r="B862" s="53"/>
      <c r="G862" s="35"/>
      <c r="N862" s="35">
        <f t="shared" si="1"/>
        <v>0</v>
      </c>
      <c r="O862" s="35">
        <f t="shared" si="2"/>
        <v>0</v>
      </c>
      <c r="P862" s="5"/>
      <c r="Q862" s="5"/>
      <c r="S862" s="56"/>
      <c r="T862" s="5"/>
      <c r="U862" s="5"/>
      <c r="V862" s="5"/>
      <c r="W862" s="5"/>
      <c r="X862" s="5"/>
      <c r="Y862" s="5"/>
      <c r="Z862" s="5"/>
      <c r="AA862" s="5"/>
    </row>
    <row r="863">
      <c r="A863" s="63"/>
      <c r="B863" s="53"/>
      <c r="G863" s="35"/>
      <c r="N863" s="35">
        <f t="shared" si="1"/>
        <v>0</v>
      </c>
      <c r="O863" s="35">
        <f t="shared" si="2"/>
        <v>0</v>
      </c>
      <c r="P863" s="5"/>
      <c r="Q863" s="5"/>
      <c r="S863" s="56"/>
      <c r="T863" s="5"/>
      <c r="U863" s="5"/>
      <c r="V863" s="5"/>
      <c r="W863" s="5"/>
      <c r="X863" s="5"/>
      <c r="Y863" s="5"/>
      <c r="Z863" s="5"/>
      <c r="AA863" s="5"/>
    </row>
    <row r="864">
      <c r="A864" s="63"/>
      <c r="B864" s="53"/>
      <c r="G864" s="35"/>
      <c r="N864" s="35">
        <f t="shared" si="1"/>
        <v>0</v>
      </c>
      <c r="O864" s="35">
        <f t="shared" si="2"/>
        <v>0</v>
      </c>
      <c r="P864" s="5"/>
      <c r="Q864" s="5"/>
      <c r="S864" s="56"/>
      <c r="T864" s="5"/>
      <c r="U864" s="5"/>
      <c r="V864" s="5"/>
      <c r="W864" s="5"/>
      <c r="X864" s="5"/>
      <c r="Y864" s="5"/>
      <c r="Z864" s="5"/>
      <c r="AA864" s="5"/>
    </row>
    <row r="865">
      <c r="A865" s="63"/>
      <c r="B865" s="53"/>
      <c r="G865" s="35"/>
      <c r="N865" s="35">
        <f t="shared" si="1"/>
        <v>0</v>
      </c>
      <c r="O865" s="35">
        <f t="shared" si="2"/>
        <v>0</v>
      </c>
      <c r="P865" s="5"/>
      <c r="Q865" s="5"/>
      <c r="S865" s="56"/>
      <c r="T865" s="5"/>
      <c r="U865" s="5"/>
      <c r="V865" s="5"/>
      <c r="W865" s="5"/>
      <c r="X865" s="5"/>
      <c r="Y865" s="5"/>
      <c r="Z865" s="5"/>
      <c r="AA865" s="5"/>
    </row>
    <row r="866">
      <c r="A866" s="63"/>
      <c r="B866" s="53"/>
      <c r="G866" s="35"/>
      <c r="N866" s="35">
        <f t="shared" si="1"/>
        <v>0</v>
      </c>
      <c r="O866" s="35">
        <f t="shared" si="2"/>
        <v>0</v>
      </c>
      <c r="P866" s="5"/>
      <c r="Q866" s="5"/>
      <c r="S866" s="56"/>
      <c r="X866" s="53"/>
      <c r="AA866" s="53"/>
    </row>
    <row r="867">
      <c r="A867" s="63"/>
      <c r="B867" s="53"/>
      <c r="G867" s="35"/>
      <c r="N867" s="35">
        <f t="shared" si="1"/>
        <v>0</v>
      </c>
      <c r="O867" s="35">
        <f t="shared" si="2"/>
        <v>0</v>
      </c>
      <c r="P867" s="5"/>
      <c r="Q867" s="5"/>
      <c r="S867" s="56"/>
      <c r="X867" s="53"/>
      <c r="AA867" s="53"/>
    </row>
    <row r="868">
      <c r="A868" s="63"/>
      <c r="B868" s="53"/>
      <c r="G868" s="35"/>
      <c r="N868" s="35">
        <f t="shared" si="1"/>
        <v>0</v>
      </c>
      <c r="O868" s="35">
        <f t="shared" si="2"/>
        <v>0</v>
      </c>
      <c r="P868" s="5"/>
      <c r="Q868" s="5"/>
      <c r="S868" s="56"/>
    </row>
    <row r="869">
      <c r="A869" s="63"/>
      <c r="B869" s="53"/>
      <c r="G869" s="35"/>
      <c r="N869" s="35">
        <f t="shared" si="1"/>
        <v>0</v>
      </c>
      <c r="O869" s="35">
        <f t="shared" si="2"/>
        <v>0</v>
      </c>
      <c r="P869" s="5"/>
      <c r="Q869" s="5"/>
      <c r="S869" s="56"/>
    </row>
    <row r="870">
      <c r="A870" s="63"/>
      <c r="B870" s="53"/>
      <c r="G870" s="35"/>
      <c r="N870" s="35">
        <f t="shared" si="1"/>
        <v>0</v>
      </c>
      <c r="O870" s="35">
        <f t="shared" si="2"/>
        <v>0</v>
      </c>
      <c r="P870" s="5"/>
      <c r="Q870" s="5"/>
      <c r="S870" s="56"/>
    </row>
    <row r="871">
      <c r="A871" s="63"/>
      <c r="B871" s="53"/>
      <c r="G871" s="35"/>
      <c r="N871" s="35">
        <f t="shared" si="1"/>
        <v>0</v>
      </c>
      <c r="O871" s="35">
        <f t="shared" si="2"/>
        <v>0</v>
      </c>
      <c r="P871" s="5"/>
      <c r="Q871" s="5"/>
      <c r="S871" s="56"/>
    </row>
    <row r="872">
      <c r="A872" s="63"/>
      <c r="B872" s="53"/>
      <c r="G872" s="35"/>
      <c r="N872" s="35">
        <f t="shared" si="1"/>
        <v>0</v>
      </c>
      <c r="O872" s="35">
        <f t="shared" si="2"/>
        <v>0</v>
      </c>
      <c r="P872" s="5"/>
      <c r="Q872" s="5"/>
      <c r="S872" s="56"/>
    </row>
    <row r="873">
      <c r="A873" s="63"/>
      <c r="B873" s="53"/>
      <c r="G873" s="35"/>
      <c r="N873" s="35">
        <f t="shared" si="1"/>
        <v>0</v>
      </c>
      <c r="O873" s="35">
        <f t="shared" si="2"/>
        <v>0</v>
      </c>
      <c r="P873" s="5"/>
      <c r="Q873" s="5"/>
      <c r="S873" s="56"/>
    </row>
    <row r="874">
      <c r="A874" s="63"/>
      <c r="B874" s="53"/>
      <c r="G874" s="35"/>
      <c r="N874" s="35">
        <f t="shared" si="1"/>
        <v>0</v>
      </c>
      <c r="O874" s="35">
        <f t="shared" si="2"/>
        <v>0</v>
      </c>
      <c r="P874" s="5"/>
      <c r="Q874" s="5"/>
      <c r="S874" s="56"/>
    </row>
    <row r="875">
      <c r="A875" s="63"/>
      <c r="B875" s="53"/>
      <c r="G875" s="35"/>
      <c r="N875" s="35">
        <f t="shared" si="1"/>
        <v>0</v>
      </c>
      <c r="O875" s="35">
        <f t="shared" si="2"/>
        <v>0</v>
      </c>
      <c r="P875" s="5"/>
      <c r="Q875" s="5"/>
      <c r="S875" s="56"/>
    </row>
    <row r="876">
      <c r="A876" s="63"/>
      <c r="B876" s="53"/>
      <c r="G876" s="35"/>
      <c r="N876" s="35">
        <f t="shared" si="1"/>
        <v>0</v>
      </c>
      <c r="O876" s="35">
        <f t="shared" si="2"/>
        <v>0</v>
      </c>
      <c r="P876" s="5"/>
      <c r="Q876" s="5"/>
      <c r="S876" s="56"/>
    </row>
    <row r="877">
      <c r="A877" s="63"/>
      <c r="B877" s="53"/>
      <c r="G877" s="35"/>
      <c r="N877" s="35">
        <f t="shared" si="1"/>
        <v>0</v>
      </c>
      <c r="O877" s="35">
        <f t="shared" si="2"/>
        <v>0</v>
      </c>
      <c r="P877" s="5"/>
      <c r="Q877" s="5"/>
      <c r="S877" s="56"/>
    </row>
    <row r="878">
      <c r="A878" s="63"/>
      <c r="B878" s="53"/>
      <c r="G878" s="35"/>
      <c r="N878" s="35">
        <f t="shared" si="1"/>
        <v>0</v>
      </c>
      <c r="O878" s="35">
        <f t="shared" si="2"/>
        <v>0</v>
      </c>
      <c r="P878" s="5"/>
      <c r="Q878" s="5"/>
      <c r="S878" s="56"/>
    </row>
    <row r="879">
      <c r="A879" s="63"/>
      <c r="B879" s="53"/>
      <c r="G879" s="35"/>
      <c r="N879" s="35">
        <f t="shared" si="1"/>
        <v>0</v>
      </c>
      <c r="O879" s="35">
        <f t="shared" si="2"/>
        <v>0</v>
      </c>
      <c r="P879" s="5"/>
      <c r="Q879" s="5"/>
      <c r="S879" s="56"/>
    </row>
    <row r="880">
      <c r="A880" s="63"/>
      <c r="B880" s="53"/>
      <c r="G880" s="35"/>
      <c r="N880" s="35">
        <f t="shared" si="1"/>
        <v>0</v>
      </c>
      <c r="O880" s="35">
        <f t="shared" si="2"/>
        <v>0</v>
      </c>
      <c r="P880" s="5"/>
      <c r="Q880" s="5"/>
      <c r="S880" s="56"/>
    </row>
    <row r="881">
      <c r="A881" s="63"/>
      <c r="B881" s="53"/>
      <c r="G881" s="35"/>
      <c r="N881" s="35">
        <f t="shared" si="1"/>
        <v>0</v>
      </c>
      <c r="O881" s="35">
        <f t="shared" si="2"/>
        <v>0</v>
      </c>
      <c r="P881" s="5"/>
      <c r="Q881" s="5"/>
      <c r="S881" s="56"/>
    </row>
    <row r="882">
      <c r="A882" s="63"/>
      <c r="B882" s="53"/>
      <c r="G882" s="35"/>
      <c r="N882" s="35">
        <f t="shared" si="1"/>
        <v>0</v>
      </c>
      <c r="O882" s="35">
        <f t="shared" si="2"/>
        <v>0</v>
      </c>
      <c r="P882" s="5"/>
      <c r="Q882" s="5"/>
      <c r="S882" s="56"/>
    </row>
    <row r="883">
      <c r="A883" s="63"/>
      <c r="B883" s="53"/>
      <c r="G883" s="35"/>
      <c r="N883" s="35">
        <f t="shared" si="1"/>
        <v>0</v>
      </c>
      <c r="O883" s="35">
        <f t="shared" si="2"/>
        <v>0</v>
      </c>
      <c r="P883" s="5"/>
      <c r="Q883" s="5"/>
      <c r="S883" s="56"/>
    </row>
    <row r="884">
      <c r="A884" s="63"/>
      <c r="B884" s="53"/>
      <c r="G884" s="35"/>
      <c r="N884" s="35">
        <f t="shared" si="1"/>
        <v>0</v>
      </c>
      <c r="O884" s="35">
        <f t="shared" si="2"/>
        <v>0</v>
      </c>
      <c r="P884" s="5"/>
      <c r="Q884" s="5"/>
      <c r="S884" s="56"/>
    </row>
    <row r="885">
      <c r="A885" s="63"/>
      <c r="B885" s="53"/>
      <c r="G885" s="35"/>
      <c r="N885" s="35">
        <f t="shared" si="1"/>
        <v>0</v>
      </c>
      <c r="O885" s="35">
        <f t="shared" si="2"/>
        <v>0</v>
      </c>
      <c r="P885" s="5"/>
      <c r="Q885" s="5"/>
      <c r="S885" s="56"/>
    </row>
    <row r="886">
      <c r="A886" s="63"/>
      <c r="B886" s="53"/>
      <c r="G886" s="35"/>
      <c r="N886" s="35">
        <f t="shared" si="1"/>
        <v>0</v>
      </c>
      <c r="O886" s="35">
        <f t="shared" si="2"/>
        <v>0</v>
      </c>
      <c r="P886" s="5"/>
      <c r="Q886" s="5"/>
      <c r="S886" s="56"/>
    </row>
    <row r="887">
      <c r="A887" s="63"/>
      <c r="B887" s="53"/>
      <c r="G887" s="35"/>
      <c r="N887" s="35">
        <f t="shared" si="1"/>
        <v>0</v>
      </c>
      <c r="O887" s="35">
        <f t="shared" si="2"/>
        <v>0</v>
      </c>
      <c r="P887" s="5"/>
      <c r="Q887" s="5"/>
      <c r="S887" s="56"/>
    </row>
    <row r="888">
      <c r="A888" s="63"/>
      <c r="B888" s="53"/>
      <c r="G888" s="35"/>
      <c r="N888" s="35">
        <f t="shared" si="1"/>
        <v>0</v>
      </c>
      <c r="O888" s="35">
        <f t="shared" si="2"/>
        <v>0</v>
      </c>
      <c r="P888" s="5"/>
      <c r="Q888" s="5"/>
      <c r="S888" s="56"/>
    </row>
    <row r="889">
      <c r="A889" s="63"/>
      <c r="B889" s="53"/>
      <c r="G889" s="35"/>
      <c r="N889" s="35">
        <f t="shared" si="1"/>
        <v>0</v>
      </c>
      <c r="O889" s="35">
        <f t="shared" si="2"/>
        <v>0</v>
      </c>
      <c r="P889" s="5"/>
      <c r="Q889" s="5"/>
      <c r="S889" s="56"/>
    </row>
    <row r="890">
      <c r="A890" s="63"/>
      <c r="B890" s="53"/>
      <c r="G890" s="35"/>
      <c r="N890" s="35">
        <f t="shared" si="1"/>
        <v>0</v>
      </c>
      <c r="O890" s="35">
        <f t="shared" si="2"/>
        <v>0</v>
      </c>
      <c r="P890" s="5"/>
      <c r="Q890" s="5"/>
      <c r="S890" s="56"/>
    </row>
    <row r="891">
      <c r="A891" s="63"/>
      <c r="B891" s="53"/>
      <c r="G891" s="35"/>
      <c r="N891" s="35">
        <f t="shared" si="1"/>
        <v>0</v>
      </c>
      <c r="O891" s="35">
        <f t="shared" si="2"/>
        <v>0</v>
      </c>
      <c r="P891" s="5"/>
      <c r="Q891" s="5"/>
      <c r="S891" s="56"/>
    </row>
    <row r="892">
      <c r="A892" s="63"/>
      <c r="B892" s="53"/>
      <c r="G892" s="35"/>
      <c r="N892" s="35">
        <f t="shared" si="1"/>
        <v>0</v>
      </c>
      <c r="O892" s="35">
        <f t="shared" si="2"/>
        <v>0</v>
      </c>
      <c r="P892" s="5"/>
      <c r="Q892" s="5"/>
      <c r="S892" s="56"/>
    </row>
    <row r="893">
      <c r="A893" s="63"/>
      <c r="B893" s="53"/>
      <c r="G893" s="35"/>
      <c r="N893" s="35">
        <f t="shared" si="1"/>
        <v>0</v>
      </c>
      <c r="O893" s="35">
        <f t="shared" si="2"/>
        <v>0</v>
      </c>
      <c r="P893" s="5"/>
      <c r="Q893" s="5"/>
      <c r="S893" s="56"/>
    </row>
    <row r="894">
      <c r="A894" s="63"/>
      <c r="B894" s="53"/>
      <c r="G894" s="35"/>
      <c r="N894" s="35">
        <f t="shared" si="1"/>
        <v>0</v>
      </c>
      <c r="O894" s="35">
        <f t="shared" si="2"/>
        <v>0</v>
      </c>
      <c r="P894" s="5"/>
      <c r="Q894" s="5"/>
      <c r="S894" s="56"/>
    </row>
    <row r="895">
      <c r="A895" s="63"/>
      <c r="B895" s="53"/>
      <c r="G895" s="35"/>
      <c r="N895" s="35">
        <f t="shared" si="1"/>
        <v>0</v>
      </c>
      <c r="O895" s="35">
        <f t="shared" si="2"/>
        <v>0</v>
      </c>
      <c r="P895" s="5"/>
      <c r="Q895" s="5"/>
      <c r="S895" s="56"/>
    </row>
    <row r="896">
      <c r="A896" s="63"/>
      <c r="B896" s="53"/>
      <c r="G896" s="35"/>
      <c r="N896" s="35">
        <f t="shared" si="1"/>
        <v>0</v>
      </c>
      <c r="O896" s="35">
        <f t="shared" si="2"/>
        <v>0</v>
      </c>
      <c r="P896" s="5"/>
      <c r="Q896" s="5"/>
      <c r="S896" s="56"/>
    </row>
    <row r="897">
      <c r="A897" s="63"/>
      <c r="B897" s="53"/>
      <c r="G897" s="35"/>
      <c r="N897" s="35">
        <f t="shared" si="1"/>
        <v>0</v>
      </c>
      <c r="O897" s="35">
        <f t="shared" si="2"/>
        <v>0</v>
      </c>
      <c r="P897" s="5"/>
      <c r="Q897" s="5"/>
      <c r="S897" s="56"/>
    </row>
    <row r="898">
      <c r="A898" s="63"/>
      <c r="B898" s="53"/>
      <c r="G898" s="35"/>
      <c r="N898" s="35">
        <f t="shared" si="1"/>
        <v>0</v>
      </c>
      <c r="O898" s="35">
        <f t="shared" si="2"/>
        <v>0</v>
      </c>
      <c r="P898" s="5"/>
      <c r="Q898" s="5"/>
      <c r="S898" s="56"/>
    </row>
    <row r="899">
      <c r="A899" s="63"/>
      <c r="B899" s="53"/>
      <c r="G899" s="35"/>
      <c r="N899" s="35">
        <f t="shared" si="1"/>
        <v>0</v>
      </c>
      <c r="O899" s="35">
        <f t="shared" si="2"/>
        <v>0</v>
      </c>
      <c r="P899" s="5"/>
      <c r="Q899" s="5"/>
      <c r="S899" s="56"/>
    </row>
    <row r="900">
      <c r="A900" s="63"/>
      <c r="B900" s="53"/>
      <c r="G900" s="35"/>
      <c r="N900" s="35">
        <f t="shared" si="1"/>
        <v>0</v>
      </c>
      <c r="O900" s="35">
        <f t="shared" si="2"/>
        <v>0</v>
      </c>
      <c r="P900" s="5"/>
      <c r="Q900" s="5"/>
      <c r="S900" s="56"/>
    </row>
    <row r="901">
      <c r="A901" s="63"/>
      <c r="B901" s="53"/>
      <c r="G901" s="35"/>
      <c r="N901" s="35">
        <f t="shared" si="1"/>
        <v>0</v>
      </c>
      <c r="O901" s="35">
        <f t="shared" si="2"/>
        <v>0</v>
      </c>
      <c r="P901" s="5"/>
      <c r="Q901" s="5"/>
      <c r="S901" s="56"/>
    </row>
    <row r="902">
      <c r="A902" s="63"/>
      <c r="B902" s="53"/>
      <c r="G902" s="35"/>
      <c r="N902" s="35">
        <f t="shared" si="1"/>
        <v>0</v>
      </c>
      <c r="O902" s="35">
        <f t="shared" si="2"/>
        <v>0</v>
      </c>
      <c r="P902" s="5"/>
      <c r="Q902" s="5"/>
      <c r="S902" s="56"/>
    </row>
    <row r="903">
      <c r="A903" s="63"/>
      <c r="B903" s="53"/>
      <c r="G903" s="35"/>
      <c r="N903" s="35">
        <f t="shared" si="1"/>
        <v>0</v>
      </c>
      <c r="O903" s="35">
        <f t="shared" si="2"/>
        <v>0</v>
      </c>
      <c r="P903" s="5"/>
      <c r="Q903" s="5"/>
      <c r="S903" s="56"/>
    </row>
    <row r="904">
      <c r="A904" s="63"/>
      <c r="B904" s="53"/>
      <c r="G904" s="35"/>
      <c r="N904" s="35">
        <f t="shared" si="1"/>
        <v>0</v>
      </c>
      <c r="O904" s="35">
        <f t="shared" si="2"/>
        <v>0</v>
      </c>
      <c r="P904" s="5"/>
      <c r="Q904" s="5"/>
      <c r="S904" s="56"/>
    </row>
    <row r="905">
      <c r="A905" s="63"/>
      <c r="B905" s="53"/>
      <c r="G905" s="35"/>
      <c r="N905" s="35">
        <f t="shared" si="1"/>
        <v>0</v>
      </c>
      <c r="O905" s="35">
        <f t="shared" si="2"/>
        <v>0</v>
      </c>
      <c r="P905" s="5"/>
      <c r="Q905" s="5"/>
      <c r="S905" s="56"/>
    </row>
    <row r="906">
      <c r="A906" s="63"/>
      <c r="B906" s="53"/>
      <c r="G906" s="35"/>
      <c r="N906" s="35">
        <f t="shared" si="1"/>
        <v>0</v>
      </c>
      <c r="O906" s="35">
        <f t="shared" si="2"/>
        <v>0</v>
      </c>
      <c r="P906" s="5"/>
      <c r="Q906" s="5"/>
      <c r="S906" s="56"/>
    </row>
    <row r="907">
      <c r="A907" s="63"/>
      <c r="B907" s="53"/>
      <c r="G907" s="35"/>
      <c r="N907" s="35">
        <f t="shared" si="1"/>
        <v>0</v>
      </c>
      <c r="O907" s="35">
        <f t="shared" si="2"/>
        <v>0</v>
      </c>
      <c r="P907" s="5"/>
      <c r="Q907" s="5"/>
      <c r="S907" s="56"/>
    </row>
    <row r="908">
      <c r="A908" s="63"/>
      <c r="B908" s="53"/>
      <c r="G908" s="35"/>
      <c r="N908" s="35">
        <f t="shared" si="1"/>
        <v>0</v>
      </c>
      <c r="O908" s="35">
        <f t="shared" si="2"/>
        <v>0</v>
      </c>
      <c r="P908" s="5"/>
      <c r="Q908" s="5"/>
      <c r="S908" s="56"/>
    </row>
    <row r="909">
      <c r="A909" s="63"/>
      <c r="B909" s="53"/>
      <c r="G909" s="35"/>
      <c r="N909" s="35">
        <f t="shared" si="1"/>
        <v>0</v>
      </c>
      <c r="O909" s="35">
        <f t="shared" si="2"/>
        <v>0</v>
      </c>
      <c r="P909" s="5"/>
      <c r="Q909" s="5"/>
      <c r="S909" s="56"/>
    </row>
    <row r="910">
      <c r="A910" s="63"/>
      <c r="B910" s="53"/>
      <c r="G910" s="35"/>
      <c r="N910" s="35">
        <f t="shared" si="1"/>
        <v>0</v>
      </c>
      <c r="O910" s="35">
        <f t="shared" si="2"/>
        <v>0</v>
      </c>
      <c r="P910" s="5"/>
      <c r="Q910" s="5"/>
      <c r="S910" s="56"/>
    </row>
    <row r="911">
      <c r="A911" s="63"/>
      <c r="B911" s="53"/>
      <c r="G911" s="35"/>
      <c r="N911" s="35">
        <f t="shared" si="1"/>
        <v>0</v>
      </c>
      <c r="O911" s="35">
        <f t="shared" si="2"/>
        <v>0</v>
      </c>
      <c r="P911" s="5"/>
      <c r="Q911" s="5"/>
      <c r="S911" s="56"/>
    </row>
    <row r="912">
      <c r="A912" s="63"/>
      <c r="B912" s="53"/>
      <c r="G912" s="35"/>
      <c r="N912" s="35">
        <f t="shared" si="1"/>
        <v>0</v>
      </c>
      <c r="O912" s="35">
        <f t="shared" si="2"/>
        <v>0</v>
      </c>
      <c r="P912" s="5"/>
      <c r="Q912" s="5"/>
      <c r="S912" s="56"/>
    </row>
    <row r="913">
      <c r="A913" s="63"/>
      <c r="B913" s="53"/>
      <c r="G913" s="35"/>
      <c r="N913" s="35">
        <f t="shared" si="1"/>
        <v>0</v>
      </c>
      <c r="O913" s="35">
        <f t="shared" si="2"/>
        <v>0</v>
      </c>
      <c r="P913" s="5"/>
      <c r="Q913" s="5"/>
      <c r="S913" s="56"/>
    </row>
    <row r="914">
      <c r="A914" s="63"/>
      <c r="B914" s="53"/>
      <c r="G914" s="35"/>
      <c r="N914" s="35">
        <f t="shared" si="1"/>
        <v>0</v>
      </c>
      <c r="O914" s="35">
        <f t="shared" si="2"/>
        <v>0</v>
      </c>
      <c r="P914" s="5"/>
      <c r="Q914" s="5"/>
      <c r="S914" s="56"/>
    </row>
    <row r="915">
      <c r="A915" s="63"/>
      <c r="B915" s="53"/>
      <c r="G915" s="35"/>
      <c r="N915" s="35">
        <f t="shared" si="1"/>
        <v>0</v>
      </c>
      <c r="O915" s="35">
        <f t="shared" si="2"/>
        <v>0</v>
      </c>
      <c r="P915" s="5"/>
      <c r="Q915" s="5"/>
      <c r="S915" s="56"/>
    </row>
    <row r="916">
      <c r="A916" s="63"/>
      <c r="B916" s="53"/>
      <c r="G916" s="35"/>
      <c r="N916" s="35">
        <f t="shared" si="1"/>
        <v>0</v>
      </c>
      <c r="O916" s="35">
        <f t="shared" si="2"/>
        <v>0</v>
      </c>
      <c r="P916" s="5"/>
      <c r="Q916" s="5"/>
      <c r="S916" s="56"/>
    </row>
    <row r="917">
      <c r="A917" s="63"/>
      <c r="B917" s="53"/>
      <c r="G917" s="35"/>
      <c r="N917" s="35">
        <f t="shared" si="1"/>
        <v>0</v>
      </c>
      <c r="O917" s="35">
        <f t="shared" si="2"/>
        <v>0</v>
      </c>
      <c r="P917" s="5"/>
      <c r="Q917" s="5"/>
      <c r="S917" s="56"/>
    </row>
    <row r="918">
      <c r="A918" s="63"/>
      <c r="B918" s="53"/>
      <c r="G918" s="35"/>
      <c r="N918" s="35">
        <f t="shared" si="1"/>
        <v>0</v>
      </c>
      <c r="O918" s="35">
        <f t="shared" si="2"/>
        <v>0</v>
      </c>
      <c r="P918" s="5"/>
      <c r="Q918" s="5"/>
      <c r="S918" s="56"/>
    </row>
    <row r="919">
      <c r="A919" s="63"/>
      <c r="B919" s="53"/>
      <c r="G919" s="35"/>
      <c r="N919" s="35">
        <f t="shared" si="1"/>
        <v>0</v>
      </c>
      <c r="O919" s="35">
        <f t="shared" si="2"/>
        <v>0</v>
      </c>
      <c r="P919" s="5"/>
      <c r="Q919" s="5"/>
      <c r="S919" s="56"/>
    </row>
    <row r="920">
      <c r="A920" s="63"/>
      <c r="B920" s="53"/>
      <c r="G920" s="35"/>
      <c r="N920" s="35">
        <f t="shared" si="1"/>
        <v>0</v>
      </c>
      <c r="O920" s="35">
        <f t="shared" si="2"/>
        <v>0</v>
      </c>
      <c r="P920" s="5"/>
      <c r="Q920" s="5"/>
      <c r="S920" s="56"/>
    </row>
    <row r="921">
      <c r="A921" s="63"/>
      <c r="B921" s="53"/>
      <c r="G921" s="35"/>
      <c r="N921" s="35">
        <f t="shared" si="1"/>
        <v>0</v>
      </c>
      <c r="O921" s="35">
        <f t="shared" si="2"/>
        <v>0</v>
      </c>
      <c r="P921" s="5"/>
      <c r="Q921" s="5"/>
      <c r="S921" s="56"/>
    </row>
    <row r="922">
      <c r="A922" s="63"/>
      <c r="B922" s="53"/>
      <c r="G922" s="35"/>
      <c r="N922" s="35">
        <f t="shared" si="1"/>
        <v>0</v>
      </c>
      <c r="O922" s="35">
        <f t="shared" si="2"/>
        <v>0</v>
      </c>
      <c r="P922" s="5"/>
      <c r="Q922" s="5"/>
      <c r="S922" s="56"/>
    </row>
    <row r="923">
      <c r="A923" s="63"/>
      <c r="B923" s="53"/>
      <c r="G923" s="35"/>
      <c r="N923" s="35">
        <f t="shared" si="1"/>
        <v>0</v>
      </c>
      <c r="O923" s="35">
        <f t="shared" si="2"/>
        <v>0</v>
      </c>
      <c r="P923" s="5"/>
      <c r="Q923" s="5"/>
      <c r="S923" s="56"/>
    </row>
    <row r="924">
      <c r="A924" s="63"/>
      <c r="B924" s="53"/>
      <c r="G924" s="35"/>
      <c r="N924" s="35">
        <f t="shared" si="1"/>
        <v>0</v>
      </c>
      <c r="O924" s="35">
        <f t="shared" si="2"/>
        <v>0</v>
      </c>
      <c r="P924" s="5"/>
      <c r="Q924" s="5"/>
      <c r="S924" s="56"/>
    </row>
    <row r="925">
      <c r="A925" s="63"/>
      <c r="B925" s="53"/>
      <c r="G925" s="35"/>
      <c r="N925" s="35">
        <f t="shared" si="1"/>
        <v>0</v>
      </c>
      <c r="O925" s="35">
        <f t="shared" si="2"/>
        <v>0</v>
      </c>
      <c r="P925" s="5"/>
      <c r="Q925" s="5"/>
      <c r="S925" s="56"/>
    </row>
    <row r="926">
      <c r="A926" s="63"/>
      <c r="B926" s="53"/>
      <c r="G926" s="35"/>
      <c r="N926" s="35">
        <f t="shared" si="1"/>
        <v>0</v>
      </c>
      <c r="O926" s="35">
        <f t="shared" si="2"/>
        <v>0</v>
      </c>
      <c r="P926" s="5"/>
      <c r="Q926" s="5"/>
      <c r="S926" s="56"/>
    </row>
    <row r="927">
      <c r="A927" s="63"/>
      <c r="B927" s="53"/>
      <c r="G927" s="35"/>
      <c r="N927" s="35">
        <f t="shared" si="1"/>
        <v>0</v>
      </c>
      <c r="O927" s="35">
        <f t="shared" si="2"/>
        <v>0</v>
      </c>
      <c r="P927" s="5"/>
      <c r="Q927" s="5"/>
      <c r="S927" s="56"/>
    </row>
    <row r="928">
      <c r="A928" s="63"/>
      <c r="B928" s="53"/>
      <c r="G928" s="35"/>
      <c r="N928" s="35">
        <f t="shared" si="1"/>
        <v>0</v>
      </c>
      <c r="O928" s="35">
        <f t="shared" si="2"/>
        <v>0</v>
      </c>
      <c r="P928" s="5"/>
      <c r="Q928" s="5"/>
      <c r="S928" s="56"/>
    </row>
    <row r="929">
      <c r="A929" s="63"/>
      <c r="B929" s="53"/>
      <c r="G929" s="35"/>
      <c r="N929" s="35">
        <f t="shared" si="1"/>
        <v>0</v>
      </c>
      <c r="O929" s="35">
        <f t="shared" si="2"/>
        <v>0</v>
      </c>
      <c r="P929" s="5"/>
      <c r="Q929" s="5"/>
      <c r="S929" s="56"/>
    </row>
    <row r="930">
      <c r="A930" s="63"/>
      <c r="B930" s="53"/>
      <c r="G930" s="35"/>
      <c r="N930" s="35">
        <f t="shared" si="1"/>
        <v>0</v>
      </c>
      <c r="O930" s="35">
        <f t="shared" si="2"/>
        <v>0</v>
      </c>
      <c r="P930" s="5"/>
      <c r="Q930" s="5"/>
      <c r="S930" s="56"/>
    </row>
    <row r="931">
      <c r="A931" s="63"/>
      <c r="B931" s="53"/>
      <c r="G931" s="35"/>
      <c r="N931" s="35">
        <f t="shared" si="1"/>
        <v>0</v>
      </c>
      <c r="O931" s="35">
        <f t="shared" si="2"/>
        <v>0</v>
      </c>
      <c r="P931" s="5"/>
      <c r="Q931" s="5"/>
      <c r="S931" s="56"/>
    </row>
    <row r="932">
      <c r="A932" s="63"/>
      <c r="B932" s="53"/>
      <c r="G932" s="35"/>
      <c r="N932" s="35">
        <f t="shared" si="1"/>
        <v>0</v>
      </c>
      <c r="O932" s="35">
        <f t="shared" si="2"/>
        <v>0</v>
      </c>
      <c r="P932" s="5"/>
      <c r="Q932" s="5"/>
      <c r="S932" s="56"/>
    </row>
    <row r="933">
      <c r="A933" s="63"/>
      <c r="B933" s="53"/>
      <c r="G933" s="35"/>
      <c r="N933" s="35">
        <f t="shared" si="1"/>
        <v>0</v>
      </c>
      <c r="O933" s="35">
        <f t="shared" si="2"/>
        <v>0</v>
      </c>
      <c r="P933" s="5"/>
      <c r="Q933" s="5"/>
      <c r="S933" s="56"/>
    </row>
    <row r="934">
      <c r="A934" s="63"/>
      <c r="B934" s="53"/>
      <c r="G934" s="35"/>
      <c r="N934" s="35">
        <f t="shared" si="1"/>
        <v>0</v>
      </c>
      <c r="O934" s="35">
        <f t="shared" si="2"/>
        <v>0</v>
      </c>
      <c r="P934" s="5"/>
      <c r="Q934" s="5"/>
      <c r="S934" s="56"/>
    </row>
    <row r="935">
      <c r="A935" s="63"/>
      <c r="B935" s="53"/>
      <c r="G935" s="35"/>
      <c r="N935" s="35">
        <f t="shared" si="1"/>
        <v>0</v>
      </c>
      <c r="O935" s="35">
        <f t="shared" si="2"/>
        <v>0</v>
      </c>
      <c r="P935" s="5"/>
      <c r="Q935" s="5"/>
      <c r="S935" s="56"/>
    </row>
    <row r="936">
      <c r="A936" s="63"/>
      <c r="B936" s="53"/>
      <c r="G936" s="35"/>
      <c r="N936" s="35">
        <f t="shared" si="1"/>
        <v>0</v>
      </c>
      <c r="O936" s="35">
        <f t="shared" si="2"/>
        <v>0</v>
      </c>
      <c r="P936" s="5"/>
      <c r="Q936" s="5"/>
      <c r="S936" s="56"/>
    </row>
    <row r="937">
      <c r="A937" s="63"/>
      <c r="B937" s="53"/>
      <c r="G937" s="35"/>
      <c r="N937" s="35">
        <f t="shared" si="1"/>
        <v>0</v>
      </c>
      <c r="O937" s="35">
        <f t="shared" si="2"/>
        <v>0</v>
      </c>
      <c r="P937" s="5"/>
      <c r="Q937" s="5"/>
      <c r="S937" s="56"/>
    </row>
    <row r="938">
      <c r="A938" s="63"/>
      <c r="B938" s="53"/>
      <c r="G938" s="35"/>
      <c r="N938" s="35">
        <f t="shared" si="1"/>
        <v>0</v>
      </c>
      <c r="O938" s="35">
        <f t="shared" si="2"/>
        <v>0</v>
      </c>
      <c r="P938" s="5"/>
      <c r="Q938" s="5"/>
      <c r="S938" s="56"/>
    </row>
    <row r="939">
      <c r="A939" s="63"/>
      <c r="B939" s="53"/>
      <c r="G939" s="35"/>
      <c r="N939" s="35">
        <f t="shared" si="1"/>
        <v>0</v>
      </c>
      <c r="O939" s="35">
        <f t="shared" si="2"/>
        <v>0</v>
      </c>
      <c r="P939" s="5"/>
      <c r="Q939" s="5"/>
      <c r="S939" s="56"/>
    </row>
    <row r="940">
      <c r="A940" s="63"/>
      <c r="B940" s="53"/>
      <c r="G940" s="35"/>
      <c r="N940" s="35">
        <f t="shared" si="1"/>
        <v>0</v>
      </c>
      <c r="O940" s="35">
        <f t="shared" si="2"/>
        <v>0</v>
      </c>
      <c r="P940" s="5"/>
      <c r="Q940" s="5"/>
      <c r="S940" s="56"/>
    </row>
    <row r="941">
      <c r="A941" s="63"/>
      <c r="B941" s="53"/>
      <c r="G941" s="35"/>
      <c r="N941" s="35">
        <f t="shared" si="1"/>
        <v>0</v>
      </c>
      <c r="O941" s="35">
        <f t="shared" si="2"/>
        <v>0</v>
      </c>
      <c r="P941" s="5"/>
      <c r="Q941" s="5"/>
      <c r="S941" s="56"/>
    </row>
    <row r="942">
      <c r="A942" s="63"/>
      <c r="B942" s="53"/>
      <c r="G942" s="35"/>
      <c r="N942" s="35">
        <f t="shared" si="1"/>
        <v>0</v>
      </c>
      <c r="O942" s="35">
        <f t="shared" si="2"/>
        <v>0</v>
      </c>
      <c r="P942" s="5"/>
      <c r="Q942" s="5"/>
      <c r="S942" s="56"/>
    </row>
    <row r="943">
      <c r="A943" s="63"/>
      <c r="B943" s="53"/>
      <c r="G943" s="35"/>
      <c r="N943" s="35">
        <f t="shared" si="1"/>
        <v>0</v>
      </c>
      <c r="O943" s="35">
        <f t="shared" si="2"/>
        <v>0</v>
      </c>
      <c r="P943" s="5"/>
      <c r="Q943" s="5"/>
      <c r="S943" s="56"/>
    </row>
    <row r="944">
      <c r="A944" s="63"/>
      <c r="B944" s="53"/>
      <c r="G944" s="35"/>
      <c r="N944" s="35">
        <f t="shared" si="1"/>
        <v>0</v>
      </c>
      <c r="O944" s="35">
        <f t="shared" si="2"/>
        <v>0</v>
      </c>
      <c r="P944" s="5"/>
      <c r="Q944" s="5"/>
      <c r="S944" s="56"/>
    </row>
    <row r="945">
      <c r="A945" s="63"/>
      <c r="B945" s="53"/>
      <c r="G945" s="35"/>
      <c r="N945" s="35">
        <f t="shared" si="1"/>
        <v>0</v>
      </c>
      <c r="O945" s="35">
        <f t="shared" si="2"/>
        <v>0</v>
      </c>
      <c r="P945" s="5"/>
      <c r="Q945" s="5"/>
      <c r="S945" s="56"/>
    </row>
    <row r="946">
      <c r="A946" s="63"/>
      <c r="B946" s="53"/>
      <c r="G946" s="35"/>
      <c r="N946" s="35">
        <f t="shared" si="1"/>
        <v>0</v>
      </c>
      <c r="O946" s="35">
        <f t="shared" si="2"/>
        <v>0</v>
      </c>
      <c r="P946" s="5"/>
      <c r="Q946" s="5"/>
      <c r="S946" s="56"/>
    </row>
    <row r="947">
      <c r="A947" s="63"/>
      <c r="B947" s="53"/>
      <c r="G947" s="35"/>
      <c r="N947" s="35">
        <f t="shared" si="1"/>
        <v>0</v>
      </c>
      <c r="O947" s="35">
        <f t="shared" si="2"/>
        <v>0</v>
      </c>
      <c r="P947" s="5"/>
      <c r="Q947" s="5"/>
      <c r="S947" s="56"/>
    </row>
    <row r="948">
      <c r="A948" s="63"/>
      <c r="B948" s="53"/>
      <c r="G948" s="35"/>
      <c r="N948" s="35">
        <f t="shared" si="1"/>
        <v>0</v>
      </c>
      <c r="O948" s="35">
        <f t="shared" si="2"/>
        <v>0</v>
      </c>
      <c r="P948" s="5"/>
      <c r="Q948" s="5"/>
      <c r="S948" s="56"/>
    </row>
    <row r="949">
      <c r="A949" s="63"/>
      <c r="B949" s="53"/>
      <c r="G949" s="35"/>
      <c r="N949" s="35">
        <f t="shared" si="1"/>
        <v>0</v>
      </c>
      <c r="O949" s="35">
        <f t="shared" si="2"/>
        <v>0</v>
      </c>
      <c r="P949" s="5"/>
      <c r="Q949" s="5"/>
      <c r="S949" s="56"/>
    </row>
    <row r="950">
      <c r="A950" s="63"/>
      <c r="B950" s="53"/>
      <c r="G950" s="35"/>
      <c r="N950" s="35">
        <f t="shared" si="1"/>
        <v>0</v>
      </c>
      <c r="O950" s="35">
        <f t="shared" si="2"/>
        <v>0</v>
      </c>
      <c r="P950" s="5"/>
      <c r="Q950" s="5"/>
      <c r="S950" s="56"/>
    </row>
    <row r="951">
      <c r="A951" s="63"/>
      <c r="B951" s="53"/>
      <c r="G951" s="35"/>
      <c r="N951" s="35">
        <f t="shared" si="1"/>
        <v>0</v>
      </c>
      <c r="O951" s="35">
        <f t="shared" si="2"/>
        <v>0</v>
      </c>
      <c r="P951" s="5"/>
      <c r="Q951" s="5"/>
      <c r="S951" s="56"/>
    </row>
    <row r="952">
      <c r="A952" s="63"/>
      <c r="B952" s="53"/>
      <c r="G952" s="35"/>
      <c r="N952" s="35">
        <f t="shared" si="1"/>
        <v>0</v>
      </c>
      <c r="O952" s="35">
        <f t="shared" si="2"/>
        <v>0</v>
      </c>
      <c r="P952" s="5"/>
      <c r="Q952" s="5"/>
      <c r="S952" s="56"/>
    </row>
    <row r="953">
      <c r="A953" s="63"/>
      <c r="B953" s="53"/>
      <c r="G953" s="35"/>
      <c r="N953" s="35">
        <f t="shared" si="1"/>
        <v>0</v>
      </c>
      <c r="O953" s="35">
        <f t="shared" si="2"/>
        <v>0</v>
      </c>
      <c r="P953" s="5"/>
      <c r="Q953" s="5"/>
      <c r="S953" s="56"/>
    </row>
    <row r="954">
      <c r="A954" s="63"/>
      <c r="B954" s="53"/>
      <c r="G954" s="35"/>
      <c r="N954" s="35">
        <f t="shared" si="1"/>
        <v>0</v>
      </c>
      <c r="O954" s="35">
        <f t="shared" si="2"/>
        <v>0</v>
      </c>
      <c r="P954" s="5"/>
      <c r="Q954" s="5"/>
      <c r="S954" s="56"/>
    </row>
    <row r="955">
      <c r="A955" s="63"/>
      <c r="B955" s="53"/>
      <c r="G955" s="35"/>
      <c r="N955" s="35">
        <f t="shared" si="1"/>
        <v>0</v>
      </c>
      <c r="O955" s="35">
        <f t="shared" si="2"/>
        <v>0</v>
      </c>
      <c r="P955" s="5"/>
      <c r="Q955" s="5"/>
      <c r="S955" s="56"/>
    </row>
    <row r="956">
      <c r="A956" s="63"/>
      <c r="B956" s="53"/>
      <c r="G956" s="35"/>
      <c r="N956" s="35">
        <f t="shared" si="1"/>
        <v>0</v>
      </c>
      <c r="O956" s="35">
        <f t="shared" si="2"/>
        <v>0</v>
      </c>
      <c r="P956" s="5"/>
      <c r="Q956" s="5"/>
      <c r="S956" s="56"/>
    </row>
    <row r="957">
      <c r="A957" s="63"/>
      <c r="B957" s="53"/>
      <c r="G957" s="35"/>
      <c r="N957" s="35">
        <f t="shared" si="1"/>
        <v>0</v>
      </c>
      <c r="O957" s="35">
        <f t="shared" si="2"/>
        <v>0</v>
      </c>
      <c r="P957" s="5"/>
      <c r="Q957" s="5"/>
      <c r="S957" s="56"/>
    </row>
    <row r="958">
      <c r="A958" s="63"/>
      <c r="B958" s="53"/>
      <c r="G958" s="35"/>
      <c r="N958" s="35">
        <f t="shared" si="1"/>
        <v>0</v>
      </c>
      <c r="O958" s="35">
        <f t="shared" si="2"/>
        <v>0</v>
      </c>
      <c r="P958" s="5"/>
      <c r="Q958" s="5"/>
      <c r="S958" s="56"/>
    </row>
    <row r="959">
      <c r="A959" s="63"/>
      <c r="B959" s="53"/>
      <c r="G959" s="35"/>
      <c r="N959" s="35">
        <f t="shared" si="1"/>
        <v>0</v>
      </c>
      <c r="O959" s="35">
        <f t="shared" si="2"/>
        <v>0</v>
      </c>
      <c r="P959" s="5"/>
      <c r="Q959" s="5"/>
      <c r="S959" s="56"/>
    </row>
    <row r="960">
      <c r="A960" s="63"/>
      <c r="B960" s="53"/>
      <c r="G960" s="35"/>
      <c r="N960" s="35">
        <f t="shared" si="1"/>
        <v>0</v>
      </c>
      <c r="O960" s="35">
        <f t="shared" si="2"/>
        <v>0</v>
      </c>
      <c r="P960" s="5"/>
      <c r="Q960" s="5"/>
      <c r="S960" s="56"/>
    </row>
    <row r="961">
      <c r="A961" s="63"/>
      <c r="B961" s="53"/>
      <c r="G961" s="35"/>
      <c r="N961" s="35">
        <f t="shared" si="1"/>
        <v>0</v>
      </c>
      <c r="O961" s="35">
        <f t="shared" si="2"/>
        <v>0</v>
      </c>
      <c r="P961" s="5"/>
      <c r="Q961" s="5"/>
      <c r="S961" s="56"/>
    </row>
    <row r="962">
      <c r="A962" s="63"/>
      <c r="B962" s="53"/>
      <c r="G962" s="35"/>
      <c r="N962" s="35">
        <f t="shared" si="1"/>
        <v>0</v>
      </c>
      <c r="O962" s="35">
        <f t="shared" si="2"/>
        <v>0</v>
      </c>
      <c r="P962" s="5"/>
      <c r="Q962" s="5"/>
      <c r="S962" s="56"/>
    </row>
    <row r="963">
      <c r="A963" s="63"/>
      <c r="B963" s="53"/>
      <c r="G963" s="35"/>
      <c r="N963" s="35">
        <f t="shared" si="1"/>
        <v>0</v>
      </c>
      <c r="O963" s="35">
        <f t="shared" si="2"/>
        <v>0</v>
      </c>
      <c r="P963" s="5"/>
      <c r="Q963" s="5"/>
      <c r="S963" s="56"/>
    </row>
    <row r="964">
      <c r="A964" s="63"/>
      <c r="B964" s="53"/>
      <c r="G964" s="35"/>
      <c r="N964" s="35">
        <f t="shared" si="1"/>
        <v>0</v>
      </c>
      <c r="O964" s="35">
        <f t="shared" si="2"/>
        <v>0</v>
      </c>
      <c r="P964" s="5"/>
      <c r="Q964" s="5"/>
      <c r="S964" s="56"/>
    </row>
    <row r="965">
      <c r="A965" s="63"/>
      <c r="B965" s="53"/>
      <c r="G965" s="35"/>
      <c r="N965" s="35">
        <f t="shared" si="1"/>
        <v>0</v>
      </c>
      <c r="O965" s="35">
        <f t="shared" si="2"/>
        <v>0</v>
      </c>
      <c r="P965" s="5"/>
      <c r="Q965" s="5"/>
      <c r="S965" s="56"/>
    </row>
    <row r="966">
      <c r="A966" s="63"/>
      <c r="B966" s="53"/>
      <c r="G966" s="35"/>
      <c r="N966" s="35">
        <f t="shared" si="1"/>
        <v>0</v>
      </c>
      <c r="O966" s="35">
        <f t="shared" si="2"/>
        <v>0</v>
      </c>
      <c r="P966" s="5"/>
      <c r="Q966" s="5"/>
      <c r="S966" s="56"/>
    </row>
    <row r="967">
      <c r="A967" s="63"/>
      <c r="B967" s="53"/>
      <c r="G967" s="35"/>
      <c r="N967" s="35">
        <f t="shared" si="1"/>
        <v>0</v>
      </c>
      <c r="O967" s="35">
        <f t="shared" si="2"/>
        <v>0</v>
      </c>
      <c r="P967" s="5"/>
      <c r="Q967" s="5"/>
      <c r="S967" s="56"/>
    </row>
    <row r="968">
      <c r="A968" s="63"/>
      <c r="B968" s="53"/>
      <c r="G968" s="35"/>
      <c r="N968" s="35">
        <f t="shared" si="1"/>
        <v>0</v>
      </c>
      <c r="O968" s="35">
        <f t="shared" si="2"/>
        <v>0</v>
      </c>
      <c r="P968" s="5"/>
      <c r="Q968" s="5"/>
      <c r="S968" s="56"/>
    </row>
    <row r="969">
      <c r="A969" s="63"/>
      <c r="B969" s="53"/>
      <c r="G969" s="35"/>
      <c r="N969" s="35">
        <f t="shared" si="1"/>
        <v>0</v>
      </c>
      <c r="O969" s="35">
        <f t="shared" si="2"/>
        <v>0</v>
      </c>
      <c r="P969" s="5"/>
      <c r="Q969" s="5"/>
      <c r="S969" s="56"/>
    </row>
    <row r="970">
      <c r="A970" s="63"/>
      <c r="B970" s="53"/>
      <c r="G970" s="35"/>
      <c r="N970" s="35">
        <f t="shared" si="1"/>
        <v>0</v>
      </c>
      <c r="O970" s="35">
        <f t="shared" si="2"/>
        <v>0</v>
      </c>
      <c r="P970" s="5"/>
      <c r="Q970" s="5"/>
      <c r="S970" s="56"/>
    </row>
    <row r="971">
      <c r="A971" s="63"/>
      <c r="B971" s="53"/>
      <c r="G971" s="35"/>
      <c r="N971" s="35">
        <f t="shared" si="1"/>
        <v>0</v>
      </c>
      <c r="O971" s="35">
        <f t="shared" si="2"/>
        <v>0</v>
      </c>
      <c r="P971" s="5"/>
      <c r="Q971" s="5"/>
      <c r="S971" s="56"/>
    </row>
    <row r="972">
      <c r="A972" s="63"/>
      <c r="B972" s="53"/>
      <c r="G972" s="35"/>
      <c r="N972" s="35">
        <f t="shared" si="1"/>
        <v>0</v>
      </c>
      <c r="O972" s="35">
        <f t="shared" si="2"/>
        <v>0</v>
      </c>
      <c r="P972" s="5"/>
      <c r="Q972" s="5"/>
      <c r="S972" s="56"/>
    </row>
    <row r="973">
      <c r="A973" s="63"/>
      <c r="B973" s="53"/>
      <c r="G973" s="35"/>
      <c r="N973" s="35">
        <f t="shared" si="1"/>
        <v>0</v>
      </c>
      <c r="O973" s="35">
        <f t="shared" si="2"/>
        <v>0</v>
      </c>
      <c r="P973" s="5"/>
      <c r="Q973" s="5"/>
      <c r="S973" s="56"/>
    </row>
    <row r="974">
      <c r="A974" s="63"/>
      <c r="B974" s="53"/>
      <c r="G974" s="35"/>
      <c r="N974" s="35">
        <f t="shared" si="1"/>
        <v>0</v>
      </c>
      <c r="O974" s="35">
        <f t="shared" si="2"/>
        <v>0</v>
      </c>
      <c r="P974" s="5"/>
      <c r="Q974" s="5"/>
      <c r="S974" s="56"/>
    </row>
    <row r="975">
      <c r="A975" s="63"/>
      <c r="B975" s="53"/>
      <c r="G975" s="35"/>
      <c r="N975" s="35">
        <f t="shared" si="1"/>
        <v>0</v>
      </c>
      <c r="O975" s="35">
        <f t="shared" si="2"/>
        <v>0</v>
      </c>
      <c r="P975" s="5"/>
      <c r="Q975" s="5"/>
      <c r="S975" s="56"/>
    </row>
    <row r="976">
      <c r="A976" s="63"/>
      <c r="B976" s="53"/>
      <c r="G976" s="35"/>
      <c r="N976" s="35">
        <f t="shared" si="1"/>
        <v>0</v>
      </c>
      <c r="O976" s="35">
        <f t="shared" si="2"/>
        <v>0</v>
      </c>
      <c r="P976" s="5"/>
      <c r="Q976" s="5"/>
      <c r="S976" s="56"/>
    </row>
    <row r="977">
      <c r="A977" s="63"/>
      <c r="B977" s="53"/>
      <c r="G977" s="35"/>
      <c r="N977" s="35">
        <f t="shared" si="1"/>
        <v>0</v>
      </c>
      <c r="O977" s="35">
        <f t="shared" si="2"/>
        <v>0</v>
      </c>
      <c r="P977" s="5"/>
      <c r="Q977" s="5"/>
      <c r="S977" s="56"/>
    </row>
    <row r="978">
      <c r="A978" s="63"/>
      <c r="B978" s="53"/>
      <c r="G978" s="35"/>
      <c r="N978" s="35">
        <f t="shared" si="1"/>
        <v>0</v>
      </c>
      <c r="O978" s="35">
        <f t="shared" si="2"/>
        <v>0</v>
      </c>
      <c r="P978" s="5"/>
      <c r="Q978" s="5"/>
      <c r="S978" s="56"/>
    </row>
    <row r="979">
      <c r="A979" s="63"/>
      <c r="B979" s="53"/>
      <c r="G979" s="35"/>
      <c r="N979" s="35">
        <f t="shared" si="1"/>
        <v>0</v>
      </c>
      <c r="O979" s="35">
        <f t="shared" si="2"/>
        <v>0</v>
      </c>
      <c r="P979" s="5"/>
      <c r="Q979" s="5"/>
      <c r="S979" s="56"/>
    </row>
    <row r="980">
      <c r="A980" s="63"/>
      <c r="B980" s="53"/>
      <c r="G980" s="35"/>
      <c r="N980" s="35">
        <f t="shared" si="1"/>
        <v>0</v>
      </c>
      <c r="O980" s="35">
        <f t="shared" si="2"/>
        <v>0</v>
      </c>
      <c r="P980" s="5"/>
      <c r="Q980" s="5"/>
      <c r="S980" s="56"/>
    </row>
    <row r="981">
      <c r="A981" s="63"/>
      <c r="B981" s="53"/>
      <c r="G981" s="35"/>
      <c r="N981" s="35">
        <f t="shared" si="1"/>
        <v>0</v>
      </c>
      <c r="O981" s="35">
        <f t="shared" si="2"/>
        <v>0</v>
      </c>
      <c r="P981" s="5"/>
      <c r="Q981" s="5"/>
      <c r="S981" s="56"/>
    </row>
    <row r="982">
      <c r="A982" s="63"/>
      <c r="B982" s="53"/>
      <c r="G982" s="35"/>
      <c r="N982" s="35">
        <f t="shared" si="1"/>
        <v>0</v>
      </c>
      <c r="O982" s="35">
        <f t="shared" si="2"/>
        <v>0</v>
      </c>
      <c r="P982" s="5"/>
      <c r="Q982" s="5"/>
      <c r="S982" s="56"/>
    </row>
    <row r="983">
      <c r="A983" s="63"/>
      <c r="B983" s="53"/>
      <c r="G983" s="35"/>
      <c r="N983" s="35">
        <f t="shared" si="1"/>
        <v>0</v>
      </c>
      <c r="O983" s="35">
        <f t="shared" si="2"/>
        <v>0</v>
      </c>
      <c r="P983" s="5"/>
      <c r="Q983" s="5"/>
      <c r="S983" s="56"/>
    </row>
    <row r="984">
      <c r="A984" s="63"/>
      <c r="B984" s="53"/>
      <c r="G984" s="35"/>
      <c r="N984" s="35">
        <f t="shared" si="1"/>
        <v>0</v>
      </c>
      <c r="O984" s="35">
        <f t="shared" si="2"/>
        <v>0</v>
      </c>
      <c r="P984" s="5"/>
      <c r="Q984" s="5"/>
      <c r="S984" s="56"/>
    </row>
    <row r="985">
      <c r="A985" s="63"/>
      <c r="B985" s="53"/>
      <c r="G985" s="35"/>
      <c r="N985" s="35">
        <f t="shared" si="1"/>
        <v>0</v>
      </c>
      <c r="O985" s="35">
        <f t="shared" si="2"/>
        <v>0</v>
      </c>
      <c r="P985" s="5"/>
      <c r="Q985" s="5"/>
      <c r="S985" s="56"/>
    </row>
    <row r="986">
      <c r="A986" s="63"/>
      <c r="B986" s="53"/>
      <c r="G986" s="35"/>
      <c r="N986" s="35">
        <f t="shared" si="1"/>
        <v>0</v>
      </c>
      <c r="O986" s="35">
        <f t="shared" si="2"/>
        <v>0</v>
      </c>
      <c r="P986" s="5"/>
      <c r="Q986" s="5"/>
      <c r="S986" s="56"/>
    </row>
    <row r="987">
      <c r="A987" s="63"/>
      <c r="B987" s="53"/>
      <c r="G987" s="35"/>
      <c r="N987" s="35">
        <f t="shared" si="1"/>
        <v>0</v>
      </c>
      <c r="O987" s="35">
        <f t="shared" si="2"/>
        <v>0</v>
      </c>
      <c r="P987" s="5"/>
      <c r="Q987" s="5"/>
      <c r="S987" s="56"/>
    </row>
    <row r="988">
      <c r="A988" s="63"/>
      <c r="B988" s="53"/>
      <c r="G988" s="35"/>
      <c r="N988" s="35">
        <f t="shared" si="1"/>
        <v>0</v>
      </c>
      <c r="O988" s="35">
        <f t="shared" si="2"/>
        <v>0</v>
      </c>
      <c r="P988" s="5"/>
      <c r="Q988" s="5"/>
      <c r="S988" s="56"/>
    </row>
    <row r="989">
      <c r="A989" s="63"/>
      <c r="B989" s="53"/>
      <c r="G989" s="35"/>
      <c r="N989" s="35">
        <f t="shared" si="1"/>
        <v>0</v>
      </c>
      <c r="O989" s="35">
        <f t="shared" si="2"/>
        <v>0</v>
      </c>
      <c r="P989" s="5"/>
      <c r="Q989" s="5"/>
      <c r="S989" s="56"/>
    </row>
    <row r="990">
      <c r="A990" s="63"/>
      <c r="B990" s="53"/>
      <c r="G990" s="35"/>
      <c r="N990" s="35">
        <f t="shared" si="1"/>
        <v>0</v>
      </c>
      <c r="O990" s="35">
        <f t="shared" si="2"/>
        <v>0</v>
      </c>
      <c r="P990" s="5"/>
      <c r="Q990" s="5"/>
      <c r="S990" s="56"/>
    </row>
    <row r="991">
      <c r="A991" s="63"/>
      <c r="B991" s="52" t="s">
        <v>291</v>
      </c>
      <c r="G991" s="35"/>
      <c r="N991" s="35">
        <f t="shared" si="1"/>
        <v>0</v>
      </c>
      <c r="O991" s="35">
        <f t="shared" si="2"/>
        <v>0</v>
      </c>
      <c r="P991" s="5"/>
      <c r="Q991" s="5"/>
      <c r="S991" s="56"/>
    </row>
    <row r="992">
      <c r="A992" s="63"/>
      <c r="B992" s="53"/>
      <c r="G992" s="35"/>
      <c r="N992" s="35">
        <f t="shared" si="1"/>
        <v>0</v>
      </c>
      <c r="O992" s="35">
        <f t="shared" si="2"/>
        <v>0</v>
      </c>
      <c r="P992" s="5"/>
      <c r="Q992" s="5"/>
      <c r="S992" s="56"/>
    </row>
    <row r="993">
      <c r="A993" s="63"/>
      <c r="B993" s="53"/>
      <c r="G993" s="35"/>
      <c r="N993" s="35">
        <f t="shared" si="1"/>
        <v>0</v>
      </c>
      <c r="O993" s="35">
        <f t="shared" si="2"/>
        <v>0</v>
      </c>
      <c r="P993" s="5"/>
      <c r="Q993" s="5"/>
      <c r="S993" s="56"/>
    </row>
    <row r="994">
      <c r="A994" s="63"/>
      <c r="B994" s="53"/>
      <c r="G994" s="35"/>
      <c r="N994" s="35">
        <f t="shared" si="1"/>
        <v>0</v>
      </c>
      <c r="O994" s="35">
        <f t="shared" si="2"/>
        <v>0</v>
      </c>
      <c r="P994" s="5"/>
      <c r="Q994" s="5"/>
      <c r="S994" s="56"/>
    </row>
    <row r="995">
      <c r="A995" s="63"/>
      <c r="B995" s="53"/>
      <c r="G995" s="35"/>
      <c r="N995" s="35">
        <f t="shared" si="1"/>
        <v>0</v>
      </c>
      <c r="O995" s="35">
        <f t="shared" si="2"/>
        <v>0</v>
      </c>
      <c r="P995" s="5"/>
      <c r="Q995" s="5"/>
      <c r="S995" s="56"/>
    </row>
    <row r="996">
      <c r="A996" s="63"/>
      <c r="B996" s="53"/>
      <c r="G996" s="35"/>
      <c r="N996" s="35">
        <f t="shared" si="1"/>
        <v>0</v>
      </c>
      <c r="O996" s="35">
        <f t="shared" si="2"/>
        <v>0</v>
      </c>
      <c r="P996" s="5"/>
      <c r="Q996" s="5"/>
      <c r="S996" s="56"/>
    </row>
    <row r="997">
      <c r="A997" s="63"/>
      <c r="B997" s="53"/>
      <c r="G997" s="35"/>
      <c r="N997" s="35">
        <f t="shared" si="1"/>
        <v>0</v>
      </c>
      <c r="O997" s="35">
        <f t="shared" si="2"/>
        <v>0</v>
      </c>
      <c r="P997" s="5"/>
      <c r="Q997" s="5"/>
      <c r="S997" s="56"/>
    </row>
    <row r="998">
      <c r="A998" s="63"/>
      <c r="B998" s="53"/>
      <c r="G998" s="35"/>
      <c r="N998" s="35">
        <f t="shared" si="1"/>
        <v>0</v>
      </c>
      <c r="O998" s="35">
        <f t="shared" si="2"/>
        <v>0</v>
      </c>
      <c r="P998" s="5"/>
      <c r="Q998" s="5"/>
      <c r="S998" s="56"/>
    </row>
    <row r="999">
      <c r="A999" s="63"/>
      <c r="B999" s="53"/>
      <c r="G999" s="35"/>
      <c r="N999" s="35">
        <f t="shared" si="1"/>
        <v>0</v>
      </c>
      <c r="O999" s="35">
        <f t="shared" si="2"/>
        <v>0</v>
      </c>
      <c r="P999" s="5"/>
      <c r="Q999" s="5"/>
      <c r="S999" s="56"/>
    </row>
    <row r="1000">
      <c r="A1000" s="63"/>
      <c r="B1000" s="53"/>
      <c r="G1000" s="35"/>
      <c r="N1000" s="35">
        <f t="shared" si="1"/>
        <v>0</v>
      </c>
      <c r="O1000" s="35">
        <f t="shared" si="2"/>
        <v>0</v>
      </c>
      <c r="P1000" s="5"/>
      <c r="Q1000" s="5"/>
      <c r="S1000" s="56"/>
    </row>
    <row r="1001">
      <c r="A1001" s="63"/>
      <c r="B1001" s="53"/>
      <c r="G1001" s="35"/>
      <c r="N1001" s="35">
        <f t="shared" si="1"/>
        <v>0</v>
      </c>
      <c r="O1001" s="35">
        <f t="shared" si="2"/>
        <v>0</v>
      </c>
      <c r="P1001" s="5"/>
      <c r="Q1001" s="5"/>
      <c r="S1001" s="56"/>
    </row>
    <row r="1002">
      <c r="A1002" s="63"/>
      <c r="B1002" s="53"/>
      <c r="G1002" s="35"/>
      <c r="N1002" s="35">
        <f t="shared" si="1"/>
        <v>0</v>
      </c>
      <c r="O1002" s="35">
        <f t="shared" si="2"/>
        <v>0</v>
      </c>
      <c r="P1002" s="5"/>
      <c r="Q1002" s="5"/>
      <c r="S1002" s="56"/>
    </row>
    <row r="1003">
      <c r="A1003" s="63"/>
      <c r="B1003" s="53"/>
      <c r="G1003" s="35"/>
      <c r="N1003" s="35">
        <f t="shared" si="1"/>
        <v>0</v>
      </c>
      <c r="O1003" s="35">
        <f t="shared" si="2"/>
        <v>0</v>
      </c>
      <c r="P1003" s="5"/>
      <c r="Q1003" s="5"/>
      <c r="S1003" s="56"/>
    </row>
    <row r="1004">
      <c r="A1004" s="63"/>
      <c r="B1004" s="53"/>
      <c r="G1004" s="35"/>
      <c r="N1004" s="35">
        <f t="shared" si="1"/>
        <v>0</v>
      </c>
      <c r="O1004" s="35">
        <f t="shared" si="2"/>
        <v>0</v>
      </c>
      <c r="P1004" s="5"/>
      <c r="Q1004" s="5"/>
      <c r="S1004" s="56"/>
    </row>
    <row r="1005">
      <c r="A1005" s="63"/>
      <c r="B1005" s="53"/>
      <c r="G1005" s="35"/>
      <c r="N1005" s="35">
        <f t="shared" si="1"/>
        <v>0</v>
      </c>
      <c r="O1005" s="35">
        <f t="shared" si="2"/>
        <v>0</v>
      </c>
      <c r="P1005" s="5"/>
      <c r="Q1005" s="5"/>
      <c r="S1005" s="56"/>
    </row>
    <row r="1006">
      <c r="A1006" s="63"/>
      <c r="B1006" s="53"/>
      <c r="G1006" s="35"/>
      <c r="N1006" s="35">
        <f t="shared" si="1"/>
        <v>0</v>
      </c>
      <c r="O1006" s="35">
        <f t="shared" si="2"/>
        <v>0</v>
      </c>
      <c r="P1006" s="5"/>
      <c r="Q1006" s="5"/>
      <c r="S1006" s="56"/>
    </row>
    <row r="1007">
      <c r="A1007" s="63"/>
      <c r="B1007" s="53"/>
      <c r="G1007" s="35"/>
      <c r="N1007" s="35">
        <f t="shared" si="1"/>
        <v>0</v>
      </c>
      <c r="O1007" s="35">
        <f t="shared" si="2"/>
        <v>0</v>
      </c>
      <c r="P1007" s="5"/>
      <c r="Q1007" s="5"/>
      <c r="S1007" s="56"/>
    </row>
    <row r="1008">
      <c r="A1008" s="63"/>
      <c r="B1008" s="53"/>
      <c r="G1008" s="35"/>
      <c r="N1008" s="35">
        <f t="shared" si="1"/>
        <v>0</v>
      </c>
      <c r="O1008" s="35">
        <f t="shared" si="2"/>
        <v>0</v>
      </c>
      <c r="P1008" s="5"/>
      <c r="Q1008" s="5"/>
      <c r="S1008" s="56"/>
    </row>
    <row r="1009">
      <c r="A1009" s="63"/>
      <c r="B1009" s="53"/>
      <c r="G1009" s="35"/>
      <c r="N1009" s="35">
        <f t="shared" si="1"/>
        <v>0</v>
      </c>
      <c r="O1009" s="35">
        <f t="shared" si="2"/>
        <v>0</v>
      </c>
      <c r="P1009" s="5"/>
      <c r="Q1009" s="5"/>
      <c r="S1009" s="56"/>
    </row>
    <row r="1010">
      <c r="A1010" s="63"/>
      <c r="B1010" s="53"/>
      <c r="G1010" s="35"/>
      <c r="N1010" s="35">
        <f t="shared" si="1"/>
        <v>0</v>
      </c>
      <c r="O1010" s="35">
        <f t="shared" si="2"/>
        <v>0</v>
      </c>
      <c r="P1010" s="5"/>
      <c r="Q1010" s="5"/>
      <c r="S1010" s="56"/>
    </row>
    <row r="1011">
      <c r="A1011" s="63"/>
      <c r="B1011" s="53"/>
      <c r="G1011" s="35"/>
      <c r="N1011" s="35">
        <f t="shared" si="1"/>
        <v>0</v>
      </c>
      <c r="O1011" s="35">
        <f t="shared" si="2"/>
        <v>0</v>
      </c>
      <c r="P1011" s="5"/>
      <c r="Q1011" s="5"/>
      <c r="S1011" s="56"/>
    </row>
    <row r="1012">
      <c r="A1012" s="63"/>
      <c r="B1012" s="53"/>
      <c r="G1012" s="35"/>
      <c r="N1012" s="35">
        <f t="shared" si="1"/>
        <v>0</v>
      </c>
      <c r="O1012" s="35">
        <f t="shared" si="2"/>
        <v>0</v>
      </c>
      <c r="P1012" s="5"/>
      <c r="Q1012" s="5"/>
      <c r="S1012" s="56"/>
    </row>
    <row r="1013">
      <c r="A1013" s="63"/>
      <c r="B1013" s="53"/>
      <c r="G1013" s="35"/>
      <c r="N1013" s="35">
        <f t="shared" si="1"/>
        <v>0</v>
      </c>
      <c r="O1013" s="35">
        <f t="shared" si="2"/>
        <v>0</v>
      </c>
      <c r="P1013" s="5"/>
      <c r="Q1013" s="5"/>
      <c r="S1013" s="56"/>
    </row>
    <row r="1014">
      <c r="A1014" s="63"/>
      <c r="B1014" s="53"/>
      <c r="G1014" s="35"/>
      <c r="N1014" s="35">
        <f t="shared" si="1"/>
        <v>0</v>
      </c>
      <c r="O1014" s="35">
        <f t="shared" si="2"/>
        <v>0</v>
      </c>
      <c r="P1014" s="5"/>
      <c r="Q1014" s="5"/>
      <c r="S1014" s="56"/>
    </row>
    <row r="1015">
      <c r="A1015" s="63"/>
      <c r="B1015" s="53"/>
      <c r="G1015" s="35"/>
      <c r="N1015" s="35">
        <f t="shared" si="1"/>
        <v>0</v>
      </c>
      <c r="O1015" s="35">
        <f t="shared" si="2"/>
        <v>0</v>
      </c>
      <c r="P1015" s="5"/>
      <c r="Q1015" s="5"/>
      <c r="S1015" s="56"/>
    </row>
    <row r="1016">
      <c r="A1016" s="63"/>
      <c r="B1016" s="53"/>
      <c r="G1016" s="35"/>
      <c r="N1016" s="35">
        <f t="shared" si="1"/>
        <v>0</v>
      </c>
      <c r="O1016" s="35">
        <f t="shared" si="2"/>
        <v>0</v>
      </c>
      <c r="P1016" s="5"/>
      <c r="Q1016" s="5"/>
      <c r="S1016" s="56"/>
    </row>
    <row r="1017">
      <c r="A1017" s="63"/>
      <c r="B1017" s="53"/>
      <c r="G1017" s="35"/>
      <c r="N1017" s="35">
        <f t="shared" si="1"/>
        <v>0</v>
      </c>
      <c r="O1017" s="35">
        <f t="shared" si="2"/>
        <v>0</v>
      </c>
      <c r="P1017" s="5"/>
      <c r="Q1017" s="5"/>
      <c r="S1017" s="56"/>
    </row>
    <row r="1018">
      <c r="A1018" s="63"/>
      <c r="B1018" s="53"/>
      <c r="G1018" s="35"/>
      <c r="N1018" s="35"/>
      <c r="O1018" s="35"/>
      <c r="P1018" s="5"/>
      <c r="Q1018" s="5"/>
    </row>
  </sheetData>
  <conditionalFormatting sqref="A2:A1020">
    <cfRule type="notContainsBlanks" dxfId="10" priority="1">
      <formula>LEN(TRIM(A2))&gt;0</formula>
    </cfRule>
  </conditionalFormatting>
  <conditionalFormatting sqref="A2:S1020">
    <cfRule type="expression" dxfId="0" priority="2">
      <formula>$L2="sp"</formula>
    </cfRule>
  </conditionalFormatting>
  <conditionalFormatting sqref="A2:S1020">
    <cfRule type="expression" dxfId="1" priority="3">
      <formula>$M2="완료"</formula>
    </cfRule>
  </conditionalFormatting>
  <conditionalFormatting sqref="A2:S1020">
    <cfRule type="expression" dxfId="2" priority="4">
      <formula>$I2&lt;&gt;""</formula>
    </cfRule>
  </conditionalFormatting>
  <conditionalFormatting sqref="AA2:AA1020">
    <cfRule type="expression" dxfId="11" priority="5">
      <formula>$AA2="변동비"</formula>
    </cfRule>
  </conditionalFormatting>
  <conditionalFormatting sqref="T2:AA1020">
    <cfRule type="expression" dxfId="10" priority="6">
      <formula>$Z2="입금"</formula>
    </cfRule>
  </conditionalFormatting>
  <conditionalFormatting sqref="M1">
    <cfRule type="notContainsBlanks" dxfId="12" priority="7">
      <formula>LEN(TRIM(M1))&gt;0</formula>
    </cfRule>
  </conditionalFormatting>
  <dataValidations>
    <dataValidation type="list" allowBlank="1" showErrorMessage="1" sqref="B2:B1018">
      <formula1>"디오트,누죤,APM,럭스,플레이스,남평화,제일평화,청평화,신발상가,퀸즈스퀘어,테크노"</formula1>
    </dataValidation>
    <dataValidation type="list" allowBlank="1" showErrorMessage="1" sqref="Z116:Z132">
      <formula1>"출금,입금"</formula1>
    </dataValidation>
    <dataValidation type="list" allowBlank="1" showErrorMessage="1" sqref="Z2:Z115">
      <formula1>"출금,입금"</formula1>
    </dataValidation>
    <dataValidation type="custom" allowBlank="1" showDropDown="1" sqref="W2:W115">
      <formula1>AND(ISNUMBER(W2),(NOT(OR(NOT(ISERROR(DATEVALUE(W2))), AND(ISNUMBER(W2), LEFT(CELL("format", W2))="D")))))</formula1>
    </dataValidation>
    <dataValidation type="list" allowBlank="1" showErrorMessage="1" sqref="X2:X115">
      <formula1>"계좌이체,체크카드,현금"</formula1>
    </dataValidation>
    <dataValidation type="list" allowBlank="1" showErrorMessage="1" sqref="AA2:AA867">
      <formula1>"변동비,광고비,고정비"</formula1>
    </dataValidation>
    <dataValidation type="list" allowBlank="1" showErrorMessage="1" sqref="X116:X867">
      <formula1>"계좌이체,체크카드,현금"</formula1>
    </dataValidation>
  </dataValidations>
  <drawing r:id="rId1"/>
  <tableParts count="2"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9" max="19" width="12.63"/>
    <col customWidth="1" min="24" max="24" width="14.88"/>
    <col customWidth="1" min="25" max="25" width="14.25"/>
    <col customWidth="1" min="26" max="26" width="16.88"/>
    <col customWidth="1" min="27" max="27" width="14.88"/>
  </cols>
  <sheetData>
    <row r="1" ht="15.75" customHeight="1">
      <c r="A1" s="43" t="s">
        <v>265</v>
      </c>
      <c r="B1" s="44" t="s">
        <v>266</v>
      </c>
      <c r="C1" s="44" t="s">
        <v>267</v>
      </c>
      <c r="D1" s="44" t="s">
        <v>268</v>
      </c>
      <c r="E1" s="44" t="s">
        <v>269</v>
      </c>
      <c r="F1" s="44" t="s">
        <v>270</v>
      </c>
      <c r="G1" s="45" t="s">
        <v>271</v>
      </c>
      <c r="H1" s="44" t="s">
        <v>272</v>
      </c>
      <c r="I1" s="44" t="s">
        <v>273</v>
      </c>
      <c r="J1" s="46" t="s">
        <v>274</v>
      </c>
      <c r="K1" s="44" t="s">
        <v>275</v>
      </c>
      <c r="L1" s="46" t="s">
        <v>276</v>
      </c>
      <c r="M1" s="47" t="s">
        <v>277</v>
      </c>
      <c r="N1" s="44" t="s">
        <v>278</v>
      </c>
      <c r="O1" s="44" t="s">
        <v>279</v>
      </c>
      <c r="P1" s="48" t="s">
        <v>280</v>
      </c>
      <c r="Q1" s="48" t="s">
        <v>281</v>
      </c>
      <c r="R1" s="48" t="s">
        <v>282</v>
      </c>
      <c r="S1" s="48"/>
      <c r="T1" s="49" t="s">
        <v>661</v>
      </c>
      <c r="U1" s="49" t="s">
        <v>284</v>
      </c>
      <c r="V1" s="49" t="s">
        <v>285</v>
      </c>
      <c r="W1" s="50" t="s">
        <v>286</v>
      </c>
      <c r="X1" s="50" t="s">
        <v>287</v>
      </c>
      <c r="Y1" s="49" t="s">
        <v>288</v>
      </c>
      <c r="Z1" s="50" t="s">
        <v>289</v>
      </c>
      <c r="AA1" s="49" t="s">
        <v>290</v>
      </c>
    </row>
    <row r="2" ht="15.75" customHeight="1">
      <c r="A2" s="51">
        <v>46146.0</v>
      </c>
      <c r="B2" s="52" t="s">
        <v>291</v>
      </c>
      <c r="C2" s="52" t="s">
        <v>342</v>
      </c>
      <c r="D2" s="52" t="s">
        <v>59</v>
      </c>
      <c r="E2" s="52" t="s">
        <v>343</v>
      </c>
      <c r="F2" s="52" t="s">
        <v>344</v>
      </c>
      <c r="G2" s="36">
        <v>24000.0</v>
      </c>
      <c r="H2" s="52">
        <v>15.0</v>
      </c>
      <c r="J2" s="52">
        <v>1000.0</v>
      </c>
      <c r="K2" s="52">
        <v>1000.0</v>
      </c>
      <c r="N2" s="35">
        <f t="shared" ref="N2:N83" si="1">G2*H2</f>
        <v>360000</v>
      </c>
      <c r="O2" s="35">
        <f t="shared" ref="O2:O1007" si="2">SUM(N2,J2,K2)</f>
        <v>362000</v>
      </c>
      <c r="P2" s="35">
        <f>SUM(J:J,K:K)</f>
        <v>223000</v>
      </c>
      <c r="Q2" s="54">
        <f>SUM(N:N)</f>
        <v>4528000</v>
      </c>
      <c r="R2" s="55">
        <f>SUM('2026 거래처별 부가세'!A137)</f>
        <v>4528000</v>
      </c>
      <c r="S2" s="56"/>
      <c r="T2" s="57">
        <v>46143.0</v>
      </c>
      <c r="U2" s="58" t="s">
        <v>296</v>
      </c>
      <c r="V2" s="59" t="s">
        <v>297</v>
      </c>
      <c r="W2" s="60">
        <v>336000.0</v>
      </c>
      <c r="X2" s="61" t="s">
        <v>298</v>
      </c>
      <c r="Y2" s="58" t="s">
        <v>299</v>
      </c>
      <c r="Z2" s="61" t="s">
        <v>300</v>
      </c>
      <c r="AA2" s="62"/>
    </row>
    <row r="3" ht="15.75" customHeight="1">
      <c r="A3" s="63"/>
      <c r="B3" s="52" t="s">
        <v>291</v>
      </c>
      <c r="C3" s="52" t="s">
        <v>846</v>
      </c>
      <c r="D3" s="52" t="s">
        <v>199</v>
      </c>
      <c r="E3" s="52" t="s">
        <v>884</v>
      </c>
      <c r="F3" s="52" t="s">
        <v>356</v>
      </c>
      <c r="G3" s="36">
        <v>13000.0</v>
      </c>
      <c r="H3" s="52">
        <v>1.0</v>
      </c>
      <c r="J3" s="52">
        <v>1000.0</v>
      </c>
      <c r="K3" s="52">
        <v>1000.0</v>
      </c>
      <c r="N3" s="35">
        <f t="shared" si="1"/>
        <v>13000</v>
      </c>
      <c r="O3" s="35">
        <f t="shared" si="2"/>
        <v>15000</v>
      </c>
      <c r="P3" s="135"/>
      <c r="Q3" s="5"/>
      <c r="S3" s="56"/>
      <c r="T3" s="297"/>
      <c r="U3" s="64" t="s">
        <v>641</v>
      </c>
      <c r="V3" s="64" t="s">
        <v>446</v>
      </c>
      <c r="W3" s="65">
        <v>40000.0</v>
      </c>
      <c r="X3" s="66" t="s">
        <v>298</v>
      </c>
      <c r="Y3" s="279"/>
      <c r="Z3" s="66" t="s">
        <v>307</v>
      </c>
      <c r="AA3" s="62"/>
    </row>
    <row r="4" ht="15.75" customHeight="1">
      <c r="A4" s="51"/>
      <c r="B4" s="53"/>
      <c r="C4" s="52" t="s">
        <v>846</v>
      </c>
      <c r="E4" s="52" t="s">
        <v>885</v>
      </c>
      <c r="F4" s="52" t="s">
        <v>350</v>
      </c>
      <c r="G4" s="36">
        <v>29000.0</v>
      </c>
      <c r="H4" s="52">
        <v>1.0</v>
      </c>
      <c r="N4" s="35">
        <f t="shared" si="1"/>
        <v>29000</v>
      </c>
      <c r="O4" s="35">
        <f t="shared" si="2"/>
        <v>29000</v>
      </c>
      <c r="P4" s="5"/>
      <c r="Q4" s="5"/>
      <c r="S4" s="56"/>
      <c r="T4" s="297"/>
      <c r="U4" s="64" t="s">
        <v>641</v>
      </c>
      <c r="V4" s="64" t="s">
        <v>644</v>
      </c>
      <c r="W4" s="65">
        <v>40000.0</v>
      </c>
      <c r="X4" s="66" t="s">
        <v>298</v>
      </c>
      <c r="Y4" s="279"/>
      <c r="Z4" s="66" t="s">
        <v>307</v>
      </c>
      <c r="AA4" s="62"/>
    </row>
    <row r="5" ht="15.75" customHeight="1">
      <c r="A5" s="63"/>
      <c r="B5" s="52" t="s">
        <v>291</v>
      </c>
      <c r="C5" s="52" t="s">
        <v>822</v>
      </c>
      <c r="D5" s="52" t="s">
        <v>105</v>
      </c>
      <c r="E5" s="52" t="s">
        <v>293</v>
      </c>
      <c r="F5" s="52" t="s">
        <v>886</v>
      </c>
      <c r="G5" s="36">
        <v>34000.0</v>
      </c>
      <c r="H5" s="52">
        <v>3.0</v>
      </c>
      <c r="J5" s="52">
        <v>1000.0</v>
      </c>
      <c r="K5" s="52">
        <v>1000.0</v>
      </c>
      <c r="N5" s="35">
        <f t="shared" si="1"/>
        <v>102000</v>
      </c>
      <c r="O5" s="35">
        <f t="shared" si="2"/>
        <v>104000</v>
      </c>
      <c r="P5" s="137"/>
      <c r="Q5" s="5"/>
      <c r="S5" s="56"/>
      <c r="T5" s="297"/>
      <c r="U5" s="64" t="s">
        <v>641</v>
      </c>
      <c r="V5" s="64" t="s">
        <v>446</v>
      </c>
      <c r="W5" s="65">
        <v>5000.0</v>
      </c>
      <c r="X5" s="66" t="s">
        <v>298</v>
      </c>
      <c r="Y5" s="279"/>
      <c r="Z5" s="66" t="s">
        <v>307</v>
      </c>
      <c r="AA5" s="62"/>
    </row>
    <row r="6" ht="15.75" customHeight="1">
      <c r="A6" s="51"/>
      <c r="B6" s="52" t="s">
        <v>291</v>
      </c>
      <c r="C6" s="52" t="s">
        <v>853</v>
      </c>
      <c r="D6" s="52" t="s">
        <v>196</v>
      </c>
      <c r="E6" s="52" t="s">
        <v>854</v>
      </c>
      <c r="F6" s="52" t="s">
        <v>650</v>
      </c>
      <c r="G6" s="36">
        <v>23000.0</v>
      </c>
      <c r="H6" s="52">
        <v>1.0</v>
      </c>
      <c r="J6" s="52">
        <v>1000.0</v>
      </c>
      <c r="K6" s="52">
        <v>1000.0</v>
      </c>
      <c r="N6" s="35">
        <f t="shared" si="1"/>
        <v>23000</v>
      </c>
      <c r="O6" s="35">
        <f t="shared" si="2"/>
        <v>25000</v>
      </c>
      <c r="P6" s="5"/>
      <c r="Q6" s="5"/>
      <c r="S6" s="56"/>
      <c r="T6" s="297"/>
      <c r="U6" s="64" t="s">
        <v>887</v>
      </c>
      <c r="V6" s="64" t="s">
        <v>385</v>
      </c>
      <c r="W6" s="65">
        <v>9000.0</v>
      </c>
      <c r="X6" s="66" t="s">
        <v>386</v>
      </c>
      <c r="Y6" s="279"/>
      <c r="Z6" s="66" t="s">
        <v>307</v>
      </c>
      <c r="AA6" s="89" t="s">
        <v>308</v>
      </c>
    </row>
    <row r="7" ht="15.75" customHeight="1">
      <c r="A7" s="63"/>
      <c r="B7" s="52" t="s">
        <v>291</v>
      </c>
      <c r="C7" s="52" t="s">
        <v>301</v>
      </c>
      <c r="D7" s="52" t="s">
        <v>302</v>
      </c>
      <c r="E7" s="52" t="s">
        <v>303</v>
      </c>
      <c r="F7" s="52" t="s">
        <v>802</v>
      </c>
      <c r="G7" s="36">
        <v>32000.0</v>
      </c>
      <c r="H7" s="52">
        <v>5.0</v>
      </c>
      <c r="I7" s="52">
        <v>2.0</v>
      </c>
      <c r="J7" s="52">
        <v>1000.0</v>
      </c>
      <c r="K7" s="52">
        <v>1000.0</v>
      </c>
      <c r="L7" s="53"/>
      <c r="M7" s="52" t="s">
        <v>295</v>
      </c>
      <c r="N7" s="35">
        <f t="shared" si="1"/>
        <v>160000</v>
      </c>
      <c r="O7" s="35">
        <f t="shared" si="2"/>
        <v>162000</v>
      </c>
      <c r="P7" s="5"/>
      <c r="Q7" s="5"/>
      <c r="R7" s="53"/>
      <c r="S7" s="56"/>
      <c r="T7" s="297"/>
      <c r="U7" s="79" t="s">
        <v>328</v>
      </c>
      <c r="V7" s="79" t="s">
        <v>329</v>
      </c>
      <c r="W7" s="80">
        <v>100000.0</v>
      </c>
      <c r="X7" s="81" t="s">
        <v>298</v>
      </c>
      <c r="Y7" s="82" t="s">
        <v>330</v>
      </c>
      <c r="Z7" s="81" t="s">
        <v>307</v>
      </c>
      <c r="AA7" s="83" t="s">
        <v>330</v>
      </c>
    </row>
    <row r="8" ht="15.75" customHeight="1">
      <c r="A8" s="63"/>
      <c r="B8" s="52"/>
      <c r="C8" s="52" t="s">
        <v>301</v>
      </c>
      <c r="D8" s="52"/>
      <c r="E8" s="52" t="s">
        <v>888</v>
      </c>
      <c r="F8" s="52" t="s">
        <v>817</v>
      </c>
      <c r="G8" s="36">
        <v>28000.0</v>
      </c>
      <c r="H8" s="52">
        <v>1.0</v>
      </c>
      <c r="J8" s="52"/>
      <c r="K8" s="52"/>
      <c r="N8" s="35">
        <f t="shared" si="1"/>
        <v>28000</v>
      </c>
      <c r="O8" s="35">
        <f t="shared" si="2"/>
        <v>28000</v>
      </c>
      <c r="P8" s="5"/>
      <c r="Q8" s="5"/>
      <c r="S8" s="56"/>
      <c r="T8" s="297"/>
      <c r="U8" s="335" t="s">
        <v>887</v>
      </c>
      <c r="V8" s="335" t="s">
        <v>385</v>
      </c>
      <c r="W8" s="336">
        <v>2800.0</v>
      </c>
      <c r="X8" s="337" t="s">
        <v>386</v>
      </c>
      <c r="Y8" s="338"/>
      <c r="Z8" s="337" t="s">
        <v>307</v>
      </c>
      <c r="AA8" s="339" t="s">
        <v>308</v>
      </c>
    </row>
    <row r="9" ht="15.75" customHeight="1">
      <c r="A9" s="63"/>
      <c r="B9" s="52" t="s">
        <v>291</v>
      </c>
      <c r="C9" s="225" t="s">
        <v>695</v>
      </c>
      <c r="D9" s="52" t="s">
        <v>186</v>
      </c>
      <c r="E9" s="52" t="s">
        <v>696</v>
      </c>
      <c r="F9" s="52" t="s">
        <v>370</v>
      </c>
      <c r="G9" s="36">
        <v>15000.0</v>
      </c>
      <c r="H9" s="52">
        <v>1.0</v>
      </c>
      <c r="J9" s="52">
        <v>1000.0</v>
      </c>
      <c r="K9" s="52">
        <v>1000.0</v>
      </c>
      <c r="N9" s="35">
        <f t="shared" si="1"/>
        <v>15000</v>
      </c>
      <c r="O9" s="35">
        <f t="shared" si="2"/>
        <v>17000</v>
      </c>
      <c r="P9" s="5"/>
      <c r="Q9" s="5"/>
      <c r="S9" s="56"/>
      <c r="T9" s="297"/>
      <c r="U9" s="273" t="s">
        <v>578</v>
      </c>
      <c r="V9" s="273" t="s">
        <v>579</v>
      </c>
      <c r="W9" s="295">
        <v>78571.0</v>
      </c>
      <c r="X9" s="275" t="s">
        <v>298</v>
      </c>
      <c r="Y9" s="276" t="s">
        <v>580</v>
      </c>
      <c r="Z9" s="275" t="s">
        <v>307</v>
      </c>
      <c r="AA9" s="340" t="s">
        <v>330</v>
      </c>
    </row>
    <row r="10" ht="15.75" customHeight="1">
      <c r="A10" s="51"/>
      <c r="B10" s="52" t="s">
        <v>291</v>
      </c>
      <c r="C10" s="52" t="s">
        <v>387</v>
      </c>
      <c r="D10" s="52" t="s">
        <v>388</v>
      </c>
      <c r="E10" s="52" t="s">
        <v>389</v>
      </c>
      <c r="G10" s="36"/>
      <c r="K10" s="52">
        <v>1000.0</v>
      </c>
      <c r="L10" s="52" t="s">
        <v>312</v>
      </c>
      <c r="N10" s="35">
        <f t="shared" si="1"/>
        <v>0</v>
      </c>
      <c r="O10" s="35">
        <f t="shared" si="2"/>
        <v>1000</v>
      </c>
      <c r="P10" s="5"/>
      <c r="Q10" s="5"/>
      <c r="S10" s="56"/>
      <c r="T10" s="57">
        <v>46144.0</v>
      </c>
      <c r="U10" s="58" t="s">
        <v>296</v>
      </c>
      <c r="V10" s="59" t="s">
        <v>297</v>
      </c>
      <c r="W10" s="60">
        <v>107000.0</v>
      </c>
      <c r="X10" s="61" t="s">
        <v>298</v>
      </c>
      <c r="Y10" s="58" t="s">
        <v>299</v>
      </c>
      <c r="Z10" s="61" t="s">
        <v>300</v>
      </c>
      <c r="AA10" s="62"/>
    </row>
    <row r="11" ht="15.75" customHeight="1">
      <c r="A11" s="63"/>
      <c r="B11" s="52" t="s">
        <v>331</v>
      </c>
      <c r="C11" s="52" t="s">
        <v>332</v>
      </c>
      <c r="D11" s="52" t="s">
        <v>165</v>
      </c>
      <c r="E11" s="52" t="s">
        <v>863</v>
      </c>
      <c r="F11" s="52" t="s">
        <v>879</v>
      </c>
      <c r="G11" s="36">
        <v>30000.0</v>
      </c>
      <c r="H11" s="52">
        <v>1.0</v>
      </c>
      <c r="J11" s="52">
        <v>1000.0</v>
      </c>
      <c r="K11" s="52">
        <v>1000.0</v>
      </c>
      <c r="N11" s="35">
        <f t="shared" si="1"/>
        <v>30000</v>
      </c>
      <c r="O11" s="35">
        <f t="shared" si="2"/>
        <v>32000</v>
      </c>
      <c r="P11" s="5"/>
      <c r="Q11" s="5"/>
      <c r="S11" s="56"/>
      <c r="T11" s="57">
        <v>46146.0</v>
      </c>
      <c r="U11" s="64" t="s">
        <v>375</v>
      </c>
      <c r="V11" s="98" t="s">
        <v>364</v>
      </c>
      <c r="W11" s="65">
        <v>41147.0</v>
      </c>
      <c r="X11" s="66" t="s">
        <v>298</v>
      </c>
      <c r="Y11" s="67"/>
      <c r="Z11" s="66" t="s">
        <v>300</v>
      </c>
      <c r="AA11" s="97"/>
    </row>
    <row r="12" ht="15.75" customHeight="1">
      <c r="A12" s="51"/>
      <c r="B12" s="52" t="s">
        <v>335</v>
      </c>
      <c r="C12" s="52">
        <v>4131.0</v>
      </c>
      <c r="D12" s="52" t="s">
        <v>44</v>
      </c>
      <c r="E12" s="52" t="s">
        <v>337</v>
      </c>
      <c r="F12" s="52" t="s">
        <v>338</v>
      </c>
      <c r="G12" s="36">
        <v>4000.0</v>
      </c>
      <c r="H12" s="52">
        <v>10.0</v>
      </c>
      <c r="J12" s="52">
        <v>1000.0</v>
      </c>
      <c r="K12" s="52">
        <v>1000.0</v>
      </c>
      <c r="N12" s="35">
        <f t="shared" si="1"/>
        <v>40000</v>
      </c>
      <c r="O12" s="35">
        <f t="shared" si="2"/>
        <v>42000</v>
      </c>
      <c r="P12" s="5"/>
      <c r="Q12" s="5"/>
      <c r="S12" s="56"/>
      <c r="T12" s="57"/>
      <c r="U12" s="74" t="s">
        <v>319</v>
      </c>
      <c r="V12" s="75" t="s">
        <v>320</v>
      </c>
      <c r="W12" s="76">
        <v>17000.0</v>
      </c>
      <c r="X12" s="77" t="s">
        <v>298</v>
      </c>
      <c r="Y12" s="74" t="s">
        <v>321</v>
      </c>
      <c r="Z12" s="78" t="s">
        <v>307</v>
      </c>
      <c r="AA12" s="97"/>
    </row>
    <row r="13" ht="15.75" customHeight="1">
      <c r="A13" s="51">
        <v>46148.0</v>
      </c>
      <c r="B13" s="52" t="s">
        <v>291</v>
      </c>
      <c r="C13" s="52" t="s">
        <v>342</v>
      </c>
      <c r="D13" s="52" t="s">
        <v>59</v>
      </c>
      <c r="E13" s="52" t="s">
        <v>343</v>
      </c>
      <c r="F13" s="52" t="s">
        <v>344</v>
      </c>
      <c r="G13" s="36">
        <v>24000.0</v>
      </c>
      <c r="H13" s="52">
        <v>10.0</v>
      </c>
      <c r="J13" s="52">
        <v>1000.0</v>
      </c>
      <c r="K13" s="52">
        <v>1000.0</v>
      </c>
      <c r="N13" s="35">
        <f t="shared" si="1"/>
        <v>240000</v>
      </c>
      <c r="O13" s="35">
        <f t="shared" si="2"/>
        <v>242000</v>
      </c>
      <c r="P13" s="5"/>
      <c r="Q13" s="5"/>
      <c r="S13" s="56"/>
      <c r="T13" s="57"/>
      <c r="U13" s="90" t="s">
        <v>397</v>
      </c>
      <c r="V13" s="90" t="s">
        <v>398</v>
      </c>
      <c r="W13" s="91">
        <v>31900.0</v>
      </c>
      <c r="X13" s="92" t="s">
        <v>298</v>
      </c>
      <c r="Y13" s="90" t="s">
        <v>399</v>
      </c>
      <c r="Z13" s="92" t="s">
        <v>307</v>
      </c>
      <c r="AA13" s="92" t="s">
        <v>400</v>
      </c>
    </row>
    <row r="14" ht="15.75" customHeight="1">
      <c r="A14" s="63"/>
      <c r="B14" s="52" t="s">
        <v>291</v>
      </c>
      <c r="C14" s="52" t="s">
        <v>702</v>
      </c>
      <c r="D14" s="52" t="s">
        <v>187</v>
      </c>
      <c r="E14" s="52" t="s">
        <v>889</v>
      </c>
      <c r="F14" s="52" t="s">
        <v>394</v>
      </c>
      <c r="G14" s="36">
        <v>16000.0</v>
      </c>
      <c r="H14" s="52">
        <v>1.0</v>
      </c>
      <c r="I14" s="52">
        <v>1.0</v>
      </c>
      <c r="J14" s="52">
        <v>1000.0</v>
      </c>
      <c r="K14" s="52">
        <v>1000.0</v>
      </c>
      <c r="L14" s="53"/>
      <c r="M14" s="52" t="s">
        <v>295</v>
      </c>
      <c r="N14" s="35">
        <f t="shared" si="1"/>
        <v>16000</v>
      </c>
      <c r="O14" s="35">
        <f t="shared" si="2"/>
        <v>18000</v>
      </c>
      <c r="P14" s="140"/>
      <c r="Q14" s="148"/>
      <c r="R14" s="53"/>
      <c r="S14" s="56"/>
      <c r="T14" s="57"/>
      <c r="U14" s="116" t="s">
        <v>742</v>
      </c>
      <c r="V14" s="116" t="s">
        <v>364</v>
      </c>
      <c r="W14" s="117">
        <v>61103.0</v>
      </c>
      <c r="X14" s="118" t="s">
        <v>298</v>
      </c>
      <c r="Y14" s="116"/>
      <c r="Z14" s="118" t="s">
        <v>300</v>
      </c>
      <c r="AA14" s="341"/>
    </row>
    <row r="15" ht="15.75" customHeight="1">
      <c r="A15" s="63"/>
      <c r="B15" s="52" t="s">
        <v>291</v>
      </c>
      <c r="C15" s="52" t="s">
        <v>517</v>
      </c>
      <c r="D15" s="52" t="s">
        <v>150</v>
      </c>
      <c r="E15" s="52" t="s">
        <v>518</v>
      </c>
      <c r="F15" s="52" t="s">
        <v>823</v>
      </c>
      <c r="G15" s="36">
        <v>25000.0</v>
      </c>
      <c r="H15" s="52">
        <v>1.0</v>
      </c>
      <c r="J15" s="52">
        <v>1000.0</v>
      </c>
      <c r="K15" s="52">
        <v>1000.0</v>
      </c>
      <c r="N15" s="35">
        <f t="shared" si="1"/>
        <v>25000</v>
      </c>
      <c r="O15" s="35">
        <f t="shared" si="2"/>
        <v>27000</v>
      </c>
      <c r="P15" s="5"/>
      <c r="Q15" s="5"/>
      <c r="S15" s="56"/>
      <c r="T15" s="57"/>
      <c r="U15" s="58" t="s">
        <v>296</v>
      </c>
      <c r="V15" s="59" t="s">
        <v>297</v>
      </c>
      <c r="W15" s="60">
        <v>49000.0</v>
      </c>
      <c r="X15" s="61" t="s">
        <v>298</v>
      </c>
      <c r="Y15" s="58" t="s">
        <v>299</v>
      </c>
      <c r="Z15" s="61" t="s">
        <v>300</v>
      </c>
      <c r="AA15" s="62"/>
    </row>
    <row r="16" ht="15.75" customHeight="1">
      <c r="A16" s="51"/>
      <c r="B16" s="52" t="s">
        <v>291</v>
      </c>
      <c r="C16" s="52" t="s">
        <v>731</v>
      </c>
      <c r="D16" s="52" t="s">
        <v>140</v>
      </c>
      <c r="E16" s="52" t="s">
        <v>890</v>
      </c>
      <c r="F16" s="52" t="s">
        <v>819</v>
      </c>
      <c r="G16" s="36">
        <v>19000.0</v>
      </c>
      <c r="H16" s="52">
        <v>1.0</v>
      </c>
      <c r="J16" s="52">
        <v>1000.0</v>
      </c>
      <c r="K16" s="52">
        <v>1000.0</v>
      </c>
      <c r="N16" s="35">
        <f t="shared" si="1"/>
        <v>19000</v>
      </c>
      <c r="O16" s="35">
        <f t="shared" si="2"/>
        <v>21000</v>
      </c>
      <c r="P16" s="5"/>
      <c r="Q16" s="5"/>
      <c r="S16" s="56"/>
      <c r="T16" s="57"/>
      <c r="U16" s="90" t="s">
        <v>357</v>
      </c>
      <c r="V16" s="90" t="s">
        <v>358</v>
      </c>
      <c r="W16" s="91">
        <v>104500.0</v>
      </c>
      <c r="X16" s="92" t="s">
        <v>298</v>
      </c>
      <c r="Y16" s="90" t="s">
        <v>359</v>
      </c>
      <c r="Z16" s="92" t="s">
        <v>307</v>
      </c>
      <c r="AA16" s="97"/>
    </row>
    <row r="17" ht="15.75" customHeight="1">
      <c r="A17" s="51"/>
      <c r="B17" s="52" t="s">
        <v>291</v>
      </c>
      <c r="C17" s="52" t="s">
        <v>747</v>
      </c>
      <c r="D17" s="52" t="s">
        <v>190</v>
      </c>
      <c r="E17" s="52" t="s">
        <v>824</v>
      </c>
      <c r="F17" s="52" t="s">
        <v>356</v>
      </c>
      <c r="G17" s="36">
        <v>14000.0</v>
      </c>
      <c r="H17" s="52">
        <v>2.0</v>
      </c>
      <c r="J17" s="52">
        <v>1000.0</v>
      </c>
      <c r="K17" s="52">
        <v>1000.0</v>
      </c>
      <c r="N17" s="35">
        <f t="shared" si="1"/>
        <v>28000</v>
      </c>
      <c r="O17" s="35">
        <f t="shared" si="2"/>
        <v>30000</v>
      </c>
      <c r="P17" s="5"/>
      <c r="Q17" s="5"/>
      <c r="S17" s="56"/>
      <c r="T17" s="57"/>
      <c r="U17" s="116" t="s">
        <v>313</v>
      </c>
      <c r="V17" s="116" t="s">
        <v>891</v>
      </c>
      <c r="W17" s="117">
        <v>500000.0</v>
      </c>
      <c r="X17" s="118" t="s">
        <v>298</v>
      </c>
      <c r="Y17" s="116"/>
      <c r="Z17" s="118" t="s">
        <v>300</v>
      </c>
      <c r="AA17" s="97"/>
    </row>
    <row r="18" ht="15.75" customHeight="1">
      <c r="A18" s="51"/>
      <c r="B18" s="52" t="s">
        <v>291</v>
      </c>
      <c r="C18" s="52" t="s">
        <v>847</v>
      </c>
      <c r="D18" s="52" t="s">
        <v>39</v>
      </c>
      <c r="E18" s="52" t="s">
        <v>848</v>
      </c>
      <c r="F18" s="52" t="s">
        <v>394</v>
      </c>
      <c r="G18" s="36">
        <v>23000.0</v>
      </c>
      <c r="H18" s="52">
        <v>1.0</v>
      </c>
      <c r="J18" s="52">
        <v>1000.0</v>
      </c>
      <c r="K18" s="52">
        <v>1000.0</v>
      </c>
      <c r="N18" s="35">
        <f t="shared" si="1"/>
        <v>23000</v>
      </c>
      <c r="O18" s="35">
        <f t="shared" si="2"/>
        <v>25000</v>
      </c>
      <c r="P18" s="5"/>
      <c r="Q18" s="5"/>
      <c r="S18" s="56"/>
      <c r="T18" s="57"/>
      <c r="U18" s="90" t="s">
        <v>339</v>
      </c>
      <c r="V18" s="90" t="s">
        <v>340</v>
      </c>
      <c r="W18" s="91">
        <v>817000.0</v>
      </c>
      <c r="X18" s="92" t="s">
        <v>298</v>
      </c>
      <c r="Y18" s="90" t="s">
        <v>341</v>
      </c>
      <c r="Z18" s="92" t="s">
        <v>307</v>
      </c>
      <c r="AA18" s="342"/>
    </row>
    <row r="19" ht="15.75" customHeight="1">
      <c r="A19" s="51"/>
      <c r="B19" s="52" t="s">
        <v>291</v>
      </c>
      <c r="C19" s="52" t="s">
        <v>301</v>
      </c>
      <c r="D19" s="52" t="s">
        <v>302</v>
      </c>
      <c r="E19" s="52" t="s">
        <v>303</v>
      </c>
      <c r="F19" s="52" t="s">
        <v>819</v>
      </c>
      <c r="G19" s="36">
        <v>32000.0</v>
      </c>
      <c r="H19" s="52">
        <v>3.0</v>
      </c>
      <c r="I19" s="52">
        <v>3.0</v>
      </c>
      <c r="J19" s="52">
        <v>1000.0</v>
      </c>
      <c r="K19" s="52">
        <v>1000.0</v>
      </c>
      <c r="L19" s="53"/>
      <c r="M19" s="52" t="s">
        <v>295</v>
      </c>
      <c r="N19" s="35">
        <f t="shared" si="1"/>
        <v>96000</v>
      </c>
      <c r="O19" s="35">
        <f t="shared" si="2"/>
        <v>98000</v>
      </c>
      <c r="P19" s="5"/>
      <c r="Q19" s="5"/>
      <c r="R19" s="53"/>
      <c r="S19" s="56"/>
      <c r="T19" s="57">
        <v>46147.0</v>
      </c>
      <c r="U19" s="116" t="s">
        <v>892</v>
      </c>
      <c r="V19" s="116" t="s">
        <v>893</v>
      </c>
      <c r="W19" s="117">
        <v>130000.0</v>
      </c>
      <c r="X19" s="118" t="s">
        <v>298</v>
      </c>
      <c r="Y19" s="116"/>
      <c r="Z19" s="343" t="s">
        <v>307</v>
      </c>
      <c r="AA19" s="118" t="s">
        <v>308</v>
      </c>
    </row>
    <row r="20" ht="15.75" customHeight="1">
      <c r="A20" s="51"/>
      <c r="B20" s="52" t="s">
        <v>291</v>
      </c>
      <c r="C20" s="52" t="s">
        <v>387</v>
      </c>
      <c r="D20" s="52" t="s">
        <v>388</v>
      </c>
      <c r="E20" s="52" t="s">
        <v>389</v>
      </c>
      <c r="F20" s="52" t="s">
        <v>894</v>
      </c>
      <c r="G20" s="36">
        <v>14000.0</v>
      </c>
      <c r="H20" s="52">
        <v>2.0</v>
      </c>
      <c r="J20" s="52">
        <v>1000.0</v>
      </c>
      <c r="K20" s="52">
        <v>1000.0</v>
      </c>
      <c r="N20" s="35">
        <f t="shared" si="1"/>
        <v>28000</v>
      </c>
      <c r="O20" s="35">
        <f t="shared" si="2"/>
        <v>30000</v>
      </c>
      <c r="P20" s="5"/>
      <c r="Q20" s="5"/>
      <c r="S20" s="56"/>
      <c r="T20" s="57">
        <v>46148.0</v>
      </c>
      <c r="U20" s="58" t="s">
        <v>296</v>
      </c>
      <c r="V20" s="59" t="s">
        <v>297</v>
      </c>
      <c r="W20" s="60">
        <v>340000.0</v>
      </c>
      <c r="X20" s="61" t="s">
        <v>298</v>
      </c>
      <c r="Y20" s="58" t="s">
        <v>299</v>
      </c>
      <c r="Z20" s="61" t="s">
        <v>300</v>
      </c>
      <c r="AA20" s="62"/>
    </row>
    <row r="21" ht="15.75" customHeight="1">
      <c r="A21" s="51"/>
      <c r="B21" s="52" t="s">
        <v>322</v>
      </c>
      <c r="C21" s="52" t="s">
        <v>779</v>
      </c>
      <c r="D21" s="52" t="s">
        <v>129</v>
      </c>
      <c r="E21" s="52" t="s">
        <v>550</v>
      </c>
      <c r="F21" s="52" t="s">
        <v>849</v>
      </c>
      <c r="G21" s="36">
        <v>24000.0</v>
      </c>
      <c r="H21" s="52">
        <v>1.0</v>
      </c>
      <c r="J21" s="52">
        <v>1000.0</v>
      </c>
      <c r="K21" s="52">
        <v>1000.0</v>
      </c>
      <c r="N21" s="35">
        <f t="shared" si="1"/>
        <v>24000</v>
      </c>
      <c r="O21" s="35">
        <f t="shared" si="2"/>
        <v>26000</v>
      </c>
      <c r="P21" s="5"/>
      <c r="Q21" s="5"/>
      <c r="S21" s="56"/>
      <c r="T21" s="57"/>
      <c r="U21" s="98" t="s">
        <v>895</v>
      </c>
      <c r="V21" s="98" t="s">
        <v>385</v>
      </c>
      <c r="W21" s="99">
        <v>78000.0</v>
      </c>
      <c r="X21" s="88" t="s">
        <v>298</v>
      </c>
      <c r="Y21" s="100"/>
      <c r="Z21" s="88" t="s">
        <v>307</v>
      </c>
      <c r="AA21" s="89" t="s">
        <v>308</v>
      </c>
    </row>
    <row r="22" ht="15.75" customHeight="1">
      <c r="A22" s="63"/>
      <c r="B22" s="52" t="s">
        <v>331</v>
      </c>
      <c r="C22" s="52" t="s">
        <v>332</v>
      </c>
      <c r="D22" s="52" t="s">
        <v>165</v>
      </c>
      <c r="E22" s="52" t="s">
        <v>863</v>
      </c>
      <c r="F22" s="52" t="s">
        <v>879</v>
      </c>
      <c r="G22" s="36">
        <v>30000.0</v>
      </c>
      <c r="H22" s="52">
        <v>1.0</v>
      </c>
      <c r="J22" s="52">
        <v>1000.0</v>
      </c>
      <c r="K22" s="52">
        <v>1000.0</v>
      </c>
      <c r="N22" s="35">
        <f t="shared" si="1"/>
        <v>30000</v>
      </c>
      <c r="O22" s="35">
        <f t="shared" si="2"/>
        <v>32000</v>
      </c>
      <c r="P22" s="5"/>
      <c r="Q22" s="5"/>
      <c r="S22" s="56"/>
      <c r="T22" s="57"/>
      <c r="U22" s="74" t="s">
        <v>319</v>
      </c>
      <c r="V22" s="75" t="s">
        <v>320</v>
      </c>
      <c r="W22" s="76">
        <v>42900.0</v>
      </c>
      <c r="X22" s="77" t="s">
        <v>298</v>
      </c>
      <c r="Y22" s="74" t="s">
        <v>321</v>
      </c>
      <c r="Z22" s="78" t="s">
        <v>307</v>
      </c>
      <c r="AA22" s="97"/>
    </row>
    <row r="23" ht="15.75" customHeight="1">
      <c r="A23" s="51"/>
      <c r="B23" s="52" t="s">
        <v>335</v>
      </c>
      <c r="C23" s="52">
        <v>3420.0</v>
      </c>
      <c r="D23" s="52" t="s">
        <v>200</v>
      </c>
      <c r="E23" s="52" t="s">
        <v>896</v>
      </c>
      <c r="F23" s="52" t="s">
        <v>897</v>
      </c>
      <c r="G23" s="36">
        <v>20000.0</v>
      </c>
      <c r="H23" s="52">
        <v>2.0</v>
      </c>
      <c r="J23" s="52">
        <v>1000.0</v>
      </c>
      <c r="K23" s="52">
        <v>1000.0</v>
      </c>
      <c r="N23" s="35">
        <f t="shared" si="1"/>
        <v>40000</v>
      </c>
      <c r="O23" s="35">
        <f t="shared" si="2"/>
        <v>42000</v>
      </c>
      <c r="P23" s="5"/>
      <c r="Q23" s="5"/>
      <c r="S23" s="56"/>
      <c r="T23" s="57"/>
      <c r="U23" s="116" t="s">
        <v>313</v>
      </c>
      <c r="V23" s="116" t="s">
        <v>898</v>
      </c>
      <c r="W23" s="117">
        <v>610000.0</v>
      </c>
      <c r="X23" s="118" t="s">
        <v>298</v>
      </c>
      <c r="Y23" s="116"/>
      <c r="Z23" s="118" t="s">
        <v>300</v>
      </c>
      <c r="AA23" s="97"/>
    </row>
    <row r="24" ht="15.75" customHeight="1">
      <c r="A24" s="63"/>
      <c r="B24" s="52" t="s">
        <v>335</v>
      </c>
      <c r="C24" s="52">
        <v>4131.0</v>
      </c>
      <c r="D24" s="52" t="s">
        <v>44</v>
      </c>
      <c r="E24" s="52" t="s">
        <v>337</v>
      </c>
      <c r="F24" s="52" t="s">
        <v>338</v>
      </c>
      <c r="G24" s="36">
        <v>4000.0</v>
      </c>
      <c r="H24" s="52">
        <v>5.0</v>
      </c>
      <c r="J24" s="52">
        <v>1000.0</v>
      </c>
      <c r="K24" s="52">
        <v>1000.0</v>
      </c>
      <c r="N24" s="35">
        <f t="shared" si="1"/>
        <v>20000</v>
      </c>
      <c r="O24" s="35">
        <f t="shared" si="2"/>
        <v>22000</v>
      </c>
      <c r="P24" s="5"/>
      <c r="Q24" s="5"/>
      <c r="S24" s="56"/>
      <c r="T24" s="57"/>
      <c r="U24" s="79" t="s">
        <v>328</v>
      </c>
      <c r="V24" s="79" t="s">
        <v>329</v>
      </c>
      <c r="W24" s="80">
        <v>50000.0</v>
      </c>
      <c r="X24" s="81" t="s">
        <v>298</v>
      </c>
      <c r="Y24" s="82" t="s">
        <v>330</v>
      </c>
      <c r="Z24" s="81" t="s">
        <v>307</v>
      </c>
      <c r="AA24" s="83" t="s">
        <v>330</v>
      </c>
    </row>
    <row r="25" ht="15.75" customHeight="1">
      <c r="A25" s="51"/>
      <c r="B25" s="52" t="s">
        <v>376</v>
      </c>
      <c r="C25" s="52" t="s">
        <v>377</v>
      </c>
      <c r="D25" s="52" t="s">
        <v>38</v>
      </c>
      <c r="E25" s="52" t="s">
        <v>378</v>
      </c>
      <c r="F25" s="52" t="s">
        <v>356</v>
      </c>
      <c r="G25" s="36">
        <v>13000.0</v>
      </c>
      <c r="H25" s="52">
        <v>1.0</v>
      </c>
      <c r="J25" s="52">
        <v>1000.0</v>
      </c>
      <c r="K25" s="52">
        <v>1000.0</v>
      </c>
      <c r="N25" s="35">
        <f t="shared" si="1"/>
        <v>13000</v>
      </c>
      <c r="O25" s="35">
        <f t="shared" si="2"/>
        <v>15000</v>
      </c>
      <c r="P25" s="5"/>
      <c r="Q25" s="5"/>
      <c r="S25" s="56"/>
      <c r="T25" s="57"/>
      <c r="U25" s="94" t="s">
        <v>305</v>
      </c>
      <c r="V25" s="94" t="s">
        <v>899</v>
      </c>
      <c r="W25" s="95">
        <v>17000.0</v>
      </c>
      <c r="X25" s="73" t="s">
        <v>298</v>
      </c>
      <c r="Y25" s="96"/>
      <c r="Z25" s="73" t="s">
        <v>307</v>
      </c>
      <c r="AA25" s="73" t="s">
        <v>308</v>
      </c>
    </row>
    <row r="26" ht="15.75" customHeight="1">
      <c r="A26" s="51">
        <v>46149.0</v>
      </c>
      <c r="B26" s="52" t="s">
        <v>291</v>
      </c>
      <c r="C26" s="52" t="s">
        <v>342</v>
      </c>
      <c r="D26" s="52" t="s">
        <v>59</v>
      </c>
      <c r="E26" s="52" t="s">
        <v>343</v>
      </c>
      <c r="F26" s="52" t="s">
        <v>344</v>
      </c>
      <c r="G26" s="36">
        <v>24000.0</v>
      </c>
      <c r="H26" s="52">
        <v>10.0</v>
      </c>
      <c r="J26" s="52">
        <v>1000.0</v>
      </c>
      <c r="K26" s="52">
        <v>1000.0</v>
      </c>
      <c r="N26" s="35">
        <f t="shared" si="1"/>
        <v>240000</v>
      </c>
      <c r="O26" s="35">
        <f t="shared" si="2"/>
        <v>242000</v>
      </c>
      <c r="P26" s="5"/>
      <c r="Q26" s="5"/>
      <c r="S26" s="56"/>
      <c r="T26" s="57"/>
      <c r="U26" s="90" t="s">
        <v>339</v>
      </c>
      <c r="V26" s="90" t="s">
        <v>340</v>
      </c>
      <c r="W26" s="91">
        <v>627000.0</v>
      </c>
      <c r="X26" s="92" t="s">
        <v>298</v>
      </c>
      <c r="Y26" s="90" t="s">
        <v>341</v>
      </c>
      <c r="Z26" s="92" t="s">
        <v>307</v>
      </c>
      <c r="AA26" s="342"/>
    </row>
    <row r="27" ht="15.75" customHeight="1">
      <c r="A27" s="51"/>
      <c r="B27" s="52" t="s">
        <v>291</v>
      </c>
      <c r="C27" s="52" t="s">
        <v>822</v>
      </c>
      <c r="D27" s="52" t="s">
        <v>105</v>
      </c>
      <c r="E27" s="52" t="s">
        <v>293</v>
      </c>
      <c r="F27" s="52" t="s">
        <v>349</v>
      </c>
      <c r="G27" s="36">
        <v>34000.0</v>
      </c>
      <c r="H27" s="52">
        <v>1.0</v>
      </c>
      <c r="J27" s="52">
        <v>1000.0</v>
      </c>
      <c r="K27" s="52">
        <v>1000.0</v>
      </c>
      <c r="N27" s="35">
        <f t="shared" si="1"/>
        <v>34000</v>
      </c>
      <c r="O27" s="35">
        <f t="shared" si="2"/>
        <v>36000</v>
      </c>
      <c r="P27" s="5"/>
      <c r="Q27" s="5"/>
      <c r="S27" s="56"/>
      <c r="T27" s="57">
        <v>46149.0</v>
      </c>
      <c r="U27" s="64" t="s">
        <v>375</v>
      </c>
      <c r="V27" s="98" t="s">
        <v>364</v>
      </c>
      <c r="W27" s="65">
        <v>168585.0</v>
      </c>
      <c r="X27" s="66" t="s">
        <v>298</v>
      </c>
      <c r="Y27" s="67"/>
      <c r="Z27" s="66" t="s">
        <v>300</v>
      </c>
      <c r="AA27" s="97"/>
    </row>
    <row r="28" ht="15.75" customHeight="1">
      <c r="A28" s="63"/>
      <c r="B28" s="52" t="s">
        <v>291</v>
      </c>
      <c r="C28" s="52" t="s">
        <v>847</v>
      </c>
      <c r="D28" s="52" t="s">
        <v>39</v>
      </c>
      <c r="E28" s="52" t="s">
        <v>848</v>
      </c>
      <c r="F28" s="52" t="s">
        <v>394</v>
      </c>
      <c r="G28" s="36">
        <v>23000.0</v>
      </c>
      <c r="H28" s="52">
        <v>1.0</v>
      </c>
      <c r="J28" s="52">
        <v>1000.0</v>
      </c>
      <c r="K28" s="52">
        <v>1000.0</v>
      </c>
      <c r="N28" s="35">
        <f t="shared" si="1"/>
        <v>23000</v>
      </c>
      <c r="O28" s="35">
        <f t="shared" si="2"/>
        <v>25000</v>
      </c>
      <c r="P28" s="137"/>
      <c r="Q28" s="5"/>
      <c r="S28" s="56"/>
      <c r="T28" s="57"/>
      <c r="U28" s="74" t="s">
        <v>319</v>
      </c>
      <c r="V28" s="75" t="s">
        <v>320</v>
      </c>
      <c r="W28" s="76">
        <v>61200.0</v>
      </c>
      <c r="X28" s="77" t="s">
        <v>298</v>
      </c>
      <c r="Y28" s="74" t="s">
        <v>321</v>
      </c>
      <c r="Z28" s="78" t="s">
        <v>307</v>
      </c>
      <c r="AA28" s="73"/>
    </row>
    <row r="29" ht="15.75" customHeight="1">
      <c r="A29" s="63"/>
      <c r="B29" s="52" t="s">
        <v>291</v>
      </c>
      <c r="C29" s="52" t="s">
        <v>900</v>
      </c>
      <c r="D29" s="52" t="s">
        <v>19</v>
      </c>
      <c r="E29" s="53"/>
      <c r="F29" s="53"/>
      <c r="G29" s="36"/>
      <c r="H29" s="53"/>
      <c r="I29" s="53"/>
      <c r="J29" s="53"/>
      <c r="K29" s="52">
        <v>2000.0</v>
      </c>
      <c r="L29" s="52" t="s">
        <v>318</v>
      </c>
      <c r="M29" s="53"/>
      <c r="N29" s="35">
        <f t="shared" si="1"/>
        <v>0</v>
      </c>
      <c r="O29" s="35">
        <f t="shared" si="2"/>
        <v>2000</v>
      </c>
      <c r="P29" s="5"/>
      <c r="Q29" s="5"/>
      <c r="R29" s="53"/>
      <c r="S29" s="56"/>
      <c r="T29" s="57"/>
      <c r="U29" s="90" t="s">
        <v>529</v>
      </c>
      <c r="V29" s="90" t="s">
        <v>398</v>
      </c>
      <c r="W29" s="91">
        <v>29700.0</v>
      </c>
      <c r="X29" s="92" t="s">
        <v>298</v>
      </c>
      <c r="Y29" s="90" t="s">
        <v>429</v>
      </c>
      <c r="Z29" s="92" t="s">
        <v>307</v>
      </c>
      <c r="AA29" s="118" t="s">
        <v>400</v>
      </c>
    </row>
    <row r="30" ht="15.75" customHeight="1">
      <c r="A30" s="63"/>
      <c r="B30" s="52" t="s">
        <v>291</v>
      </c>
      <c r="C30" s="225" t="s">
        <v>301</v>
      </c>
      <c r="D30" s="52" t="s">
        <v>302</v>
      </c>
      <c r="E30" s="52" t="s">
        <v>303</v>
      </c>
      <c r="F30" s="52" t="s">
        <v>819</v>
      </c>
      <c r="G30" s="36">
        <v>32000.0</v>
      </c>
      <c r="H30" s="52">
        <v>1.0</v>
      </c>
      <c r="J30" s="52">
        <v>1000.0</v>
      </c>
      <c r="K30" s="52">
        <v>1000.0</v>
      </c>
      <c r="N30" s="35">
        <f t="shared" si="1"/>
        <v>32000</v>
      </c>
      <c r="O30" s="35">
        <f t="shared" si="2"/>
        <v>34000</v>
      </c>
      <c r="P30" s="5"/>
      <c r="Q30" s="5"/>
      <c r="S30" s="56"/>
      <c r="T30" s="57"/>
      <c r="U30" s="58" t="s">
        <v>296</v>
      </c>
      <c r="V30" s="59" t="s">
        <v>297</v>
      </c>
      <c r="W30" s="60">
        <v>746000.0</v>
      </c>
      <c r="X30" s="61" t="s">
        <v>298</v>
      </c>
      <c r="Y30" s="58" t="s">
        <v>299</v>
      </c>
      <c r="Z30" s="61" t="s">
        <v>300</v>
      </c>
      <c r="AA30" s="62"/>
    </row>
    <row r="31" ht="15.75" customHeight="1">
      <c r="A31" s="63"/>
      <c r="B31" s="52" t="s">
        <v>322</v>
      </c>
      <c r="C31" s="52" t="s">
        <v>779</v>
      </c>
      <c r="D31" s="52" t="s">
        <v>129</v>
      </c>
      <c r="E31" s="52" t="s">
        <v>326</v>
      </c>
      <c r="F31" s="52" t="s">
        <v>901</v>
      </c>
      <c r="G31" s="36">
        <v>24000.0</v>
      </c>
      <c r="H31" s="52">
        <v>1.0</v>
      </c>
      <c r="I31" s="52">
        <v>1.0</v>
      </c>
      <c r="J31" s="52">
        <v>1000.0</v>
      </c>
      <c r="K31" s="52">
        <v>1000.0</v>
      </c>
      <c r="L31" s="53"/>
      <c r="M31" s="52" t="s">
        <v>295</v>
      </c>
      <c r="N31" s="35">
        <f t="shared" si="1"/>
        <v>24000</v>
      </c>
      <c r="O31" s="35">
        <f t="shared" si="2"/>
        <v>26000</v>
      </c>
      <c r="P31" s="5"/>
      <c r="Q31" s="5"/>
      <c r="R31" s="53"/>
      <c r="S31" s="56"/>
      <c r="T31" s="57"/>
      <c r="U31" s="74" t="s">
        <v>319</v>
      </c>
      <c r="V31" s="75" t="s">
        <v>320</v>
      </c>
      <c r="W31" s="76">
        <v>6800.0</v>
      </c>
      <c r="X31" s="77" t="s">
        <v>298</v>
      </c>
      <c r="Y31" s="74" t="s">
        <v>321</v>
      </c>
      <c r="Z31" s="78" t="s">
        <v>307</v>
      </c>
      <c r="AA31" s="73"/>
    </row>
    <row r="32" ht="15.75" customHeight="1">
      <c r="A32" s="51"/>
      <c r="B32" s="52" t="s">
        <v>335</v>
      </c>
      <c r="C32" s="225" t="s">
        <v>336</v>
      </c>
      <c r="D32" s="52" t="s">
        <v>44</v>
      </c>
      <c r="E32" s="52" t="s">
        <v>337</v>
      </c>
      <c r="F32" s="52" t="s">
        <v>338</v>
      </c>
      <c r="G32" s="36">
        <v>4000.0</v>
      </c>
      <c r="H32" s="52">
        <v>5.0</v>
      </c>
      <c r="J32" s="52">
        <v>1000.0</v>
      </c>
      <c r="K32" s="52">
        <v>1000.0</v>
      </c>
      <c r="N32" s="35">
        <f t="shared" si="1"/>
        <v>20000</v>
      </c>
      <c r="O32" s="35">
        <f t="shared" si="2"/>
        <v>22000</v>
      </c>
      <c r="P32" s="5"/>
      <c r="Q32" s="5"/>
      <c r="S32" s="56"/>
      <c r="T32" s="57"/>
      <c r="U32" s="79" t="s">
        <v>328</v>
      </c>
      <c r="V32" s="79" t="s">
        <v>329</v>
      </c>
      <c r="W32" s="80">
        <v>100000.0</v>
      </c>
      <c r="X32" s="81" t="s">
        <v>298</v>
      </c>
      <c r="Y32" s="82" t="s">
        <v>330</v>
      </c>
      <c r="Z32" s="81" t="s">
        <v>307</v>
      </c>
      <c r="AA32" s="83" t="s">
        <v>330</v>
      </c>
    </row>
    <row r="33" ht="15.75" customHeight="1">
      <c r="A33" s="63"/>
      <c r="B33" s="52" t="s">
        <v>376</v>
      </c>
      <c r="C33" s="52" t="s">
        <v>377</v>
      </c>
      <c r="D33" s="52" t="s">
        <v>38</v>
      </c>
      <c r="E33" s="52" t="s">
        <v>378</v>
      </c>
      <c r="G33" s="36"/>
      <c r="K33" s="52">
        <v>1000.0</v>
      </c>
      <c r="L33" s="52" t="s">
        <v>312</v>
      </c>
      <c r="N33" s="35">
        <f t="shared" si="1"/>
        <v>0</v>
      </c>
      <c r="O33" s="35">
        <f t="shared" si="2"/>
        <v>1000</v>
      </c>
      <c r="P33" s="5"/>
      <c r="Q33" s="5"/>
      <c r="S33" s="56"/>
      <c r="T33" s="57"/>
      <c r="U33" s="64" t="s">
        <v>641</v>
      </c>
      <c r="V33" s="64" t="s">
        <v>644</v>
      </c>
      <c r="W33" s="119">
        <v>80000.0</v>
      </c>
      <c r="X33" s="66" t="s">
        <v>298</v>
      </c>
      <c r="Y33" s="279"/>
      <c r="Z33" s="66" t="s">
        <v>307</v>
      </c>
      <c r="AA33" s="62"/>
    </row>
    <row r="34" ht="15.75" customHeight="1">
      <c r="A34" s="51">
        <v>46150.0</v>
      </c>
      <c r="B34" s="52" t="s">
        <v>291</v>
      </c>
      <c r="C34" s="225" t="s">
        <v>342</v>
      </c>
      <c r="D34" s="52" t="s">
        <v>59</v>
      </c>
      <c r="E34" s="52" t="s">
        <v>343</v>
      </c>
      <c r="F34" s="52" t="s">
        <v>344</v>
      </c>
      <c r="G34" s="36">
        <v>24000.0</v>
      </c>
      <c r="H34" s="52">
        <v>10.0</v>
      </c>
      <c r="J34" s="52">
        <v>1000.0</v>
      </c>
      <c r="K34" s="52">
        <v>1000.0</v>
      </c>
      <c r="N34" s="35">
        <f t="shared" si="1"/>
        <v>240000</v>
      </c>
      <c r="O34" s="35">
        <f t="shared" si="2"/>
        <v>242000</v>
      </c>
      <c r="P34" s="5"/>
      <c r="Q34" s="5"/>
      <c r="S34" s="56"/>
      <c r="T34" s="57"/>
      <c r="U34" s="64" t="s">
        <v>305</v>
      </c>
      <c r="V34" s="64" t="s">
        <v>898</v>
      </c>
      <c r="W34" s="120">
        <v>208170.0</v>
      </c>
      <c r="X34" s="66" t="s">
        <v>298</v>
      </c>
      <c r="Y34" s="279"/>
      <c r="Z34" s="66" t="s">
        <v>307</v>
      </c>
      <c r="AA34" s="62"/>
    </row>
    <row r="35" ht="15.75" customHeight="1">
      <c r="A35" s="51"/>
      <c r="B35" s="52" t="s">
        <v>291</v>
      </c>
      <c r="C35" s="140" t="s">
        <v>902</v>
      </c>
      <c r="D35" s="140" t="s">
        <v>105</v>
      </c>
      <c r="E35" s="140" t="s">
        <v>293</v>
      </c>
      <c r="F35" s="140" t="s">
        <v>349</v>
      </c>
      <c r="G35" s="317">
        <v>34000.0</v>
      </c>
      <c r="H35" s="318">
        <v>1.0</v>
      </c>
      <c r="I35" s="319"/>
      <c r="J35" s="318">
        <v>1000.0</v>
      </c>
      <c r="K35" s="318">
        <v>1000.0</v>
      </c>
      <c r="L35" s="137"/>
      <c r="M35" s="140"/>
      <c r="N35" s="35">
        <f t="shared" si="1"/>
        <v>34000</v>
      </c>
      <c r="O35" s="35">
        <f t="shared" si="2"/>
        <v>36000</v>
      </c>
      <c r="P35" s="5"/>
      <c r="Q35" s="5"/>
      <c r="S35" s="56"/>
      <c r="T35" s="57"/>
      <c r="U35" s="64" t="s">
        <v>903</v>
      </c>
      <c r="V35" s="64" t="s">
        <v>898</v>
      </c>
      <c r="W35" s="120">
        <v>205920.0</v>
      </c>
      <c r="X35" s="66" t="s">
        <v>298</v>
      </c>
      <c r="Y35" s="279"/>
      <c r="Z35" s="66" t="s">
        <v>307</v>
      </c>
      <c r="AA35" s="62"/>
    </row>
    <row r="36" ht="15.75" customHeight="1">
      <c r="A36" s="63"/>
      <c r="B36" s="52" t="s">
        <v>291</v>
      </c>
      <c r="C36" s="148" t="s">
        <v>301</v>
      </c>
      <c r="D36" s="148" t="s">
        <v>302</v>
      </c>
      <c r="E36" s="148" t="s">
        <v>303</v>
      </c>
      <c r="F36" s="148"/>
      <c r="G36" s="144"/>
      <c r="H36" s="320"/>
      <c r="I36" s="148"/>
      <c r="J36" s="320"/>
      <c r="K36" s="320">
        <v>1000.0</v>
      </c>
      <c r="L36" s="148" t="s">
        <v>312</v>
      </c>
      <c r="M36" s="5"/>
      <c r="N36" s="35">
        <f t="shared" si="1"/>
        <v>0</v>
      </c>
      <c r="O36" s="35">
        <f t="shared" si="2"/>
        <v>1000</v>
      </c>
      <c r="P36" s="5"/>
      <c r="Q36" s="5"/>
      <c r="S36" s="56"/>
      <c r="T36" s="57"/>
      <c r="U36" s="90" t="s">
        <v>339</v>
      </c>
      <c r="V36" s="90" t="s">
        <v>340</v>
      </c>
      <c r="W36" s="91">
        <v>388000.0</v>
      </c>
      <c r="X36" s="92" t="s">
        <v>298</v>
      </c>
      <c r="Y36" s="90" t="s">
        <v>341</v>
      </c>
      <c r="Z36" s="92" t="s">
        <v>307</v>
      </c>
      <c r="AA36" s="342"/>
    </row>
    <row r="37" ht="15.75" customHeight="1">
      <c r="A37" s="51"/>
      <c r="B37" s="52" t="s">
        <v>291</v>
      </c>
      <c r="C37" s="148" t="s">
        <v>721</v>
      </c>
      <c r="D37" s="148" t="s">
        <v>138</v>
      </c>
      <c r="E37" s="148" t="s">
        <v>722</v>
      </c>
      <c r="F37" s="148" t="s">
        <v>495</v>
      </c>
      <c r="G37" s="144">
        <v>26000.0</v>
      </c>
      <c r="H37" s="320">
        <v>1.0</v>
      </c>
      <c r="I37" s="5"/>
      <c r="J37" s="320">
        <v>1000.0</v>
      </c>
      <c r="K37" s="320">
        <v>1000.0</v>
      </c>
      <c r="L37" s="5"/>
      <c r="M37" s="5"/>
      <c r="N37" s="35">
        <f t="shared" si="1"/>
        <v>26000</v>
      </c>
      <c r="O37" s="35">
        <f t="shared" si="2"/>
        <v>28000</v>
      </c>
      <c r="P37" s="5"/>
      <c r="Q37" s="5"/>
      <c r="S37" s="56"/>
      <c r="T37" s="57">
        <v>46150.0</v>
      </c>
      <c r="U37" s="58" t="s">
        <v>296</v>
      </c>
      <c r="V37" s="59" t="s">
        <v>297</v>
      </c>
      <c r="W37" s="60">
        <v>882000.0</v>
      </c>
      <c r="X37" s="61" t="s">
        <v>298</v>
      </c>
      <c r="Y37" s="58" t="s">
        <v>299</v>
      </c>
      <c r="Z37" s="61" t="s">
        <v>300</v>
      </c>
      <c r="AA37" s="62"/>
    </row>
    <row r="38" ht="15.75" customHeight="1">
      <c r="A38" s="63"/>
      <c r="B38" s="52" t="s">
        <v>376</v>
      </c>
      <c r="C38" s="148" t="s">
        <v>377</v>
      </c>
      <c r="D38" s="148" t="s">
        <v>38</v>
      </c>
      <c r="E38" s="148" t="s">
        <v>378</v>
      </c>
      <c r="F38" s="148" t="s">
        <v>379</v>
      </c>
      <c r="G38" s="144">
        <v>13000.0</v>
      </c>
      <c r="H38" s="320">
        <v>1.0</v>
      </c>
      <c r="I38" s="5"/>
      <c r="J38" s="320">
        <v>1000.0</v>
      </c>
      <c r="K38" s="320">
        <v>1000.0</v>
      </c>
      <c r="L38" s="5"/>
      <c r="M38" s="5"/>
      <c r="N38" s="35">
        <f t="shared" si="1"/>
        <v>13000</v>
      </c>
      <c r="O38" s="35">
        <f t="shared" si="2"/>
        <v>15000</v>
      </c>
      <c r="P38" s="5"/>
      <c r="Q38" s="5"/>
      <c r="S38" s="56"/>
      <c r="T38" s="57"/>
      <c r="U38" s="90" t="s">
        <v>339</v>
      </c>
      <c r="V38" s="90" t="s">
        <v>340</v>
      </c>
      <c r="W38" s="91">
        <v>322000.0</v>
      </c>
      <c r="X38" s="92" t="s">
        <v>298</v>
      </c>
      <c r="Y38" s="90" t="s">
        <v>341</v>
      </c>
      <c r="Z38" s="92" t="s">
        <v>307</v>
      </c>
      <c r="AA38" s="342"/>
    </row>
    <row r="39" ht="15.75" customHeight="1">
      <c r="A39" s="51">
        <v>46153.0</v>
      </c>
      <c r="B39" s="52" t="s">
        <v>291</v>
      </c>
      <c r="C39" s="321" t="s">
        <v>904</v>
      </c>
      <c r="D39" s="148" t="s">
        <v>146</v>
      </c>
      <c r="E39" s="148" t="s">
        <v>905</v>
      </c>
      <c r="F39" s="148" t="s">
        <v>906</v>
      </c>
      <c r="G39" s="144">
        <v>16000.0</v>
      </c>
      <c r="H39" s="320">
        <v>2.0</v>
      </c>
      <c r="I39" s="148"/>
      <c r="J39" s="320">
        <v>1000.0</v>
      </c>
      <c r="K39" s="320">
        <v>1000.0</v>
      </c>
      <c r="L39" s="5"/>
      <c r="M39" s="5"/>
      <c r="N39" s="35">
        <f t="shared" si="1"/>
        <v>32000</v>
      </c>
      <c r="O39" s="35">
        <f t="shared" si="2"/>
        <v>34000</v>
      </c>
      <c r="P39" s="5"/>
      <c r="Q39" s="5"/>
      <c r="S39" s="56"/>
      <c r="T39" s="57">
        <v>46151.0</v>
      </c>
      <c r="U39" s="64" t="s">
        <v>641</v>
      </c>
      <c r="V39" s="64" t="s">
        <v>446</v>
      </c>
      <c r="W39" s="65">
        <v>40000.0</v>
      </c>
      <c r="X39" s="66" t="s">
        <v>298</v>
      </c>
      <c r="Y39" s="279"/>
      <c r="Z39" s="66" t="s">
        <v>307</v>
      </c>
      <c r="AA39" s="62"/>
    </row>
    <row r="40" ht="15.75" customHeight="1">
      <c r="A40" s="63"/>
      <c r="B40" s="52" t="s">
        <v>291</v>
      </c>
      <c r="C40" s="321" t="s">
        <v>301</v>
      </c>
      <c r="D40" s="148" t="s">
        <v>302</v>
      </c>
      <c r="E40" s="148" t="s">
        <v>303</v>
      </c>
      <c r="F40" s="148" t="s">
        <v>907</v>
      </c>
      <c r="G40" s="144">
        <v>32000.0</v>
      </c>
      <c r="H40" s="320">
        <v>4.0</v>
      </c>
      <c r="I40" s="148">
        <v>2.0</v>
      </c>
      <c r="J40" s="148">
        <v>1000.0</v>
      </c>
      <c r="K40" s="148">
        <v>1000.0</v>
      </c>
      <c r="L40" s="5"/>
      <c r="M40" s="148" t="s">
        <v>295</v>
      </c>
      <c r="N40" s="35">
        <f t="shared" si="1"/>
        <v>128000</v>
      </c>
      <c r="O40" s="35">
        <f t="shared" si="2"/>
        <v>130000</v>
      </c>
      <c r="P40" s="5"/>
      <c r="Q40" s="5"/>
      <c r="R40" s="53"/>
      <c r="S40" s="56"/>
      <c r="T40" s="57"/>
      <c r="U40" s="64" t="s">
        <v>641</v>
      </c>
      <c r="V40" s="64" t="s">
        <v>644</v>
      </c>
      <c r="W40" s="65">
        <v>80000.0</v>
      </c>
      <c r="X40" s="66" t="s">
        <v>298</v>
      </c>
      <c r="Y40" s="279"/>
      <c r="Z40" s="66" t="s">
        <v>307</v>
      </c>
      <c r="AA40" s="62"/>
    </row>
    <row r="41" ht="15.75" customHeight="1">
      <c r="A41" s="51"/>
      <c r="B41" s="52" t="s">
        <v>291</v>
      </c>
      <c r="C41" s="52" t="s">
        <v>342</v>
      </c>
      <c r="D41" s="52" t="s">
        <v>59</v>
      </c>
      <c r="E41" s="52" t="s">
        <v>343</v>
      </c>
      <c r="F41" s="52" t="s">
        <v>344</v>
      </c>
      <c r="G41" s="36">
        <v>24000.0</v>
      </c>
      <c r="H41" s="52">
        <v>5.0</v>
      </c>
      <c r="I41" s="52">
        <v>4.0</v>
      </c>
      <c r="J41" s="52">
        <v>1000.0</v>
      </c>
      <c r="K41" s="52">
        <v>1000.0</v>
      </c>
      <c r="L41" s="53"/>
      <c r="M41" s="52" t="s">
        <v>295</v>
      </c>
      <c r="N41" s="35">
        <f t="shared" si="1"/>
        <v>120000</v>
      </c>
      <c r="O41" s="35">
        <f t="shared" si="2"/>
        <v>122000</v>
      </c>
      <c r="P41" s="5"/>
      <c r="Q41" s="5"/>
      <c r="R41" s="53"/>
      <c r="S41" s="56"/>
      <c r="T41" s="57"/>
      <c r="U41" s="58" t="s">
        <v>296</v>
      </c>
      <c r="V41" s="59" t="s">
        <v>297</v>
      </c>
      <c r="W41" s="60">
        <v>912000.0</v>
      </c>
      <c r="X41" s="61" t="s">
        <v>298</v>
      </c>
      <c r="Y41" s="58" t="s">
        <v>299</v>
      </c>
      <c r="Z41" s="61" t="s">
        <v>300</v>
      </c>
      <c r="AA41" s="62"/>
    </row>
    <row r="42" ht="15.75" customHeight="1">
      <c r="A42" s="51"/>
      <c r="B42" s="52" t="s">
        <v>335</v>
      </c>
      <c r="C42" s="52">
        <v>4131.0</v>
      </c>
      <c r="D42" s="52" t="s">
        <v>44</v>
      </c>
      <c r="E42" s="52" t="s">
        <v>337</v>
      </c>
      <c r="F42" s="52" t="s">
        <v>338</v>
      </c>
      <c r="G42" s="36">
        <v>4000.0</v>
      </c>
      <c r="H42" s="52">
        <v>5.0</v>
      </c>
      <c r="J42" s="52">
        <v>1000.0</v>
      </c>
      <c r="K42" s="52">
        <v>1000.0</v>
      </c>
      <c r="N42" s="35">
        <f t="shared" si="1"/>
        <v>20000</v>
      </c>
      <c r="O42" s="35">
        <f t="shared" si="2"/>
        <v>22000</v>
      </c>
      <c r="P42" s="5"/>
      <c r="Q42" s="5"/>
      <c r="S42" s="56"/>
      <c r="T42" s="57"/>
      <c r="U42" s="98" t="s">
        <v>908</v>
      </c>
      <c r="V42" s="98" t="s">
        <v>909</v>
      </c>
      <c r="W42" s="99">
        <v>4000.0</v>
      </c>
      <c r="X42" s="88" t="s">
        <v>386</v>
      </c>
      <c r="Y42" s="100"/>
      <c r="Z42" s="88" t="s">
        <v>307</v>
      </c>
      <c r="AA42" s="89" t="s">
        <v>308</v>
      </c>
    </row>
    <row r="43" ht="15.75" customHeight="1">
      <c r="A43" s="51"/>
      <c r="B43" s="52" t="s">
        <v>477</v>
      </c>
      <c r="C43" s="52" t="s">
        <v>910</v>
      </c>
      <c r="D43" s="52" t="s">
        <v>911</v>
      </c>
      <c r="E43" s="52" t="s">
        <v>912</v>
      </c>
      <c r="F43" s="52" t="s">
        <v>356</v>
      </c>
      <c r="G43" s="36">
        <v>18000.0</v>
      </c>
      <c r="H43" s="52">
        <v>1.0</v>
      </c>
      <c r="J43" s="52">
        <v>1000.0</v>
      </c>
      <c r="K43" s="52">
        <v>1000.0</v>
      </c>
      <c r="N43" s="35">
        <f t="shared" si="1"/>
        <v>18000</v>
      </c>
      <c r="O43" s="35">
        <f t="shared" si="2"/>
        <v>20000</v>
      </c>
      <c r="P43" s="5"/>
      <c r="Q43" s="5"/>
      <c r="S43" s="56"/>
      <c r="T43" s="57"/>
      <c r="U43" s="98" t="s">
        <v>913</v>
      </c>
      <c r="V43" s="98" t="s">
        <v>385</v>
      </c>
      <c r="W43" s="99">
        <v>55000.0</v>
      </c>
      <c r="X43" s="88" t="s">
        <v>386</v>
      </c>
      <c r="Y43" s="100"/>
      <c r="Z43" s="88" t="s">
        <v>307</v>
      </c>
      <c r="AA43" s="89" t="s">
        <v>308</v>
      </c>
    </row>
    <row r="44" ht="15.75" customHeight="1">
      <c r="A44" s="51"/>
      <c r="B44" s="52" t="s">
        <v>331</v>
      </c>
      <c r="C44" s="52" t="s">
        <v>332</v>
      </c>
      <c r="D44" s="52" t="s">
        <v>165</v>
      </c>
      <c r="E44" s="52" t="s">
        <v>863</v>
      </c>
      <c r="F44" s="52" t="s">
        <v>914</v>
      </c>
      <c r="G44" s="36">
        <v>30000.0</v>
      </c>
      <c r="H44" s="52">
        <v>1.0</v>
      </c>
      <c r="J44" s="52">
        <v>1000.0</v>
      </c>
      <c r="K44" s="52">
        <v>1000.0</v>
      </c>
      <c r="N44" s="35">
        <f t="shared" si="1"/>
        <v>30000</v>
      </c>
      <c r="O44" s="35">
        <f t="shared" si="2"/>
        <v>32000</v>
      </c>
      <c r="P44" s="5"/>
      <c r="Q44" s="5"/>
      <c r="S44" s="56"/>
      <c r="T44" s="57"/>
      <c r="U44" s="98" t="s">
        <v>915</v>
      </c>
      <c r="V44" s="98" t="s">
        <v>385</v>
      </c>
      <c r="W44" s="99">
        <v>7000.0</v>
      </c>
      <c r="X44" s="88" t="s">
        <v>386</v>
      </c>
      <c r="Y44" s="100"/>
      <c r="Z44" s="88" t="s">
        <v>307</v>
      </c>
      <c r="AA44" s="89" t="s">
        <v>308</v>
      </c>
    </row>
    <row r="45" ht="15.75" customHeight="1">
      <c r="A45" s="51"/>
      <c r="B45" s="52" t="s">
        <v>291</v>
      </c>
      <c r="C45" s="52" t="s">
        <v>292</v>
      </c>
      <c r="D45" s="52" t="s">
        <v>105</v>
      </c>
      <c r="E45" s="52" t="s">
        <v>293</v>
      </c>
      <c r="F45" s="52" t="s">
        <v>356</v>
      </c>
      <c r="G45" s="36">
        <v>34000.0</v>
      </c>
      <c r="H45" s="52">
        <v>1.0</v>
      </c>
      <c r="J45" s="52">
        <v>1000.0</v>
      </c>
      <c r="K45" s="52">
        <v>1000.0</v>
      </c>
      <c r="N45" s="35">
        <f t="shared" si="1"/>
        <v>34000</v>
      </c>
      <c r="O45" s="35">
        <f t="shared" si="2"/>
        <v>36000</v>
      </c>
      <c r="P45" s="5"/>
      <c r="Q45" s="5"/>
      <c r="S45" s="56"/>
      <c r="T45" s="57">
        <v>46152.0</v>
      </c>
      <c r="U45" s="64" t="s">
        <v>641</v>
      </c>
      <c r="V45" s="64" t="s">
        <v>446</v>
      </c>
      <c r="W45" s="65">
        <v>50000.0</v>
      </c>
      <c r="X45" s="66" t="s">
        <v>298</v>
      </c>
      <c r="Y45" s="279"/>
      <c r="Z45" s="66" t="s">
        <v>307</v>
      </c>
      <c r="AA45" s="62"/>
    </row>
    <row r="46" ht="15.75" customHeight="1">
      <c r="A46" s="51"/>
      <c r="B46" s="52" t="s">
        <v>335</v>
      </c>
      <c r="C46" s="52">
        <v>3420.0</v>
      </c>
      <c r="D46" s="52" t="s">
        <v>200</v>
      </c>
      <c r="E46" s="52" t="s">
        <v>896</v>
      </c>
      <c r="F46" s="52" t="s">
        <v>897</v>
      </c>
      <c r="G46" s="36">
        <v>20000.0</v>
      </c>
      <c r="H46" s="52">
        <v>1.0</v>
      </c>
      <c r="J46" s="52">
        <v>1000.0</v>
      </c>
      <c r="K46" s="52">
        <v>1000.0</v>
      </c>
      <c r="N46" s="35">
        <f t="shared" si="1"/>
        <v>20000</v>
      </c>
      <c r="O46" s="35">
        <f t="shared" si="2"/>
        <v>22000</v>
      </c>
      <c r="P46" s="5"/>
      <c r="Q46" s="5"/>
      <c r="S46" s="56"/>
      <c r="T46" s="57"/>
      <c r="U46" s="64" t="s">
        <v>641</v>
      </c>
      <c r="V46" s="64" t="s">
        <v>644</v>
      </c>
      <c r="W46" s="65">
        <v>100000.0</v>
      </c>
      <c r="X46" s="66" t="s">
        <v>298</v>
      </c>
      <c r="Y46" s="279"/>
      <c r="Z46" s="66" t="s">
        <v>307</v>
      </c>
      <c r="AA46" s="62"/>
    </row>
    <row r="47" ht="15.75" customHeight="1">
      <c r="A47" s="63"/>
      <c r="B47" s="52" t="s">
        <v>291</v>
      </c>
      <c r="C47" s="52" t="s">
        <v>916</v>
      </c>
      <c r="D47" s="52" t="s">
        <v>196</v>
      </c>
      <c r="E47" s="52" t="s">
        <v>854</v>
      </c>
      <c r="F47" s="52" t="s">
        <v>917</v>
      </c>
      <c r="G47" s="36">
        <v>23000.0</v>
      </c>
      <c r="H47" s="52">
        <v>2.0</v>
      </c>
      <c r="J47" s="52">
        <v>1000.0</v>
      </c>
      <c r="K47" s="52">
        <v>1000.0</v>
      </c>
      <c r="N47" s="35">
        <f t="shared" si="1"/>
        <v>46000</v>
      </c>
      <c r="O47" s="35">
        <f t="shared" si="2"/>
        <v>48000</v>
      </c>
      <c r="P47" s="5"/>
      <c r="Q47" s="5"/>
      <c r="S47" s="56"/>
      <c r="T47" s="57"/>
      <c r="U47" s="64" t="s">
        <v>641</v>
      </c>
      <c r="V47" s="64" t="s">
        <v>644</v>
      </c>
      <c r="W47" s="65">
        <v>90000.0</v>
      </c>
      <c r="X47" s="66" t="s">
        <v>298</v>
      </c>
      <c r="Y47" s="279"/>
      <c r="Z47" s="66" t="s">
        <v>307</v>
      </c>
      <c r="AA47" s="62"/>
    </row>
    <row r="48" ht="15.75" customHeight="1">
      <c r="A48" s="51"/>
      <c r="B48" s="52" t="s">
        <v>291</v>
      </c>
      <c r="C48" s="225">
        <v>2.0E27</v>
      </c>
      <c r="D48" s="52" t="s">
        <v>179</v>
      </c>
      <c r="E48" s="52" t="s">
        <v>678</v>
      </c>
      <c r="F48" s="52" t="s">
        <v>525</v>
      </c>
      <c r="G48" s="36">
        <v>19000.0</v>
      </c>
      <c r="H48" s="52">
        <v>1.0</v>
      </c>
      <c r="J48" s="52">
        <v>1000.0</v>
      </c>
      <c r="K48" s="52">
        <v>1000.0</v>
      </c>
      <c r="N48" s="35">
        <f t="shared" si="1"/>
        <v>19000</v>
      </c>
      <c r="O48" s="35">
        <f t="shared" si="2"/>
        <v>21000</v>
      </c>
      <c r="P48" s="5"/>
      <c r="Q48" s="5"/>
      <c r="S48" s="56"/>
      <c r="T48" s="57">
        <v>46153.0</v>
      </c>
      <c r="U48" s="64" t="s">
        <v>375</v>
      </c>
      <c r="V48" s="98" t="s">
        <v>364</v>
      </c>
      <c r="W48" s="65">
        <v>40477.0</v>
      </c>
      <c r="X48" s="66" t="s">
        <v>298</v>
      </c>
      <c r="Y48" s="67"/>
      <c r="Z48" s="66" t="s">
        <v>300</v>
      </c>
      <c r="AA48" s="97"/>
    </row>
    <row r="49" ht="15.75" customHeight="1">
      <c r="A49" s="51"/>
      <c r="B49" s="53"/>
      <c r="C49" s="225">
        <v>2.0E27</v>
      </c>
      <c r="D49" s="52" t="s">
        <v>179</v>
      </c>
      <c r="E49" s="53"/>
      <c r="F49" s="53"/>
      <c r="G49" s="36"/>
      <c r="H49" s="53"/>
      <c r="I49" s="53"/>
      <c r="J49" s="53"/>
      <c r="K49" s="52">
        <v>2000.0</v>
      </c>
      <c r="L49" s="52" t="s">
        <v>318</v>
      </c>
      <c r="M49" s="53"/>
      <c r="N49" s="35">
        <f t="shared" si="1"/>
        <v>0</v>
      </c>
      <c r="O49" s="35">
        <f t="shared" si="2"/>
        <v>2000</v>
      </c>
      <c r="P49" s="5"/>
      <c r="Q49" s="5"/>
      <c r="R49" s="53"/>
      <c r="S49" s="56"/>
      <c r="T49" s="57"/>
      <c r="U49" s="74" t="s">
        <v>319</v>
      </c>
      <c r="V49" s="75" t="s">
        <v>320</v>
      </c>
      <c r="W49" s="76">
        <v>24200.0</v>
      </c>
      <c r="X49" s="77" t="s">
        <v>298</v>
      </c>
      <c r="Y49" s="74" t="s">
        <v>321</v>
      </c>
      <c r="Z49" s="78" t="s">
        <v>307</v>
      </c>
      <c r="AA49" s="97"/>
    </row>
    <row r="50" ht="15.75" customHeight="1">
      <c r="A50" s="51"/>
      <c r="B50" s="52" t="s">
        <v>291</v>
      </c>
      <c r="C50" s="225" t="s">
        <v>918</v>
      </c>
      <c r="D50" s="52" t="s">
        <v>190</v>
      </c>
      <c r="E50" s="52" t="s">
        <v>824</v>
      </c>
      <c r="F50" s="52" t="s">
        <v>356</v>
      </c>
      <c r="G50" s="36">
        <v>14000.0</v>
      </c>
      <c r="H50" s="52">
        <v>1.0</v>
      </c>
      <c r="J50" s="52">
        <v>1000.0</v>
      </c>
      <c r="K50" s="52">
        <v>1000.0</v>
      </c>
      <c r="L50" s="52"/>
      <c r="N50" s="35">
        <f t="shared" si="1"/>
        <v>14000</v>
      </c>
      <c r="O50" s="35">
        <f t="shared" si="2"/>
        <v>16000</v>
      </c>
      <c r="P50" s="5"/>
      <c r="Q50" s="5"/>
      <c r="S50" s="56"/>
      <c r="T50" s="57"/>
      <c r="U50" s="74" t="s">
        <v>319</v>
      </c>
      <c r="V50" s="75" t="s">
        <v>320</v>
      </c>
      <c r="W50" s="76">
        <v>1700.0</v>
      </c>
      <c r="X50" s="77" t="s">
        <v>298</v>
      </c>
      <c r="Y50" s="74" t="s">
        <v>321</v>
      </c>
      <c r="Z50" s="344" t="s">
        <v>307</v>
      </c>
      <c r="AA50" s="345"/>
    </row>
    <row r="51" ht="15.75" customHeight="1">
      <c r="A51" s="51"/>
      <c r="B51" s="52" t="s">
        <v>291</v>
      </c>
      <c r="C51" s="225" t="s">
        <v>360</v>
      </c>
      <c r="D51" s="52" t="s">
        <v>208</v>
      </c>
      <c r="E51" s="53"/>
      <c r="F51" s="53"/>
      <c r="G51" s="36"/>
      <c r="H51" s="53"/>
      <c r="I51" s="53"/>
      <c r="J51" s="53"/>
      <c r="K51" s="52">
        <v>2000.0</v>
      </c>
      <c r="L51" s="52" t="s">
        <v>318</v>
      </c>
      <c r="M51" s="53"/>
      <c r="N51" s="35">
        <f t="shared" si="1"/>
        <v>0</v>
      </c>
      <c r="O51" s="35">
        <f t="shared" si="2"/>
        <v>2000</v>
      </c>
      <c r="P51" s="5"/>
      <c r="Q51" s="5"/>
      <c r="R51" s="53"/>
      <c r="S51" s="56"/>
      <c r="T51" s="57"/>
      <c r="U51" s="116" t="s">
        <v>742</v>
      </c>
      <c r="V51" s="116" t="s">
        <v>364</v>
      </c>
      <c r="W51" s="117">
        <v>76384.0</v>
      </c>
      <c r="X51" s="118" t="s">
        <v>298</v>
      </c>
      <c r="Y51" s="116"/>
      <c r="Z51" s="118" t="s">
        <v>300</v>
      </c>
      <c r="AA51" s="341"/>
    </row>
    <row r="52" ht="15.75" customHeight="1">
      <c r="A52" s="51"/>
      <c r="B52" s="52" t="s">
        <v>291</v>
      </c>
      <c r="C52" s="225" t="s">
        <v>847</v>
      </c>
      <c r="D52" s="52" t="s">
        <v>39</v>
      </c>
      <c r="E52" s="52" t="s">
        <v>848</v>
      </c>
      <c r="F52" s="52" t="s">
        <v>744</v>
      </c>
      <c r="G52" s="36">
        <v>23000.0</v>
      </c>
      <c r="H52" s="52">
        <v>1.0</v>
      </c>
      <c r="J52" s="52">
        <v>1000.0</v>
      </c>
      <c r="K52" s="52">
        <v>1000.0</v>
      </c>
      <c r="L52" s="52"/>
      <c r="N52" s="35">
        <f t="shared" si="1"/>
        <v>23000</v>
      </c>
      <c r="O52" s="35">
        <f t="shared" si="2"/>
        <v>25000</v>
      </c>
      <c r="P52" s="5"/>
      <c r="Q52" s="5"/>
      <c r="S52" s="56"/>
      <c r="T52" s="57"/>
      <c r="U52" s="116" t="s">
        <v>704</v>
      </c>
      <c r="V52" s="116" t="s">
        <v>880</v>
      </c>
      <c r="W52" s="117">
        <v>66000.0</v>
      </c>
      <c r="X52" s="118" t="s">
        <v>298</v>
      </c>
      <c r="Y52" s="116"/>
      <c r="Z52" s="118" t="s">
        <v>307</v>
      </c>
      <c r="AA52" s="118" t="s">
        <v>308</v>
      </c>
    </row>
    <row r="53" ht="15.75" customHeight="1">
      <c r="A53" s="51"/>
      <c r="B53" s="52" t="s">
        <v>291</v>
      </c>
      <c r="C53" s="225" t="s">
        <v>387</v>
      </c>
      <c r="D53" s="52" t="s">
        <v>388</v>
      </c>
      <c r="E53" s="52" t="s">
        <v>389</v>
      </c>
      <c r="F53" s="52" t="s">
        <v>374</v>
      </c>
      <c r="G53" s="36">
        <v>14000.0</v>
      </c>
      <c r="H53" s="52">
        <v>2.0</v>
      </c>
      <c r="I53" s="52">
        <v>2.0</v>
      </c>
      <c r="J53" s="53"/>
      <c r="K53" s="52"/>
      <c r="L53" s="52"/>
      <c r="M53" s="52" t="s">
        <v>295</v>
      </c>
      <c r="N53" s="35">
        <f t="shared" si="1"/>
        <v>28000</v>
      </c>
      <c r="O53" s="35">
        <f t="shared" si="2"/>
        <v>28000</v>
      </c>
      <c r="P53" s="5"/>
      <c r="Q53" s="5"/>
      <c r="R53" s="53"/>
      <c r="S53" s="56"/>
      <c r="T53" s="57"/>
      <c r="U53" s="90" t="s">
        <v>339</v>
      </c>
      <c r="V53" s="90" t="s">
        <v>340</v>
      </c>
      <c r="W53" s="91">
        <v>754000.0</v>
      </c>
      <c r="X53" s="92" t="s">
        <v>298</v>
      </c>
      <c r="Y53" s="90" t="s">
        <v>341</v>
      </c>
      <c r="Z53" s="92" t="s">
        <v>307</v>
      </c>
      <c r="AA53" s="342"/>
    </row>
    <row r="54" ht="15.75" customHeight="1">
      <c r="A54" s="51">
        <v>46154.0</v>
      </c>
      <c r="B54" s="52" t="s">
        <v>291</v>
      </c>
      <c r="C54" s="52" t="s">
        <v>822</v>
      </c>
      <c r="D54" s="52" t="s">
        <v>105</v>
      </c>
      <c r="E54" s="52" t="s">
        <v>293</v>
      </c>
      <c r="F54" s="52" t="s">
        <v>356</v>
      </c>
      <c r="G54" s="36">
        <v>34000.0</v>
      </c>
      <c r="H54" s="52">
        <v>2.0</v>
      </c>
      <c r="I54" s="52">
        <v>2.0</v>
      </c>
      <c r="J54" s="52">
        <v>1000.0</v>
      </c>
      <c r="K54" s="52">
        <v>1000.0</v>
      </c>
      <c r="L54" s="53"/>
      <c r="M54" s="52" t="s">
        <v>295</v>
      </c>
      <c r="N54" s="35">
        <f t="shared" si="1"/>
        <v>68000</v>
      </c>
      <c r="O54" s="35">
        <f t="shared" si="2"/>
        <v>70000</v>
      </c>
      <c r="P54" s="5"/>
      <c r="Q54" s="5"/>
      <c r="R54" s="53"/>
      <c r="S54" s="56"/>
      <c r="T54" s="57">
        <v>46154.0</v>
      </c>
      <c r="U54" s="74" t="s">
        <v>319</v>
      </c>
      <c r="V54" s="75" t="s">
        <v>320</v>
      </c>
      <c r="W54" s="76">
        <v>51000.0</v>
      </c>
      <c r="X54" s="77" t="s">
        <v>298</v>
      </c>
      <c r="Y54" s="74" t="s">
        <v>321</v>
      </c>
      <c r="Z54" s="78" t="s">
        <v>307</v>
      </c>
      <c r="AA54" s="97"/>
    </row>
    <row r="55" ht="15.75" customHeight="1">
      <c r="A55" s="63"/>
      <c r="B55" s="52" t="s">
        <v>291</v>
      </c>
      <c r="C55" s="52" t="s">
        <v>847</v>
      </c>
      <c r="D55" s="52" t="s">
        <v>39</v>
      </c>
      <c r="E55" s="52" t="s">
        <v>848</v>
      </c>
      <c r="F55" s="52" t="s">
        <v>919</v>
      </c>
      <c r="G55" s="36">
        <v>23000.0</v>
      </c>
      <c r="H55" s="52">
        <v>2.0</v>
      </c>
      <c r="J55" s="52">
        <v>1000.0</v>
      </c>
      <c r="K55" s="52">
        <v>1000.0</v>
      </c>
      <c r="N55" s="35">
        <f t="shared" si="1"/>
        <v>46000</v>
      </c>
      <c r="O55" s="35">
        <f t="shared" si="2"/>
        <v>48000</v>
      </c>
      <c r="P55" s="5"/>
      <c r="Q55" s="5"/>
      <c r="S55" s="56"/>
      <c r="T55" s="57"/>
      <c r="U55" s="58" t="s">
        <v>296</v>
      </c>
      <c r="V55" s="59" t="s">
        <v>297</v>
      </c>
      <c r="W55" s="60">
        <v>425000.0</v>
      </c>
      <c r="X55" s="61" t="s">
        <v>298</v>
      </c>
      <c r="Y55" s="58" t="s">
        <v>299</v>
      </c>
      <c r="Z55" s="61" t="s">
        <v>300</v>
      </c>
      <c r="AA55" s="62"/>
    </row>
    <row r="56" ht="15.75" customHeight="1">
      <c r="A56" s="323"/>
      <c r="B56" s="148" t="s">
        <v>291</v>
      </c>
      <c r="C56" s="346" t="s">
        <v>301</v>
      </c>
      <c r="D56" s="148" t="s">
        <v>302</v>
      </c>
      <c r="E56" s="148" t="s">
        <v>303</v>
      </c>
      <c r="F56" s="148" t="s">
        <v>817</v>
      </c>
      <c r="G56" s="39">
        <v>32000.0</v>
      </c>
      <c r="H56" s="148">
        <v>1.0</v>
      </c>
      <c r="I56" s="148">
        <v>1.0</v>
      </c>
      <c r="J56" s="148">
        <v>1000.0</v>
      </c>
      <c r="K56" s="148">
        <v>1000.0</v>
      </c>
      <c r="L56" s="5"/>
      <c r="M56" s="148" t="s">
        <v>295</v>
      </c>
      <c r="N56" s="135">
        <f t="shared" si="1"/>
        <v>32000</v>
      </c>
      <c r="O56" s="135">
        <f t="shared" si="2"/>
        <v>34000</v>
      </c>
      <c r="P56" s="5"/>
      <c r="Q56" s="5"/>
      <c r="R56" s="53"/>
      <c r="S56" s="56"/>
      <c r="T56" s="57"/>
      <c r="U56" s="64" t="s">
        <v>641</v>
      </c>
      <c r="V56" s="64" t="s">
        <v>446</v>
      </c>
      <c r="W56" s="65">
        <v>25000.0</v>
      </c>
      <c r="X56" s="66" t="s">
        <v>298</v>
      </c>
      <c r="Y56" s="279"/>
      <c r="Z56" s="66" t="s">
        <v>307</v>
      </c>
      <c r="AA56" s="62"/>
    </row>
    <row r="57" ht="15.75" customHeight="1">
      <c r="A57" s="323"/>
      <c r="B57" s="148" t="s">
        <v>291</v>
      </c>
      <c r="C57" s="346" t="s">
        <v>387</v>
      </c>
      <c r="D57" s="148" t="s">
        <v>388</v>
      </c>
      <c r="E57" s="148" t="s">
        <v>389</v>
      </c>
      <c r="F57" s="148" t="s">
        <v>374</v>
      </c>
      <c r="G57" s="39">
        <v>14000.0</v>
      </c>
      <c r="H57" s="148">
        <v>1.0</v>
      </c>
      <c r="I57" s="148">
        <v>1.0</v>
      </c>
      <c r="J57" s="148">
        <v>1000.0</v>
      </c>
      <c r="K57" s="148">
        <v>1000.0</v>
      </c>
      <c r="L57" s="5"/>
      <c r="M57" s="148" t="s">
        <v>295</v>
      </c>
      <c r="N57" s="135">
        <f t="shared" si="1"/>
        <v>14000</v>
      </c>
      <c r="O57" s="135">
        <f t="shared" si="2"/>
        <v>16000</v>
      </c>
      <c r="P57" s="5"/>
      <c r="Q57" s="5"/>
      <c r="R57" s="53"/>
      <c r="S57" s="56"/>
      <c r="T57" s="57"/>
      <c r="U57" s="64" t="s">
        <v>641</v>
      </c>
      <c r="V57" s="64" t="s">
        <v>644</v>
      </c>
      <c r="W57" s="65">
        <v>50000.0</v>
      </c>
      <c r="X57" s="66" t="s">
        <v>298</v>
      </c>
      <c r="Y57" s="279"/>
      <c r="Z57" s="66" t="s">
        <v>307</v>
      </c>
      <c r="AA57" s="62"/>
    </row>
    <row r="58" ht="15.75" customHeight="1">
      <c r="A58" s="323"/>
      <c r="B58" s="148" t="s">
        <v>335</v>
      </c>
      <c r="C58" s="346">
        <v>416.0</v>
      </c>
      <c r="D58" s="148" t="s">
        <v>920</v>
      </c>
      <c r="E58" s="5"/>
      <c r="F58" s="5"/>
      <c r="G58" s="135"/>
      <c r="H58" s="310"/>
      <c r="I58" s="5"/>
      <c r="J58" s="310"/>
      <c r="K58" s="320">
        <v>2000.0</v>
      </c>
      <c r="L58" s="148" t="s">
        <v>318</v>
      </c>
      <c r="M58" s="5"/>
      <c r="N58" s="135">
        <f t="shared" si="1"/>
        <v>0</v>
      </c>
      <c r="O58" s="135">
        <f t="shared" si="2"/>
        <v>2000</v>
      </c>
      <c r="P58" s="5"/>
      <c r="Q58" s="5"/>
      <c r="R58" s="53"/>
      <c r="S58" s="56"/>
      <c r="T58" s="57">
        <v>6708543.0</v>
      </c>
      <c r="U58" s="74" t="s">
        <v>319</v>
      </c>
      <c r="V58" s="75" t="s">
        <v>320</v>
      </c>
      <c r="W58" s="76">
        <v>10200.0</v>
      </c>
      <c r="X58" s="77" t="s">
        <v>298</v>
      </c>
      <c r="Y58" s="74" t="s">
        <v>321</v>
      </c>
      <c r="Z58" s="78" t="s">
        <v>307</v>
      </c>
      <c r="AA58" s="97"/>
    </row>
    <row r="59" ht="15.75" customHeight="1">
      <c r="A59" s="51">
        <v>46155.0</v>
      </c>
      <c r="B59" s="52" t="s">
        <v>331</v>
      </c>
      <c r="C59" s="52" t="s">
        <v>332</v>
      </c>
      <c r="D59" s="52" t="s">
        <v>165</v>
      </c>
      <c r="E59" s="52" t="s">
        <v>921</v>
      </c>
      <c r="F59" s="52" t="s">
        <v>914</v>
      </c>
      <c r="G59" s="36">
        <v>30000.0</v>
      </c>
      <c r="H59" s="52">
        <v>1.0</v>
      </c>
      <c r="J59" s="52">
        <v>1000.0</v>
      </c>
      <c r="K59" s="52">
        <v>1000.0</v>
      </c>
      <c r="N59" s="35">
        <f t="shared" si="1"/>
        <v>30000</v>
      </c>
      <c r="O59" s="35">
        <f t="shared" si="2"/>
        <v>32000</v>
      </c>
      <c r="P59" s="5"/>
      <c r="Q59" s="5"/>
      <c r="S59" s="56"/>
      <c r="T59" s="57"/>
      <c r="U59" s="74" t="s">
        <v>319</v>
      </c>
      <c r="V59" s="75" t="s">
        <v>320</v>
      </c>
      <c r="W59" s="76">
        <v>3400.0</v>
      </c>
      <c r="X59" s="77" t="s">
        <v>298</v>
      </c>
      <c r="Y59" s="74" t="s">
        <v>321</v>
      </c>
      <c r="Z59" s="78" t="s">
        <v>307</v>
      </c>
      <c r="AA59" s="97"/>
    </row>
    <row r="60" ht="15.75" customHeight="1">
      <c r="A60" s="51"/>
      <c r="B60" s="52" t="s">
        <v>335</v>
      </c>
      <c r="C60" s="52">
        <v>3420.0</v>
      </c>
      <c r="D60" s="52" t="s">
        <v>200</v>
      </c>
      <c r="E60" s="52" t="s">
        <v>896</v>
      </c>
      <c r="F60" s="52" t="s">
        <v>819</v>
      </c>
      <c r="G60" s="36">
        <v>20000.0</v>
      </c>
      <c r="H60" s="52">
        <v>1.0</v>
      </c>
      <c r="J60" s="52">
        <v>1000.0</v>
      </c>
      <c r="K60" s="52">
        <v>1000.0</v>
      </c>
      <c r="N60" s="35">
        <f t="shared" si="1"/>
        <v>20000</v>
      </c>
      <c r="O60" s="35">
        <f t="shared" si="2"/>
        <v>22000</v>
      </c>
      <c r="P60" s="5"/>
      <c r="Q60" s="5"/>
      <c r="S60" s="56"/>
      <c r="T60" s="57"/>
      <c r="U60" s="58" t="s">
        <v>296</v>
      </c>
      <c r="V60" s="59" t="s">
        <v>297</v>
      </c>
      <c r="W60" s="60">
        <v>389000.0</v>
      </c>
      <c r="X60" s="61" t="s">
        <v>298</v>
      </c>
      <c r="Y60" s="58" t="s">
        <v>299</v>
      </c>
      <c r="Z60" s="61" t="s">
        <v>300</v>
      </c>
      <c r="AA60" s="62"/>
    </row>
    <row r="61" ht="15.75" customHeight="1">
      <c r="A61" s="63"/>
      <c r="B61" s="52" t="s">
        <v>335</v>
      </c>
      <c r="C61" s="225">
        <v>4131.0</v>
      </c>
      <c r="D61" s="52" t="s">
        <v>44</v>
      </c>
      <c r="E61" s="52" t="s">
        <v>337</v>
      </c>
      <c r="F61" s="52" t="s">
        <v>338</v>
      </c>
      <c r="G61" s="36">
        <v>4000.0</v>
      </c>
      <c r="H61" s="52">
        <v>5.0</v>
      </c>
      <c r="J61" s="52">
        <v>1000.0</v>
      </c>
      <c r="K61" s="52">
        <v>1000.0</v>
      </c>
      <c r="N61" s="35">
        <f t="shared" si="1"/>
        <v>20000</v>
      </c>
      <c r="O61" s="35">
        <f t="shared" si="2"/>
        <v>22000</v>
      </c>
      <c r="P61" s="5"/>
      <c r="Q61" s="5"/>
      <c r="S61" s="56"/>
      <c r="T61" s="57"/>
      <c r="U61" s="79" t="s">
        <v>328</v>
      </c>
      <c r="V61" s="79" t="s">
        <v>329</v>
      </c>
      <c r="W61" s="80">
        <v>50000.0</v>
      </c>
      <c r="X61" s="81" t="s">
        <v>298</v>
      </c>
      <c r="Y61" s="82" t="s">
        <v>330</v>
      </c>
      <c r="Z61" s="81" t="s">
        <v>307</v>
      </c>
      <c r="AA61" s="83" t="s">
        <v>330</v>
      </c>
    </row>
    <row r="62" ht="15.75" customHeight="1">
      <c r="A62" s="51"/>
      <c r="B62" s="52" t="s">
        <v>291</v>
      </c>
      <c r="C62" s="52" t="s">
        <v>922</v>
      </c>
      <c r="D62" s="52" t="s">
        <v>59</v>
      </c>
      <c r="E62" s="52" t="s">
        <v>343</v>
      </c>
      <c r="F62" s="52" t="s">
        <v>344</v>
      </c>
      <c r="G62" s="36">
        <v>24000.0</v>
      </c>
      <c r="H62" s="52">
        <v>12.0</v>
      </c>
      <c r="I62" s="52">
        <v>12.0</v>
      </c>
      <c r="J62" s="52">
        <v>1000.0</v>
      </c>
      <c r="K62" s="52">
        <v>1000.0</v>
      </c>
      <c r="L62" s="53"/>
      <c r="M62" s="52" t="s">
        <v>295</v>
      </c>
      <c r="N62" s="35">
        <f t="shared" si="1"/>
        <v>288000</v>
      </c>
      <c r="O62" s="35">
        <f t="shared" si="2"/>
        <v>290000</v>
      </c>
      <c r="P62" s="5"/>
      <c r="Q62" s="5"/>
      <c r="R62" s="53"/>
      <c r="S62" s="56"/>
      <c r="T62" s="57"/>
      <c r="U62" s="64" t="s">
        <v>641</v>
      </c>
      <c r="V62" s="64" t="s">
        <v>446</v>
      </c>
      <c r="W62" s="65">
        <v>20000.0</v>
      </c>
      <c r="X62" s="66" t="s">
        <v>298</v>
      </c>
      <c r="Y62" s="279"/>
      <c r="Z62" s="66" t="s">
        <v>307</v>
      </c>
      <c r="AA62" s="62"/>
    </row>
    <row r="63" ht="15.75" customHeight="1">
      <c r="A63" s="63"/>
      <c r="B63" s="52" t="s">
        <v>291</v>
      </c>
      <c r="C63" s="52" t="s">
        <v>918</v>
      </c>
      <c r="D63" s="52" t="s">
        <v>190</v>
      </c>
      <c r="E63" s="52" t="s">
        <v>824</v>
      </c>
      <c r="F63" s="52" t="s">
        <v>923</v>
      </c>
      <c r="G63" s="36">
        <v>14000.0</v>
      </c>
      <c r="H63" s="52">
        <v>2.0</v>
      </c>
      <c r="J63" s="52">
        <v>1000.0</v>
      </c>
      <c r="K63" s="52">
        <v>1000.0</v>
      </c>
      <c r="N63" s="35">
        <f t="shared" si="1"/>
        <v>28000</v>
      </c>
      <c r="O63" s="35">
        <f t="shared" si="2"/>
        <v>30000</v>
      </c>
      <c r="P63" s="5"/>
      <c r="Q63" s="5"/>
      <c r="S63" s="56"/>
      <c r="T63" s="57"/>
      <c r="U63" s="64" t="s">
        <v>641</v>
      </c>
      <c r="V63" s="64" t="s">
        <v>644</v>
      </c>
      <c r="W63" s="65">
        <v>40000.0</v>
      </c>
      <c r="X63" s="66" t="s">
        <v>298</v>
      </c>
      <c r="Y63" s="279"/>
      <c r="Z63" s="66" t="s">
        <v>307</v>
      </c>
      <c r="AA63" s="62"/>
    </row>
    <row r="64" ht="15.75" customHeight="1">
      <c r="A64" s="63"/>
      <c r="B64" s="52" t="s">
        <v>291</v>
      </c>
      <c r="C64" s="52" t="s">
        <v>904</v>
      </c>
      <c r="D64" s="52" t="s">
        <v>146</v>
      </c>
      <c r="E64" s="52" t="s">
        <v>905</v>
      </c>
      <c r="F64" s="52" t="s">
        <v>374</v>
      </c>
      <c r="G64" s="36">
        <v>16000.0</v>
      </c>
      <c r="H64" s="52">
        <v>1.0</v>
      </c>
      <c r="J64" s="52">
        <v>1000.0</v>
      </c>
      <c r="K64" s="52">
        <v>1000.0</v>
      </c>
      <c r="N64" s="35">
        <f t="shared" si="1"/>
        <v>16000</v>
      </c>
      <c r="O64" s="35">
        <f t="shared" si="2"/>
        <v>18000</v>
      </c>
      <c r="P64" s="5"/>
      <c r="Q64" s="5"/>
      <c r="S64" s="56"/>
      <c r="T64" s="57"/>
      <c r="U64" s="90" t="s">
        <v>339</v>
      </c>
      <c r="V64" s="90" t="s">
        <v>340</v>
      </c>
      <c r="W64" s="91">
        <v>447000.0</v>
      </c>
      <c r="X64" s="92" t="s">
        <v>298</v>
      </c>
      <c r="Y64" s="90" t="s">
        <v>341</v>
      </c>
      <c r="Z64" s="92" t="s">
        <v>307</v>
      </c>
      <c r="AA64" s="342"/>
    </row>
    <row r="65" ht="15.75" customHeight="1">
      <c r="A65" s="51"/>
      <c r="B65" s="52" t="s">
        <v>291</v>
      </c>
      <c r="C65" s="225" t="s">
        <v>847</v>
      </c>
      <c r="D65" s="52" t="s">
        <v>39</v>
      </c>
      <c r="E65" s="52" t="s">
        <v>848</v>
      </c>
      <c r="F65" s="52" t="s">
        <v>744</v>
      </c>
      <c r="G65" s="36">
        <v>23000.0</v>
      </c>
      <c r="H65" s="52">
        <v>1.0</v>
      </c>
      <c r="J65" s="52">
        <v>1000.0</v>
      </c>
      <c r="K65" s="52">
        <v>1000.0</v>
      </c>
      <c r="N65" s="35">
        <f t="shared" si="1"/>
        <v>23000</v>
      </c>
      <c r="O65" s="35">
        <f t="shared" si="2"/>
        <v>25000</v>
      </c>
      <c r="P65" s="5"/>
      <c r="Q65" s="5"/>
      <c r="S65" s="56"/>
      <c r="T65" s="57">
        <v>46156.0</v>
      </c>
      <c r="U65" s="74" t="s">
        <v>319</v>
      </c>
      <c r="V65" s="75" t="s">
        <v>320</v>
      </c>
      <c r="W65" s="76">
        <v>25500.0</v>
      </c>
      <c r="X65" s="77" t="s">
        <v>298</v>
      </c>
      <c r="Y65" s="74" t="s">
        <v>321</v>
      </c>
      <c r="Z65" s="78" t="s">
        <v>307</v>
      </c>
      <c r="AA65" s="347"/>
    </row>
    <row r="66" ht="15.75" customHeight="1">
      <c r="A66" s="63"/>
      <c r="B66" s="52" t="s">
        <v>291</v>
      </c>
      <c r="C66" s="52" t="s">
        <v>387</v>
      </c>
      <c r="D66" s="52" t="s">
        <v>388</v>
      </c>
      <c r="E66" s="52" t="s">
        <v>389</v>
      </c>
      <c r="F66" s="52" t="s">
        <v>374</v>
      </c>
      <c r="G66" s="36">
        <v>14000.0</v>
      </c>
      <c r="H66" s="52">
        <v>1.0</v>
      </c>
      <c r="I66" s="52">
        <v>1.0</v>
      </c>
      <c r="J66" s="52">
        <v>1000.0</v>
      </c>
      <c r="K66" s="52">
        <v>1000.0</v>
      </c>
      <c r="L66" s="53"/>
      <c r="M66" s="52" t="s">
        <v>295</v>
      </c>
      <c r="N66" s="35">
        <f t="shared" si="1"/>
        <v>14000</v>
      </c>
      <c r="O66" s="35">
        <f t="shared" si="2"/>
        <v>16000</v>
      </c>
      <c r="P66" s="5"/>
      <c r="Q66" s="5"/>
      <c r="R66" s="53"/>
      <c r="S66" s="56"/>
      <c r="T66" s="57"/>
      <c r="U66" s="74" t="s">
        <v>319</v>
      </c>
      <c r="V66" s="75" t="s">
        <v>320</v>
      </c>
      <c r="W66" s="76">
        <v>1700.0</v>
      </c>
      <c r="X66" s="77" t="s">
        <v>298</v>
      </c>
      <c r="Y66" s="74" t="s">
        <v>321</v>
      </c>
      <c r="Z66" s="78" t="s">
        <v>307</v>
      </c>
      <c r="AA66" s="347"/>
    </row>
    <row r="67" ht="15.75" customHeight="1">
      <c r="A67" s="51">
        <v>46156.0</v>
      </c>
      <c r="B67" s="52" t="s">
        <v>291</v>
      </c>
      <c r="C67" s="52" t="s">
        <v>342</v>
      </c>
      <c r="D67" s="52" t="s">
        <v>59</v>
      </c>
      <c r="E67" s="52" t="s">
        <v>343</v>
      </c>
      <c r="F67" s="52" t="s">
        <v>344</v>
      </c>
      <c r="G67" s="36">
        <v>24000.0</v>
      </c>
      <c r="H67" s="52">
        <v>7.0</v>
      </c>
      <c r="I67" s="52">
        <v>7.0</v>
      </c>
      <c r="J67" s="52">
        <v>1000.0</v>
      </c>
      <c r="K67" s="52">
        <v>1000.0</v>
      </c>
      <c r="L67" s="53"/>
      <c r="M67" s="52" t="s">
        <v>295</v>
      </c>
      <c r="N67" s="35">
        <f t="shared" si="1"/>
        <v>168000</v>
      </c>
      <c r="O67" s="35">
        <f t="shared" si="2"/>
        <v>170000</v>
      </c>
      <c r="P67" s="5"/>
      <c r="Q67" s="5"/>
      <c r="R67" s="53"/>
      <c r="S67" s="56"/>
      <c r="T67" s="57"/>
      <c r="U67" s="58" t="s">
        <v>296</v>
      </c>
      <c r="V67" s="59" t="s">
        <v>297</v>
      </c>
      <c r="W67" s="60">
        <v>427000.0</v>
      </c>
      <c r="X67" s="61" t="s">
        <v>298</v>
      </c>
      <c r="Y67" s="58" t="s">
        <v>299</v>
      </c>
      <c r="Z67" s="61" t="s">
        <v>300</v>
      </c>
      <c r="AA67" s="62"/>
    </row>
    <row r="68" ht="15.75" customHeight="1">
      <c r="A68" s="63"/>
      <c r="B68" s="52" t="s">
        <v>291</v>
      </c>
      <c r="C68" s="52" t="s">
        <v>292</v>
      </c>
      <c r="D68" s="52" t="s">
        <v>105</v>
      </c>
      <c r="E68" s="52" t="s">
        <v>293</v>
      </c>
      <c r="F68" s="52" t="s">
        <v>356</v>
      </c>
      <c r="G68" s="36">
        <v>34000.0</v>
      </c>
      <c r="H68" s="52">
        <v>2.0</v>
      </c>
      <c r="J68" s="52">
        <v>1000.0</v>
      </c>
      <c r="K68" s="52">
        <v>1000.0</v>
      </c>
      <c r="N68" s="35">
        <f t="shared" si="1"/>
        <v>68000</v>
      </c>
      <c r="O68" s="35">
        <f t="shared" si="2"/>
        <v>70000</v>
      </c>
      <c r="P68" s="148"/>
      <c r="Q68" s="5"/>
      <c r="S68" s="56"/>
      <c r="T68" s="57"/>
      <c r="U68" s="64" t="s">
        <v>641</v>
      </c>
      <c r="V68" s="64" t="s">
        <v>446</v>
      </c>
      <c r="W68" s="65">
        <v>20000.0</v>
      </c>
      <c r="X68" s="66" t="s">
        <v>298</v>
      </c>
      <c r="Y68" s="279"/>
      <c r="Z68" s="66" t="s">
        <v>307</v>
      </c>
      <c r="AA68" s="62"/>
    </row>
    <row r="69" ht="15.75" customHeight="1">
      <c r="A69" s="63"/>
      <c r="B69" s="52" t="s">
        <v>291</v>
      </c>
      <c r="C69" s="52" t="s">
        <v>301</v>
      </c>
      <c r="D69" s="52" t="s">
        <v>302</v>
      </c>
      <c r="E69" s="52" t="s">
        <v>303</v>
      </c>
      <c r="F69" s="52" t="s">
        <v>907</v>
      </c>
      <c r="G69" s="36">
        <v>32000.0</v>
      </c>
      <c r="H69" s="52">
        <v>3.0</v>
      </c>
      <c r="J69" s="52">
        <v>1000.0</v>
      </c>
      <c r="K69" s="52">
        <v>1000.0</v>
      </c>
      <c r="N69" s="35">
        <f t="shared" si="1"/>
        <v>96000</v>
      </c>
      <c r="O69" s="35">
        <f t="shared" si="2"/>
        <v>98000</v>
      </c>
      <c r="P69" s="5"/>
      <c r="Q69" s="5"/>
      <c r="S69" s="56"/>
      <c r="T69" s="57"/>
      <c r="U69" s="64" t="s">
        <v>641</v>
      </c>
      <c r="V69" s="64" t="s">
        <v>644</v>
      </c>
      <c r="W69" s="65">
        <v>40000.0</v>
      </c>
      <c r="X69" s="66" t="s">
        <v>298</v>
      </c>
      <c r="Y69" s="279"/>
      <c r="Z69" s="66" t="s">
        <v>307</v>
      </c>
      <c r="AA69" s="62"/>
    </row>
    <row r="70" ht="15.75" customHeight="1">
      <c r="A70" s="51"/>
      <c r="B70" s="52" t="s">
        <v>335</v>
      </c>
      <c r="C70" s="52">
        <v>4131.0</v>
      </c>
      <c r="D70" s="52" t="s">
        <v>44</v>
      </c>
      <c r="E70" s="52" t="s">
        <v>337</v>
      </c>
      <c r="F70" s="52" t="s">
        <v>338</v>
      </c>
      <c r="G70" s="36">
        <v>4000.0</v>
      </c>
      <c r="H70" s="52">
        <v>5.0</v>
      </c>
      <c r="J70" s="52">
        <v>1000.0</v>
      </c>
      <c r="K70" s="52">
        <v>1000.0</v>
      </c>
      <c r="N70" s="35">
        <f t="shared" si="1"/>
        <v>20000</v>
      </c>
      <c r="O70" s="35">
        <f t="shared" si="2"/>
        <v>22000</v>
      </c>
      <c r="P70" s="5"/>
      <c r="Q70" s="5"/>
      <c r="S70" s="56"/>
      <c r="T70" s="57"/>
      <c r="U70" s="90" t="s">
        <v>339</v>
      </c>
      <c r="V70" s="90" t="s">
        <v>340</v>
      </c>
      <c r="W70" s="91">
        <v>388000.0</v>
      </c>
      <c r="X70" s="92" t="s">
        <v>298</v>
      </c>
      <c r="Y70" s="90" t="s">
        <v>341</v>
      </c>
      <c r="Z70" s="92" t="s">
        <v>307</v>
      </c>
      <c r="AA70" s="342"/>
    </row>
    <row r="71" ht="15.75" customHeight="1">
      <c r="A71" s="63"/>
      <c r="B71" s="52" t="s">
        <v>376</v>
      </c>
      <c r="C71" s="52" t="s">
        <v>377</v>
      </c>
      <c r="D71" s="52" t="s">
        <v>38</v>
      </c>
      <c r="E71" s="52" t="s">
        <v>378</v>
      </c>
      <c r="F71" s="52" t="s">
        <v>356</v>
      </c>
      <c r="G71" s="36">
        <v>13000.0</v>
      </c>
      <c r="H71" s="52">
        <v>2.0</v>
      </c>
      <c r="I71" s="52">
        <v>2.0</v>
      </c>
      <c r="J71" s="52">
        <v>1000.0</v>
      </c>
      <c r="K71" s="52">
        <v>1000.0</v>
      </c>
      <c r="L71" s="53"/>
      <c r="M71" s="52" t="s">
        <v>295</v>
      </c>
      <c r="N71" s="35">
        <f t="shared" si="1"/>
        <v>26000</v>
      </c>
      <c r="O71" s="35">
        <f t="shared" si="2"/>
        <v>28000</v>
      </c>
      <c r="P71" s="5"/>
      <c r="Q71" s="5"/>
      <c r="R71" s="53"/>
      <c r="S71" s="56"/>
      <c r="T71" s="57"/>
      <c r="U71" s="116" t="s">
        <v>924</v>
      </c>
      <c r="V71" s="116" t="s">
        <v>882</v>
      </c>
      <c r="W71" s="117">
        <v>50000.0</v>
      </c>
      <c r="X71" s="118" t="s">
        <v>386</v>
      </c>
      <c r="Y71" s="116" t="s">
        <v>883</v>
      </c>
      <c r="Z71" s="118" t="s">
        <v>307</v>
      </c>
      <c r="AA71" s="347"/>
    </row>
    <row r="72" ht="15.75" customHeight="1">
      <c r="A72" s="51">
        <v>46157.0</v>
      </c>
      <c r="B72" s="52" t="s">
        <v>291</v>
      </c>
      <c r="C72" s="52" t="s">
        <v>301</v>
      </c>
      <c r="D72" s="52" t="s">
        <v>302</v>
      </c>
      <c r="G72" s="36"/>
      <c r="K72" s="52">
        <v>1000.0</v>
      </c>
      <c r="L72" s="52" t="s">
        <v>312</v>
      </c>
      <c r="N72" s="35">
        <f t="shared" si="1"/>
        <v>0</v>
      </c>
      <c r="O72" s="35">
        <f t="shared" si="2"/>
        <v>1000</v>
      </c>
      <c r="P72" s="5"/>
      <c r="Q72" s="5"/>
      <c r="S72" s="56"/>
      <c r="T72" s="57"/>
      <c r="U72" s="116" t="s">
        <v>491</v>
      </c>
      <c r="V72" s="116" t="s">
        <v>320</v>
      </c>
      <c r="W72" s="117">
        <v>3200.0</v>
      </c>
      <c r="X72" s="118" t="s">
        <v>298</v>
      </c>
      <c r="Y72" s="116" t="s">
        <v>925</v>
      </c>
      <c r="Z72" s="118" t="s">
        <v>307</v>
      </c>
      <c r="AA72" s="118" t="s">
        <v>308</v>
      </c>
    </row>
    <row r="73" ht="15.75" customHeight="1">
      <c r="A73" s="51"/>
      <c r="B73" s="52" t="s">
        <v>291</v>
      </c>
      <c r="C73" s="52" t="s">
        <v>387</v>
      </c>
      <c r="D73" s="52" t="s">
        <v>388</v>
      </c>
      <c r="G73" s="36"/>
      <c r="K73" s="52">
        <v>1000.0</v>
      </c>
      <c r="L73" s="52" t="s">
        <v>312</v>
      </c>
      <c r="N73" s="35">
        <f t="shared" si="1"/>
        <v>0</v>
      </c>
      <c r="O73" s="35">
        <f t="shared" si="2"/>
        <v>1000</v>
      </c>
      <c r="P73" s="5"/>
      <c r="Q73" s="5"/>
      <c r="S73" s="56"/>
      <c r="T73" s="57">
        <v>46157.0</v>
      </c>
      <c r="U73" s="74" t="s">
        <v>319</v>
      </c>
      <c r="V73" s="75" t="s">
        <v>320</v>
      </c>
      <c r="W73" s="76">
        <v>10200.0</v>
      </c>
      <c r="X73" s="77" t="s">
        <v>298</v>
      </c>
      <c r="Y73" s="74" t="s">
        <v>321</v>
      </c>
      <c r="Z73" s="78" t="s">
        <v>307</v>
      </c>
      <c r="AA73" s="118"/>
    </row>
    <row r="74" ht="15.75" customHeight="1">
      <c r="A74" s="63"/>
      <c r="B74" s="52" t="s">
        <v>291</v>
      </c>
      <c r="C74" s="52" t="s">
        <v>926</v>
      </c>
      <c r="D74" s="52" t="s">
        <v>139</v>
      </c>
      <c r="E74" s="52" t="s">
        <v>927</v>
      </c>
      <c r="F74" s="52" t="s">
        <v>317</v>
      </c>
      <c r="G74" s="36"/>
      <c r="H74" s="52">
        <v>1.0</v>
      </c>
      <c r="I74" s="53"/>
      <c r="J74" s="53"/>
      <c r="K74" s="52">
        <v>2000.0</v>
      </c>
      <c r="L74" s="52" t="s">
        <v>318</v>
      </c>
      <c r="M74" s="53"/>
      <c r="N74" s="35">
        <f t="shared" si="1"/>
        <v>0</v>
      </c>
      <c r="O74" s="35">
        <f t="shared" si="2"/>
        <v>2000</v>
      </c>
      <c r="P74" s="5"/>
      <c r="Q74" s="5"/>
      <c r="R74" s="53"/>
      <c r="S74" s="56"/>
      <c r="T74" s="57"/>
      <c r="U74" s="74" t="s">
        <v>319</v>
      </c>
      <c r="V74" s="75" t="s">
        <v>320</v>
      </c>
      <c r="W74" s="76">
        <v>1700.0</v>
      </c>
      <c r="X74" s="77" t="s">
        <v>298</v>
      </c>
      <c r="Y74" s="74" t="s">
        <v>321</v>
      </c>
      <c r="Z74" s="78" t="s">
        <v>307</v>
      </c>
      <c r="AA74" s="118"/>
    </row>
    <row r="75" ht="15.75" customHeight="1">
      <c r="A75" s="51"/>
      <c r="B75" s="53"/>
      <c r="C75" s="53"/>
      <c r="D75" s="53"/>
      <c r="E75" s="52" t="s">
        <v>928</v>
      </c>
      <c r="F75" s="52" t="s">
        <v>929</v>
      </c>
      <c r="G75" s="36"/>
      <c r="H75" s="52">
        <v>2.0</v>
      </c>
      <c r="I75" s="53"/>
      <c r="J75" s="53"/>
      <c r="K75" s="53"/>
      <c r="L75" s="52" t="s">
        <v>318</v>
      </c>
      <c r="M75" s="53"/>
      <c r="N75" s="35">
        <f t="shared" si="1"/>
        <v>0</v>
      </c>
      <c r="O75" s="35">
        <f t="shared" si="2"/>
        <v>0</v>
      </c>
      <c r="P75" s="5"/>
      <c r="Q75" s="5"/>
      <c r="R75" s="53"/>
      <c r="S75" s="56"/>
      <c r="T75" s="57"/>
      <c r="U75" s="58" t="s">
        <v>296</v>
      </c>
      <c r="V75" s="59" t="s">
        <v>297</v>
      </c>
      <c r="W75" s="60">
        <v>157300.0</v>
      </c>
      <c r="X75" s="61" t="s">
        <v>298</v>
      </c>
      <c r="Y75" s="58" t="s">
        <v>299</v>
      </c>
      <c r="Z75" s="61" t="s">
        <v>300</v>
      </c>
      <c r="AA75" s="62"/>
    </row>
    <row r="76" ht="15.75" customHeight="1">
      <c r="A76" s="51"/>
      <c r="B76" s="53"/>
      <c r="C76" s="225"/>
      <c r="D76" s="53"/>
      <c r="E76" s="52" t="s">
        <v>930</v>
      </c>
      <c r="F76" s="52" t="s">
        <v>931</v>
      </c>
      <c r="G76" s="36"/>
      <c r="H76" s="52">
        <v>3.0</v>
      </c>
      <c r="I76" s="53"/>
      <c r="J76" s="53"/>
      <c r="K76" s="53"/>
      <c r="L76" s="52" t="s">
        <v>318</v>
      </c>
      <c r="M76" s="53"/>
      <c r="N76" s="35">
        <f t="shared" si="1"/>
        <v>0</v>
      </c>
      <c r="O76" s="35">
        <f t="shared" si="2"/>
        <v>0</v>
      </c>
      <c r="P76" s="5"/>
      <c r="Q76" s="5"/>
      <c r="R76" s="53"/>
      <c r="S76" s="56"/>
      <c r="T76" s="57"/>
      <c r="U76" s="64" t="s">
        <v>641</v>
      </c>
      <c r="V76" s="64" t="s">
        <v>446</v>
      </c>
      <c r="W76" s="65">
        <v>10000.0</v>
      </c>
      <c r="X76" s="66" t="s">
        <v>298</v>
      </c>
      <c r="Y76" s="279"/>
      <c r="Z76" s="66" t="s">
        <v>307</v>
      </c>
      <c r="AA76" s="62"/>
    </row>
    <row r="77" ht="15.75" customHeight="1">
      <c r="A77" s="63"/>
      <c r="B77" s="52" t="s">
        <v>477</v>
      </c>
      <c r="C77" s="52">
        <v>4438.0</v>
      </c>
      <c r="D77" s="52" t="s">
        <v>114</v>
      </c>
      <c r="E77" s="52" t="s">
        <v>932</v>
      </c>
      <c r="F77" s="52" t="s">
        <v>933</v>
      </c>
      <c r="G77" s="36"/>
      <c r="H77" s="52">
        <v>2.0</v>
      </c>
      <c r="I77" s="53"/>
      <c r="J77" s="53"/>
      <c r="K77" s="52">
        <v>2000.0</v>
      </c>
      <c r="L77" s="52" t="s">
        <v>318</v>
      </c>
      <c r="M77" s="53"/>
      <c r="N77" s="35">
        <f t="shared" si="1"/>
        <v>0</v>
      </c>
      <c r="O77" s="35">
        <f t="shared" si="2"/>
        <v>2000</v>
      </c>
      <c r="P77" s="5"/>
      <c r="Q77" s="5"/>
      <c r="R77" s="53"/>
      <c r="S77" s="56"/>
      <c r="T77" s="57"/>
      <c r="U77" s="64" t="s">
        <v>641</v>
      </c>
      <c r="V77" s="64" t="s">
        <v>644</v>
      </c>
      <c r="W77" s="65">
        <v>20000.0</v>
      </c>
      <c r="X77" s="66" t="s">
        <v>298</v>
      </c>
      <c r="Y77" s="279"/>
      <c r="Z77" s="66" t="s">
        <v>307</v>
      </c>
      <c r="AA77" s="62"/>
    </row>
    <row r="78" ht="15.75" customHeight="1">
      <c r="A78" s="63"/>
      <c r="B78" s="52" t="s">
        <v>371</v>
      </c>
      <c r="C78" s="52" t="s">
        <v>402</v>
      </c>
      <c r="D78" s="52" t="s">
        <v>209</v>
      </c>
      <c r="E78" s="52" t="s">
        <v>934</v>
      </c>
      <c r="F78" s="52" t="s">
        <v>935</v>
      </c>
      <c r="G78" s="36"/>
      <c r="H78" s="52">
        <v>3.0</v>
      </c>
      <c r="I78" s="53"/>
      <c r="J78" s="53"/>
      <c r="K78" s="52">
        <v>2000.0</v>
      </c>
      <c r="L78" s="52" t="s">
        <v>318</v>
      </c>
      <c r="M78" s="53"/>
      <c r="N78" s="35">
        <f t="shared" si="1"/>
        <v>0</v>
      </c>
      <c r="O78" s="35">
        <f t="shared" si="2"/>
        <v>2000</v>
      </c>
      <c r="P78" s="5"/>
      <c r="Q78" s="5"/>
      <c r="R78" s="53"/>
      <c r="S78" s="56"/>
      <c r="T78" s="57"/>
      <c r="U78" s="297" t="s">
        <v>609</v>
      </c>
      <c r="V78" s="297" t="s">
        <v>610</v>
      </c>
      <c r="W78" s="120">
        <v>18900.0</v>
      </c>
      <c r="X78" s="89" t="s">
        <v>298</v>
      </c>
      <c r="Y78" s="298"/>
      <c r="Z78" s="89" t="s">
        <v>307</v>
      </c>
      <c r="AA78" s="66" t="s">
        <v>400</v>
      </c>
    </row>
    <row r="79" ht="15.75" customHeight="1">
      <c r="A79" s="51">
        <v>46160.0</v>
      </c>
      <c r="B79" s="52" t="s">
        <v>291</v>
      </c>
      <c r="C79" s="52" t="s">
        <v>342</v>
      </c>
      <c r="D79" s="52" t="s">
        <v>59</v>
      </c>
      <c r="E79" s="52" t="s">
        <v>343</v>
      </c>
      <c r="G79" s="36"/>
      <c r="K79" s="52">
        <v>1000.0</v>
      </c>
      <c r="L79" s="52" t="s">
        <v>312</v>
      </c>
      <c r="N79" s="35">
        <f t="shared" si="1"/>
        <v>0</v>
      </c>
      <c r="O79" s="35">
        <f t="shared" si="2"/>
        <v>1000</v>
      </c>
      <c r="P79" s="5"/>
      <c r="Q79" s="5"/>
      <c r="S79" s="56"/>
      <c r="T79" s="57">
        <v>46158.0</v>
      </c>
      <c r="U79" s="90" t="s">
        <v>339</v>
      </c>
      <c r="V79" s="90" t="s">
        <v>340</v>
      </c>
      <c r="W79" s="91">
        <v>7000.0</v>
      </c>
      <c r="X79" s="92" t="s">
        <v>298</v>
      </c>
      <c r="Y79" s="90" t="s">
        <v>341</v>
      </c>
      <c r="Z79" s="92" t="s">
        <v>307</v>
      </c>
      <c r="AA79" s="342"/>
    </row>
    <row r="80" ht="15.75" customHeight="1">
      <c r="A80" s="51"/>
      <c r="B80" s="52" t="s">
        <v>291</v>
      </c>
      <c r="C80" s="52" t="s">
        <v>918</v>
      </c>
      <c r="D80" s="52" t="s">
        <v>190</v>
      </c>
      <c r="E80" s="52" t="s">
        <v>824</v>
      </c>
      <c r="F80" s="52" t="s">
        <v>356</v>
      </c>
      <c r="G80" s="36">
        <v>14000.0</v>
      </c>
      <c r="H80" s="52">
        <v>1.0</v>
      </c>
      <c r="I80" s="52">
        <v>1.0</v>
      </c>
      <c r="J80" s="52">
        <v>1000.0</v>
      </c>
      <c r="K80" s="52">
        <v>1000.0</v>
      </c>
      <c r="L80" s="53"/>
      <c r="M80" s="52" t="s">
        <v>295</v>
      </c>
      <c r="N80" s="35">
        <f t="shared" si="1"/>
        <v>14000</v>
      </c>
      <c r="O80" s="35">
        <f t="shared" si="2"/>
        <v>16000</v>
      </c>
      <c r="P80" s="5"/>
      <c r="Q80" s="5"/>
      <c r="R80" s="53"/>
      <c r="S80" s="56"/>
      <c r="T80" s="57"/>
      <c r="U80" s="58" t="s">
        <v>296</v>
      </c>
      <c r="V80" s="59" t="s">
        <v>297</v>
      </c>
      <c r="W80" s="60">
        <v>362000.0</v>
      </c>
      <c r="X80" s="61" t="s">
        <v>298</v>
      </c>
      <c r="Y80" s="58" t="s">
        <v>299</v>
      </c>
      <c r="Z80" s="61" t="s">
        <v>300</v>
      </c>
      <c r="AA80" s="62"/>
    </row>
    <row r="81" ht="15.75" customHeight="1">
      <c r="A81" s="51"/>
      <c r="B81" s="52" t="s">
        <v>291</v>
      </c>
      <c r="C81" s="52" t="s">
        <v>365</v>
      </c>
      <c r="D81" s="52" t="s">
        <v>74</v>
      </c>
      <c r="E81" s="52" t="s">
        <v>936</v>
      </c>
      <c r="F81" s="52" t="s">
        <v>937</v>
      </c>
      <c r="G81" s="36"/>
      <c r="H81" s="52">
        <v>2.0</v>
      </c>
      <c r="I81" s="52">
        <v>1.0</v>
      </c>
      <c r="J81" s="53"/>
      <c r="K81" s="52">
        <v>2000.0</v>
      </c>
      <c r="L81" s="52" t="s">
        <v>318</v>
      </c>
      <c r="M81" s="53"/>
      <c r="N81" s="35">
        <f t="shared" si="1"/>
        <v>0</v>
      </c>
      <c r="O81" s="35">
        <f t="shared" si="2"/>
        <v>2000</v>
      </c>
      <c r="P81" s="5"/>
      <c r="Q81" s="5"/>
      <c r="R81" s="53"/>
      <c r="S81" s="56"/>
      <c r="T81" s="57"/>
      <c r="U81" s="98" t="s">
        <v>938</v>
      </c>
      <c r="V81" s="98" t="s">
        <v>385</v>
      </c>
      <c r="W81" s="99">
        <v>11200.0</v>
      </c>
      <c r="X81" s="88" t="s">
        <v>386</v>
      </c>
      <c r="Y81" s="100"/>
      <c r="Z81" s="88" t="s">
        <v>307</v>
      </c>
      <c r="AA81" s="89" t="s">
        <v>308</v>
      </c>
    </row>
    <row r="82" ht="15.75" customHeight="1">
      <c r="A82" s="51"/>
      <c r="B82" s="52" t="s">
        <v>291</v>
      </c>
      <c r="C82" s="52" t="s">
        <v>939</v>
      </c>
      <c r="D82" s="52" t="s">
        <v>197</v>
      </c>
      <c r="E82" s="52" t="s">
        <v>859</v>
      </c>
      <c r="F82" s="52" t="s">
        <v>356</v>
      </c>
      <c r="G82" s="36">
        <v>12000.0</v>
      </c>
      <c r="H82" s="52">
        <v>1.0</v>
      </c>
      <c r="I82" s="52">
        <v>1.0</v>
      </c>
      <c r="J82" s="52">
        <v>1000.0</v>
      </c>
      <c r="K82" s="52">
        <v>1000.0</v>
      </c>
      <c r="L82" s="53"/>
      <c r="M82" s="52" t="s">
        <v>295</v>
      </c>
      <c r="N82" s="35">
        <f t="shared" si="1"/>
        <v>12000</v>
      </c>
      <c r="O82" s="35">
        <f t="shared" si="2"/>
        <v>14000</v>
      </c>
      <c r="P82" s="5"/>
      <c r="Q82" s="5"/>
      <c r="R82" s="53"/>
      <c r="S82" s="56"/>
      <c r="T82" s="57"/>
      <c r="U82" s="98" t="s">
        <v>940</v>
      </c>
      <c r="V82" s="98" t="s">
        <v>385</v>
      </c>
      <c r="W82" s="99">
        <v>55000.0</v>
      </c>
      <c r="X82" s="88" t="s">
        <v>386</v>
      </c>
      <c r="Y82" s="100"/>
      <c r="Z82" s="88" t="s">
        <v>307</v>
      </c>
      <c r="AA82" s="89" t="s">
        <v>308</v>
      </c>
    </row>
    <row r="83" ht="15.75" customHeight="1">
      <c r="A83" s="51"/>
      <c r="B83" s="52" t="s">
        <v>291</v>
      </c>
      <c r="C83" s="52" t="s">
        <v>301</v>
      </c>
      <c r="D83" s="52" t="s">
        <v>302</v>
      </c>
      <c r="E83" s="52" t="s">
        <v>303</v>
      </c>
      <c r="F83" s="52" t="s">
        <v>817</v>
      </c>
      <c r="G83" s="36">
        <v>32000.0</v>
      </c>
      <c r="H83" s="52">
        <v>2.0</v>
      </c>
      <c r="I83" s="52">
        <v>2.0</v>
      </c>
      <c r="J83" s="52">
        <v>1000.0</v>
      </c>
      <c r="K83" s="52">
        <v>1000.0</v>
      </c>
      <c r="L83" s="53"/>
      <c r="M83" s="52" t="s">
        <v>295</v>
      </c>
      <c r="N83" s="35">
        <f t="shared" si="1"/>
        <v>64000</v>
      </c>
      <c r="O83" s="35">
        <f t="shared" si="2"/>
        <v>66000</v>
      </c>
      <c r="P83" s="5"/>
      <c r="Q83" s="5"/>
      <c r="R83" s="53"/>
      <c r="S83" s="56"/>
      <c r="T83" s="348">
        <v>46160.0</v>
      </c>
      <c r="U83" s="64" t="s">
        <v>375</v>
      </c>
      <c r="V83" s="98" t="s">
        <v>364</v>
      </c>
      <c r="W83" s="65">
        <v>81502.0</v>
      </c>
      <c r="X83" s="66" t="s">
        <v>298</v>
      </c>
      <c r="Y83" s="67"/>
      <c r="Z83" s="66" t="s">
        <v>300</v>
      </c>
      <c r="AA83" s="97"/>
    </row>
    <row r="84" ht="15.75" customHeight="1">
      <c r="A84" s="51"/>
      <c r="B84" s="52" t="s">
        <v>371</v>
      </c>
      <c r="C84" s="197">
        <v>46203.0</v>
      </c>
      <c r="D84" s="52" t="s">
        <v>941</v>
      </c>
      <c r="E84" s="52" t="s">
        <v>942</v>
      </c>
      <c r="F84" s="52" t="s">
        <v>943</v>
      </c>
      <c r="G84" s="36">
        <v>7000.0</v>
      </c>
      <c r="H84" s="52">
        <v>10.0</v>
      </c>
      <c r="I84" s="53"/>
      <c r="J84" s="53"/>
      <c r="K84" s="52">
        <v>2000.0</v>
      </c>
      <c r="L84" s="52" t="s">
        <v>318</v>
      </c>
      <c r="M84" s="53"/>
      <c r="N84" s="35"/>
      <c r="O84" s="35">
        <f t="shared" si="2"/>
        <v>2000</v>
      </c>
      <c r="P84" s="5"/>
      <c r="Q84" s="5"/>
      <c r="R84" s="53"/>
      <c r="S84" s="56"/>
      <c r="T84" s="57"/>
      <c r="U84" s="74" t="s">
        <v>319</v>
      </c>
      <c r="V84" s="75" t="s">
        <v>320</v>
      </c>
      <c r="W84" s="76">
        <v>13600.0</v>
      </c>
      <c r="X84" s="77" t="s">
        <v>298</v>
      </c>
      <c r="Y84" s="74" t="s">
        <v>321</v>
      </c>
      <c r="Z84" s="78" t="s">
        <v>307</v>
      </c>
      <c r="AA84" s="341"/>
    </row>
    <row r="85" ht="15.75" customHeight="1">
      <c r="A85" s="51">
        <v>46161.0</v>
      </c>
      <c r="B85" s="52" t="s">
        <v>291</v>
      </c>
      <c r="C85" s="52" t="s">
        <v>59</v>
      </c>
      <c r="D85" s="52" t="s">
        <v>342</v>
      </c>
      <c r="E85" s="52" t="s">
        <v>343</v>
      </c>
      <c r="F85" s="52" t="s">
        <v>344</v>
      </c>
      <c r="G85" s="36">
        <v>24000.0</v>
      </c>
      <c r="H85" s="52">
        <v>2.0</v>
      </c>
      <c r="J85" s="52">
        <v>1000.0</v>
      </c>
      <c r="K85" s="52">
        <v>1000.0</v>
      </c>
      <c r="N85" s="35">
        <f t="shared" ref="N85:N1007" si="3">G85*H85</f>
        <v>48000</v>
      </c>
      <c r="O85" s="35">
        <f t="shared" si="2"/>
        <v>50000</v>
      </c>
      <c r="P85" s="5"/>
      <c r="Q85" s="5"/>
      <c r="S85" s="56"/>
      <c r="T85" s="57"/>
      <c r="U85" s="101" t="s">
        <v>328</v>
      </c>
      <c r="V85" s="79" t="s">
        <v>329</v>
      </c>
      <c r="W85" s="204">
        <v>50000.0</v>
      </c>
      <c r="X85" s="81" t="s">
        <v>298</v>
      </c>
      <c r="Y85" s="349" t="s">
        <v>330</v>
      </c>
      <c r="Z85" s="81" t="s">
        <v>307</v>
      </c>
      <c r="AA85" s="350" t="s">
        <v>330</v>
      </c>
    </row>
    <row r="86" ht="15.75" customHeight="1">
      <c r="A86" s="51"/>
      <c r="B86" s="52" t="s">
        <v>291</v>
      </c>
      <c r="C86" s="52" t="s">
        <v>944</v>
      </c>
      <c r="D86" s="52" t="s">
        <v>945</v>
      </c>
      <c r="E86" s="53"/>
      <c r="F86" s="53"/>
      <c r="G86" s="36"/>
      <c r="H86" s="53"/>
      <c r="I86" s="53"/>
      <c r="J86" s="53"/>
      <c r="K86" s="52">
        <v>2000.0</v>
      </c>
      <c r="L86" s="52" t="s">
        <v>318</v>
      </c>
      <c r="M86" s="53"/>
      <c r="N86" s="35">
        <f t="shared" si="3"/>
        <v>0</v>
      </c>
      <c r="O86" s="35">
        <f t="shared" si="2"/>
        <v>2000</v>
      </c>
      <c r="P86" s="5"/>
      <c r="Q86" s="5"/>
      <c r="R86" s="53"/>
      <c r="S86" s="56"/>
      <c r="T86" s="57"/>
      <c r="U86" s="90" t="s">
        <v>339</v>
      </c>
      <c r="V86" s="90" t="s">
        <v>340</v>
      </c>
      <c r="W86" s="91">
        <v>101000.0</v>
      </c>
      <c r="X86" s="92" t="s">
        <v>298</v>
      </c>
      <c r="Y86" s="90" t="s">
        <v>341</v>
      </c>
      <c r="Z86" s="92" t="s">
        <v>307</v>
      </c>
      <c r="AA86" s="342"/>
    </row>
    <row r="87" ht="15.75" customHeight="1">
      <c r="A87" s="51"/>
      <c r="B87" s="52" t="s">
        <v>291</v>
      </c>
      <c r="C87" s="52" t="s">
        <v>918</v>
      </c>
      <c r="D87" s="52" t="s">
        <v>190</v>
      </c>
      <c r="E87" s="53"/>
      <c r="F87" s="53"/>
      <c r="G87" s="36"/>
      <c r="H87" s="53"/>
      <c r="I87" s="53"/>
      <c r="J87" s="53"/>
      <c r="K87" s="52">
        <v>2000.0</v>
      </c>
      <c r="L87" s="52" t="s">
        <v>318</v>
      </c>
      <c r="M87" s="53"/>
      <c r="N87" s="35">
        <f t="shared" si="3"/>
        <v>0</v>
      </c>
      <c r="O87" s="35">
        <f t="shared" si="2"/>
        <v>2000</v>
      </c>
      <c r="P87" s="5"/>
      <c r="Q87" s="148"/>
      <c r="R87" s="53"/>
      <c r="S87" s="56"/>
      <c r="T87" s="57"/>
      <c r="U87" s="58" t="s">
        <v>296</v>
      </c>
      <c r="V87" s="59" t="s">
        <v>297</v>
      </c>
      <c r="W87" s="60">
        <v>119000.0</v>
      </c>
      <c r="X87" s="61" t="s">
        <v>298</v>
      </c>
      <c r="Y87" s="58" t="s">
        <v>299</v>
      </c>
      <c r="Z87" s="61" t="s">
        <v>300</v>
      </c>
      <c r="AA87" s="62"/>
    </row>
    <row r="88" ht="15.75" customHeight="1">
      <c r="A88" s="51"/>
      <c r="B88" s="52" t="s">
        <v>291</v>
      </c>
      <c r="C88" s="52" t="s">
        <v>946</v>
      </c>
      <c r="D88" s="52" t="s">
        <v>193</v>
      </c>
      <c r="E88" s="53"/>
      <c r="F88" s="53"/>
      <c r="G88" s="36"/>
      <c r="H88" s="53"/>
      <c r="I88" s="53"/>
      <c r="J88" s="53"/>
      <c r="K88" s="52">
        <v>2000.0</v>
      </c>
      <c r="L88" s="52" t="s">
        <v>318</v>
      </c>
      <c r="M88" s="53"/>
      <c r="N88" s="35">
        <f t="shared" si="3"/>
        <v>0</v>
      </c>
      <c r="O88" s="35">
        <f t="shared" si="2"/>
        <v>2000</v>
      </c>
      <c r="P88" s="5"/>
      <c r="Q88" s="5"/>
      <c r="R88" s="53"/>
      <c r="S88" s="56"/>
      <c r="T88" s="57">
        <v>46161.0</v>
      </c>
      <c r="U88" s="64" t="s">
        <v>375</v>
      </c>
      <c r="V88" s="98" t="s">
        <v>364</v>
      </c>
      <c r="W88" s="65">
        <v>5969.0</v>
      </c>
      <c r="X88" s="66" t="s">
        <v>298</v>
      </c>
      <c r="Y88" s="67"/>
      <c r="Z88" s="66" t="s">
        <v>300</v>
      </c>
      <c r="AA88" s="97"/>
    </row>
    <row r="89" ht="15.75" customHeight="1">
      <c r="A89" s="51"/>
      <c r="B89" s="52" t="s">
        <v>322</v>
      </c>
      <c r="C89" s="52" t="s">
        <v>779</v>
      </c>
      <c r="D89" s="52" t="s">
        <v>129</v>
      </c>
      <c r="E89" s="52" t="s">
        <v>326</v>
      </c>
      <c r="F89" s="52" t="s">
        <v>947</v>
      </c>
      <c r="G89" s="36">
        <v>24000.0</v>
      </c>
      <c r="H89" s="52">
        <v>1.0</v>
      </c>
      <c r="J89" s="52">
        <v>1000.0</v>
      </c>
      <c r="K89" s="52">
        <v>1000.0</v>
      </c>
      <c r="N89" s="35">
        <f t="shared" si="3"/>
        <v>24000</v>
      </c>
      <c r="O89" s="35">
        <f t="shared" si="2"/>
        <v>26000</v>
      </c>
      <c r="P89" s="5"/>
      <c r="Q89" s="5"/>
      <c r="S89" s="56"/>
      <c r="T89" s="57"/>
      <c r="U89" s="74" t="s">
        <v>319</v>
      </c>
      <c r="V89" s="75" t="s">
        <v>320</v>
      </c>
      <c r="W89" s="76">
        <v>39500.0</v>
      </c>
      <c r="X89" s="77" t="s">
        <v>298</v>
      </c>
      <c r="Y89" s="74" t="s">
        <v>321</v>
      </c>
      <c r="Z89" s="78" t="s">
        <v>307</v>
      </c>
      <c r="AA89" s="341"/>
    </row>
    <row r="90" ht="15.75" customHeight="1">
      <c r="A90" s="63"/>
      <c r="B90" s="52" t="s">
        <v>322</v>
      </c>
      <c r="C90" s="52">
        <v>4403.0</v>
      </c>
      <c r="D90" s="52" t="s">
        <v>202</v>
      </c>
      <c r="E90" s="52" t="s">
        <v>948</v>
      </c>
      <c r="F90" s="52" t="s">
        <v>949</v>
      </c>
      <c r="G90" s="36">
        <v>25000.0</v>
      </c>
      <c r="H90" s="52">
        <v>2.0</v>
      </c>
      <c r="I90" s="52">
        <v>1.0</v>
      </c>
      <c r="J90" s="52">
        <v>1000.0</v>
      </c>
      <c r="K90" s="52">
        <v>1000.0</v>
      </c>
      <c r="L90" s="53"/>
      <c r="M90" s="52" t="s">
        <v>295</v>
      </c>
      <c r="N90" s="35">
        <f t="shared" si="3"/>
        <v>50000</v>
      </c>
      <c r="O90" s="35">
        <f t="shared" si="2"/>
        <v>52000</v>
      </c>
      <c r="P90" s="5"/>
      <c r="Q90" s="5"/>
      <c r="R90" s="53"/>
      <c r="S90" s="56"/>
      <c r="T90" s="57"/>
      <c r="U90" s="90" t="s">
        <v>357</v>
      </c>
      <c r="V90" s="90" t="s">
        <v>950</v>
      </c>
      <c r="W90" s="91">
        <v>413500.0</v>
      </c>
      <c r="X90" s="92" t="s">
        <v>298</v>
      </c>
      <c r="Y90" s="90" t="s">
        <v>359</v>
      </c>
      <c r="Z90" s="92" t="s">
        <v>307</v>
      </c>
      <c r="AA90" s="97"/>
    </row>
    <row r="91" ht="15.75" customHeight="1">
      <c r="A91" s="51"/>
      <c r="B91" s="52" t="s">
        <v>331</v>
      </c>
      <c r="C91" s="52" t="s">
        <v>951</v>
      </c>
      <c r="D91" s="52" t="s">
        <v>201</v>
      </c>
      <c r="E91" s="52">
        <v>548.0</v>
      </c>
      <c r="F91" s="52" t="s">
        <v>543</v>
      </c>
      <c r="G91" s="36">
        <v>38000.0</v>
      </c>
      <c r="H91" s="52">
        <v>1.0</v>
      </c>
      <c r="J91" s="52">
        <v>1000.0</v>
      </c>
      <c r="K91" s="52">
        <v>1000.0</v>
      </c>
      <c r="N91" s="35">
        <f t="shared" si="3"/>
        <v>38000</v>
      </c>
      <c r="O91" s="35">
        <f t="shared" si="2"/>
        <v>40000</v>
      </c>
      <c r="P91" s="5"/>
      <c r="Q91" s="5"/>
      <c r="S91" s="56"/>
      <c r="T91" s="57"/>
      <c r="U91" s="58" t="s">
        <v>296</v>
      </c>
      <c r="V91" s="59" t="s">
        <v>297</v>
      </c>
      <c r="W91" s="60">
        <v>351000.0</v>
      </c>
      <c r="X91" s="61" t="s">
        <v>298</v>
      </c>
      <c r="Y91" s="58" t="s">
        <v>299</v>
      </c>
      <c r="Z91" s="61" t="s">
        <v>300</v>
      </c>
      <c r="AA91" s="62"/>
    </row>
    <row r="92" ht="15.75" customHeight="1">
      <c r="A92" s="51"/>
      <c r="B92" s="52" t="s">
        <v>335</v>
      </c>
      <c r="C92" s="52">
        <v>4131.0</v>
      </c>
      <c r="D92" s="52" t="s">
        <v>44</v>
      </c>
      <c r="E92" s="52" t="s">
        <v>952</v>
      </c>
      <c r="F92" s="52" t="s">
        <v>338</v>
      </c>
      <c r="G92" s="36">
        <v>4000.0</v>
      </c>
      <c r="H92" s="52">
        <v>5.0</v>
      </c>
      <c r="J92" s="52">
        <v>1000.0</v>
      </c>
      <c r="K92" s="52">
        <v>1000.0</v>
      </c>
      <c r="N92" s="35">
        <f t="shared" si="3"/>
        <v>20000</v>
      </c>
      <c r="O92" s="35">
        <f t="shared" si="2"/>
        <v>22000</v>
      </c>
      <c r="P92" s="5"/>
      <c r="Q92" s="5"/>
      <c r="S92" s="56"/>
      <c r="T92" s="57"/>
      <c r="U92" s="64" t="s">
        <v>641</v>
      </c>
      <c r="V92" s="64" t="s">
        <v>446</v>
      </c>
      <c r="W92" s="65">
        <v>20000.0</v>
      </c>
      <c r="X92" s="66" t="s">
        <v>298</v>
      </c>
      <c r="Y92" s="279"/>
      <c r="Z92" s="66" t="s">
        <v>307</v>
      </c>
      <c r="AA92" s="62"/>
    </row>
    <row r="93" ht="15.75" customHeight="1">
      <c r="A93" s="51">
        <v>46162.0</v>
      </c>
      <c r="B93" s="52" t="s">
        <v>291</v>
      </c>
      <c r="C93" s="52" t="s">
        <v>342</v>
      </c>
      <c r="D93" s="52" t="s">
        <v>59</v>
      </c>
      <c r="E93" s="52" t="s">
        <v>343</v>
      </c>
      <c r="F93" s="52" t="s">
        <v>344</v>
      </c>
      <c r="G93" s="36">
        <v>24000.0</v>
      </c>
      <c r="H93" s="52">
        <v>3.0</v>
      </c>
      <c r="J93" s="52">
        <v>1000.0</v>
      </c>
      <c r="K93" s="52">
        <v>1000.0</v>
      </c>
      <c r="N93" s="35">
        <f t="shared" si="3"/>
        <v>72000</v>
      </c>
      <c r="O93" s="35">
        <f t="shared" si="2"/>
        <v>74000</v>
      </c>
      <c r="P93" s="5"/>
      <c r="Q93" s="5"/>
      <c r="S93" s="56"/>
      <c r="T93" s="57"/>
      <c r="U93" s="64" t="s">
        <v>641</v>
      </c>
      <c r="V93" s="64" t="s">
        <v>644</v>
      </c>
      <c r="W93" s="65">
        <v>40000.0</v>
      </c>
      <c r="X93" s="66" t="s">
        <v>298</v>
      </c>
      <c r="Y93" s="279"/>
      <c r="Z93" s="66" t="s">
        <v>307</v>
      </c>
      <c r="AA93" s="62"/>
    </row>
    <row r="94" ht="15.75" customHeight="1">
      <c r="A94" s="51"/>
      <c r="B94" s="52" t="s">
        <v>291</v>
      </c>
      <c r="C94" s="52" t="s">
        <v>292</v>
      </c>
      <c r="D94" s="52" t="s">
        <v>105</v>
      </c>
      <c r="E94" s="52" t="s">
        <v>293</v>
      </c>
      <c r="F94" s="52" t="s">
        <v>356</v>
      </c>
      <c r="G94" s="36">
        <v>34000.0</v>
      </c>
      <c r="H94" s="52">
        <v>1.0</v>
      </c>
      <c r="I94" s="52">
        <v>1.0</v>
      </c>
      <c r="J94" s="52">
        <v>1000.0</v>
      </c>
      <c r="K94" s="52">
        <v>1000.0</v>
      </c>
      <c r="L94" s="53"/>
      <c r="M94" s="52" t="s">
        <v>295</v>
      </c>
      <c r="N94" s="35">
        <f t="shared" si="3"/>
        <v>34000</v>
      </c>
      <c r="O94" s="35">
        <f t="shared" si="2"/>
        <v>36000</v>
      </c>
      <c r="P94" s="5"/>
      <c r="Q94" s="5"/>
      <c r="R94" s="53"/>
      <c r="S94" s="56"/>
      <c r="T94" s="57"/>
      <c r="U94" s="64" t="s">
        <v>351</v>
      </c>
      <c r="V94" s="64" t="s">
        <v>436</v>
      </c>
      <c r="W94" s="65">
        <v>22000.0</v>
      </c>
      <c r="X94" s="66" t="s">
        <v>298</v>
      </c>
      <c r="Y94" s="67" t="s">
        <v>953</v>
      </c>
      <c r="Z94" s="66" t="s">
        <v>307</v>
      </c>
      <c r="AA94" s="62"/>
    </row>
    <row r="95" ht="15.75" customHeight="1">
      <c r="A95" s="51"/>
      <c r="B95" s="52" t="s">
        <v>331</v>
      </c>
      <c r="C95" s="52" t="s">
        <v>332</v>
      </c>
      <c r="D95" s="52" t="s">
        <v>203</v>
      </c>
      <c r="E95" s="52" t="s">
        <v>954</v>
      </c>
      <c r="F95" s="52" t="s">
        <v>543</v>
      </c>
      <c r="G95" s="36">
        <v>20000.0</v>
      </c>
      <c r="H95" s="52">
        <v>1.0</v>
      </c>
      <c r="J95" s="52">
        <v>1000.0</v>
      </c>
      <c r="K95" s="52">
        <v>1000.0</v>
      </c>
      <c r="N95" s="35">
        <f t="shared" si="3"/>
        <v>20000</v>
      </c>
      <c r="O95" s="35">
        <f t="shared" si="2"/>
        <v>22000</v>
      </c>
      <c r="P95" s="5"/>
      <c r="Q95" s="5"/>
      <c r="S95" s="56"/>
      <c r="T95" s="57"/>
      <c r="U95" s="90" t="s">
        <v>339</v>
      </c>
      <c r="V95" s="90" t="s">
        <v>340</v>
      </c>
      <c r="W95" s="91">
        <v>197000.0</v>
      </c>
      <c r="X95" s="92" t="s">
        <v>298</v>
      </c>
      <c r="Y95" s="90" t="s">
        <v>341</v>
      </c>
      <c r="Z95" s="92" t="s">
        <v>307</v>
      </c>
      <c r="AA95" s="342"/>
    </row>
    <row r="96" ht="15.75" customHeight="1">
      <c r="A96" s="51"/>
      <c r="B96" s="52" t="s">
        <v>335</v>
      </c>
      <c r="C96" s="52" t="s">
        <v>955</v>
      </c>
      <c r="D96" s="52" t="s">
        <v>920</v>
      </c>
      <c r="E96" s="53"/>
      <c r="F96" s="53"/>
      <c r="G96" s="36"/>
      <c r="H96" s="53"/>
      <c r="I96" s="53"/>
      <c r="J96" s="53"/>
      <c r="K96" s="52">
        <v>2000.0</v>
      </c>
      <c r="L96" s="52" t="s">
        <v>318</v>
      </c>
      <c r="M96" s="53"/>
      <c r="N96" s="35">
        <f t="shared" si="3"/>
        <v>0</v>
      </c>
      <c r="O96" s="35">
        <f t="shared" si="2"/>
        <v>2000</v>
      </c>
      <c r="P96" s="5"/>
      <c r="Q96" s="5"/>
      <c r="R96" s="53"/>
      <c r="S96" s="56"/>
      <c r="T96" s="57">
        <v>46162.0</v>
      </c>
      <c r="U96" s="74" t="s">
        <v>319</v>
      </c>
      <c r="V96" s="75" t="s">
        <v>320</v>
      </c>
      <c r="W96" s="76">
        <v>11900.0</v>
      </c>
      <c r="X96" s="77" t="s">
        <v>298</v>
      </c>
      <c r="Y96" s="74" t="s">
        <v>321</v>
      </c>
      <c r="Z96" s="78" t="s">
        <v>307</v>
      </c>
      <c r="AA96" s="347"/>
    </row>
    <row r="97" ht="15.75" customHeight="1">
      <c r="A97" s="63"/>
      <c r="B97" s="52" t="s">
        <v>335</v>
      </c>
      <c r="C97" s="52">
        <v>4131.0</v>
      </c>
      <c r="D97" s="52" t="s">
        <v>44</v>
      </c>
      <c r="E97" s="52" t="s">
        <v>956</v>
      </c>
      <c r="F97" s="52" t="s">
        <v>356</v>
      </c>
      <c r="G97" s="36">
        <v>9000.0</v>
      </c>
      <c r="H97" s="52">
        <v>1.0</v>
      </c>
      <c r="J97" s="52">
        <v>1000.0</v>
      </c>
      <c r="K97" s="52">
        <v>1000.0</v>
      </c>
      <c r="N97" s="35">
        <f t="shared" si="3"/>
        <v>9000</v>
      </c>
      <c r="O97" s="35">
        <f t="shared" si="2"/>
        <v>11000</v>
      </c>
      <c r="P97" s="5"/>
      <c r="Q97" s="5"/>
      <c r="S97" s="56"/>
      <c r="T97" s="57"/>
      <c r="U97" s="58" t="s">
        <v>296</v>
      </c>
      <c r="V97" s="59" t="s">
        <v>297</v>
      </c>
      <c r="W97" s="60">
        <v>316000.0</v>
      </c>
      <c r="X97" s="61" t="s">
        <v>298</v>
      </c>
      <c r="Y97" s="58" t="s">
        <v>299</v>
      </c>
      <c r="Z97" s="61" t="s">
        <v>300</v>
      </c>
      <c r="AA97" s="62"/>
    </row>
    <row r="98" ht="15.75" customHeight="1">
      <c r="A98" s="63"/>
      <c r="B98" s="53"/>
      <c r="C98" s="52">
        <v>4131.0</v>
      </c>
      <c r="E98" s="52" t="s">
        <v>957</v>
      </c>
      <c r="F98" s="52" t="s">
        <v>668</v>
      </c>
      <c r="G98" s="36">
        <v>8000.0</v>
      </c>
      <c r="H98" s="52">
        <v>2.0</v>
      </c>
      <c r="J98" s="52">
        <v>1000.0</v>
      </c>
      <c r="K98" s="52">
        <v>1000.0</v>
      </c>
      <c r="N98" s="35">
        <f t="shared" si="3"/>
        <v>16000</v>
      </c>
      <c r="O98" s="35">
        <f t="shared" si="2"/>
        <v>18000</v>
      </c>
      <c r="P98" s="5"/>
      <c r="Q98" s="5"/>
      <c r="S98" s="56"/>
      <c r="T98" s="57"/>
      <c r="U98" s="101" t="s">
        <v>328</v>
      </c>
      <c r="V98" s="79" t="s">
        <v>329</v>
      </c>
      <c r="W98" s="204">
        <v>50000.0</v>
      </c>
      <c r="X98" s="81" t="s">
        <v>298</v>
      </c>
      <c r="Y98" s="349" t="s">
        <v>330</v>
      </c>
      <c r="Z98" s="81" t="s">
        <v>307</v>
      </c>
      <c r="AA98" s="350" t="s">
        <v>330</v>
      </c>
    </row>
    <row r="99" ht="15.75" customHeight="1">
      <c r="A99" s="51">
        <v>46163.0</v>
      </c>
      <c r="B99" s="52" t="s">
        <v>291</v>
      </c>
      <c r="C99" s="52" t="s">
        <v>900</v>
      </c>
      <c r="D99" s="52" t="s">
        <v>19</v>
      </c>
      <c r="E99" s="52" t="s">
        <v>958</v>
      </c>
      <c r="F99" s="52" t="s">
        <v>959</v>
      </c>
      <c r="G99" s="36">
        <v>14000.0</v>
      </c>
      <c r="H99" s="52">
        <v>1.0</v>
      </c>
      <c r="I99" s="52">
        <v>1.0</v>
      </c>
      <c r="J99" s="52">
        <v>1000.0</v>
      </c>
      <c r="K99" s="52">
        <v>1000.0</v>
      </c>
      <c r="L99" s="53"/>
      <c r="M99" s="52" t="s">
        <v>295</v>
      </c>
      <c r="N99" s="35">
        <f t="shared" si="3"/>
        <v>14000</v>
      </c>
      <c r="O99" s="35">
        <f t="shared" si="2"/>
        <v>16000</v>
      </c>
      <c r="P99" s="5"/>
      <c r="Q99" s="5"/>
      <c r="R99" s="53"/>
      <c r="S99" s="56"/>
      <c r="T99" s="57"/>
      <c r="U99" s="64" t="s">
        <v>641</v>
      </c>
      <c r="V99" s="64" t="s">
        <v>446</v>
      </c>
      <c r="W99" s="65">
        <v>20000.0</v>
      </c>
      <c r="X99" s="66" t="s">
        <v>298</v>
      </c>
      <c r="Y99" s="279"/>
      <c r="Z99" s="66" t="s">
        <v>307</v>
      </c>
      <c r="AA99" s="62"/>
    </row>
    <row r="100" ht="15.75" customHeight="1">
      <c r="A100" s="51"/>
      <c r="B100" s="52" t="s">
        <v>376</v>
      </c>
      <c r="C100" s="52" t="s">
        <v>377</v>
      </c>
      <c r="D100" s="52" t="s">
        <v>38</v>
      </c>
      <c r="G100" s="36"/>
      <c r="K100" s="52">
        <v>1000.0</v>
      </c>
      <c r="L100" s="52" t="s">
        <v>312</v>
      </c>
      <c r="N100" s="35">
        <f t="shared" si="3"/>
        <v>0</v>
      </c>
      <c r="O100" s="35">
        <f t="shared" si="2"/>
        <v>1000</v>
      </c>
      <c r="P100" s="5"/>
      <c r="Q100" s="5"/>
      <c r="S100" s="56"/>
      <c r="T100" s="57"/>
      <c r="U100" s="64" t="s">
        <v>641</v>
      </c>
      <c r="V100" s="64" t="s">
        <v>644</v>
      </c>
      <c r="W100" s="65">
        <v>40000.0</v>
      </c>
      <c r="X100" s="66" t="s">
        <v>298</v>
      </c>
      <c r="Y100" s="279"/>
      <c r="Z100" s="66" t="s">
        <v>307</v>
      </c>
      <c r="AA100" s="62"/>
    </row>
    <row r="101" ht="15.75" customHeight="1">
      <c r="A101" s="51">
        <v>46164.0</v>
      </c>
      <c r="B101" s="52" t="s">
        <v>291</v>
      </c>
      <c r="C101" s="52" t="s">
        <v>292</v>
      </c>
      <c r="D101" s="52" t="s">
        <v>105</v>
      </c>
      <c r="E101" s="52" t="s">
        <v>293</v>
      </c>
      <c r="F101" s="52" t="s">
        <v>356</v>
      </c>
      <c r="G101" s="36">
        <v>34000.0</v>
      </c>
      <c r="H101" s="52">
        <v>1.0</v>
      </c>
      <c r="J101" s="52">
        <v>1000.0</v>
      </c>
      <c r="K101" s="52">
        <v>1000.0</v>
      </c>
      <c r="N101" s="35">
        <f t="shared" si="3"/>
        <v>34000</v>
      </c>
      <c r="O101" s="35">
        <f t="shared" si="2"/>
        <v>36000</v>
      </c>
      <c r="P101" s="5"/>
      <c r="Q101" s="5"/>
      <c r="S101" s="56"/>
      <c r="T101" s="57"/>
      <c r="U101" s="90" t="s">
        <v>339</v>
      </c>
      <c r="V101" s="90" t="s">
        <v>340</v>
      </c>
      <c r="W101" s="91">
        <v>161000.0</v>
      </c>
      <c r="X101" s="92" t="s">
        <v>298</v>
      </c>
      <c r="Y101" s="90" t="s">
        <v>341</v>
      </c>
      <c r="Z101" s="92" t="s">
        <v>307</v>
      </c>
      <c r="AA101" s="62"/>
    </row>
    <row r="102" ht="15.75" customHeight="1">
      <c r="A102" s="63"/>
      <c r="B102" s="52" t="s">
        <v>291</v>
      </c>
      <c r="C102" s="52" t="s">
        <v>939</v>
      </c>
      <c r="D102" s="52" t="s">
        <v>197</v>
      </c>
      <c r="G102" s="36"/>
      <c r="K102" s="52">
        <v>1000.0</v>
      </c>
      <c r="L102" s="52" t="s">
        <v>312</v>
      </c>
      <c r="N102" s="35">
        <f t="shared" si="3"/>
        <v>0</v>
      </c>
      <c r="O102" s="35">
        <f t="shared" si="2"/>
        <v>1000</v>
      </c>
      <c r="P102" s="5"/>
      <c r="Q102" s="5"/>
      <c r="S102" s="56"/>
      <c r="T102" s="57">
        <v>46163.0</v>
      </c>
      <c r="U102" s="74" t="s">
        <v>319</v>
      </c>
      <c r="V102" s="75" t="s">
        <v>320</v>
      </c>
      <c r="W102" s="76">
        <v>8500.0</v>
      </c>
      <c r="X102" s="77" t="s">
        <v>298</v>
      </c>
      <c r="Y102" s="74" t="s">
        <v>321</v>
      </c>
      <c r="Z102" s="78" t="s">
        <v>307</v>
      </c>
      <c r="AA102" s="347"/>
    </row>
    <row r="103" ht="15.75" customHeight="1">
      <c r="A103" s="63"/>
      <c r="B103" s="52" t="s">
        <v>291</v>
      </c>
      <c r="C103" s="52" t="s">
        <v>301</v>
      </c>
      <c r="D103" s="52" t="s">
        <v>302</v>
      </c>
      <c r="G103" s="35"/>
      <c r="K103" s="52">
        <v>1000.0</v>
      </c>
      <c r="L103" s="52" t="s">
        <v>312</v>
      </c>
      <c r="N103" s="35">
        <f t="shared" si="3"/>
        <v>0</v>
      </c>
      <c r="O103" s="35">
        <f t="shared" si="2"/>
        <v>1000</v>
      </c>
      <c r="P103" s="5"/>
      <c r="Q103" s="5"/>
      <c r="S103" s="56"/>
      <c r="T103" s="57"/>
      <c r="U103" s="58" t="s">
        <v>296</v>
      </c>
      <c r="V103" s="59" t="s">
        <v>297</v>
      </c>
      <c r="W103" s="60">
        <v>179000.0</v>
      </c>
      <c r="X103" s="61" t="s">
        <v>298</v>
      </c>
      <c r="Y103" s="58" t="s">
        <v>299</v>
      </c>
      <c r="Z103" s="61" t="s">
        <v>300</v>
      </c>
      <c r="AA103" s="62"/>
    </row>
    <row r="104" ht="15.75" customHeight="1">
      <c r="A104" s="63"/>
      <c r="B104" s="52" t="s">
        <v>335</v>
      </c>
      <c r="C104" s="52">
        <v>4131.0</v>
      </c>
      <c r="D104" s="52" t="s">
        <v>44</v>
      </c>
      <c r="E104" s="52" t="s">
        <v>337</v>
      </c>
      <c r="F104" s="52" t="s">
        <v>338</v>
      </c>
      <c r="G104" s="36">
        <v>4000.0</v>
      </c>
      <c r="H104" s="52">
        <v>5.0</v>
      </c>
      <c r="J104" s="52">
        <v>1000.0</v>
      </c>
      <c r="K104" s="52">
        <v>1000.0</v>
      </c>
      <c r="N104" s="35">
        <f t="shared" si="3"/>
        <v>20000</v>
      </c>
      <c r="O104" s="35">
        <f t="shared" si="2"/>
        <v>22000</v>
      </c>
      <c r="P104" s="5"/>
      <c r="Q104" s="5"/>
      <c r="S104" s="56"/>
      <c r="T104" s="57"/>
      <c r="U104" s="64" t="s">
        <v>641</v>
      </c>
      <c r="V104" s="64" t="s">
        <v>446</v>
      </c>
      <c r="W104" s="65">
        <v>10000.0</v>
      </c>
      <c r="X104" s="66" t="s">
        <v>298</v>
      </c>
      <c r="Y104" s="279"/>
      <c r="Z104" s="66" t="s">
        <v>307</v>
      </c>
      <c r="AA104" s="62"/>
    </row>
    <row r="105" ht="15.75" customHeight="1">
      <c r="A105" s="63"/>
      <c r="B105" s="52" t="s">
        <v>376</v>
      </c>
      <c r="C105" s="52" t="s">
        <v>377</v>
      </c>
      <c r="D105" s="52" t="s">
        <v>38</v>
      </c>
      <c r="E105" s="52" t="s">
        <v>378</v>
      </c>
      <c r="F105" s="52" t="s">
        <v>356</v>
      </c>
      <c r="G105" s="36">
        <v>13000.0</v>
      </c>
      <c r="H105" s="52">
        <v>2.0</v>
      </c>
      <c r="J105" s="52">
        <v>1000.0</v>
      </c>
      <c r="K105" s="52">
        <v>1000.0</v>
      </c>
      <c r="N105" s="35">
        <f t="shared" si="3"/>
        <v>26000</v>
      </c>
      <c r="O105" s="35">
        <f t="shared" si="2"/>
        <v>28000</v>
      </c>
      <c r="P105" s="5"/>
      <c r="Q105" s="5"/>
      <c r="S105" s="56"/>
      <c r="T105" s="57"/>
      <c r="U105" s="64" t="s">
        <v>641</v>
      </c>
      <c r="V105" s="64" t="s">
        <v>644</v>
      </c>
      <c r="W105" s="65">
        <v>20000.0</v>
      </c>
      <c r="X105" s="66" t="s">
        <v>298</v>
      </c>
      <c r="Y105" s="279"/>
      <c r="Z105" s="66" t="s">
        <v>307</v>
      </c>
      <c r="AA105" s="62"/>
    </row>
    <row r="106" ht="15.75" customHeight="1">
      <c r="A106" s="51">
        <v>46168.0</v>
      </c>
      <c r="B106" s="52" t="s">
        <v>291</v>
      </c>
      <c r="C106" s="52" t="s">
        <v>292</v>
      </c>
      <c r="D106" s="52" t="s">
        <v>105</v>
      </c>
      <c r="E106" s="52" t="s">
        <v>293</v>
      </c>
      <c r="F106" s="52" t="s">
        <v>960</v>
      </c>
      <c r="G106" s="36">
        <v>34000.0</v>
      </c>
      <c r="H106" s="52">
        <v>2.0</v>
      </c>
      <c r="I106" s="52">
        <v>1.0</v>
      </c>
      <c r="J106" s="52">
        <v>1000.0</v>
      </c>
      <c r="K106" s="52">
        <v>1000.0</v>
      </c>
      <c r="L106" s="53"/>
      <c r="M106" s="52" t="s">
        <v>295</v>
      </c>
      <c r="N106" s="35">
        <f t="shared" si="3"/>
        <v>68000</v>
      </c>
      <c r="O106" s="35">
        <f t="shared" si="2"/>
        <v>70000</v>
      </c>
      <c r="P106" s="5"/>
      <c r="Q106" s="5"/>
      <c r="R106" s="53"/>
      <c r="S106" s="56"/>
      <c r="T106" s="57"/>
      <c r="U106" s="64" t="s">
        <v>645</v>
      </c>
      <c r="V106" s="301"/>
      <c r="W106" s="65">
        <v>10450.0</v>
      </c>
      <c r="X106" s="66" t="s">
        <v>298</v>
      </c>
      <c r="Y106" s="279"/>
      <c r="Z106" s="66" t="s">
        <v>307</v>
      </c>
      <c r="AA106" s="73" t="s">
        <v>400</v>
      </c>
    </row>
    <row r="107" ht="15.75" customHeight="1">
      <c r="A107" s="63"/>
      <c r="B107" s="52" t="s">
        <v>291</v>
      </c>
      <c r="C107" s="52" t="s">
        <v>918</v>
      </c>
      <c r="D107" s="52" t="s">
        <v>190</v>
      </c>
      <c r="E107" s="52" t="s">
        <v>824</v>
      </c>
      <c r="F107" s="52" t="s">
        <v>374</v>
      </c>
      <c r="G107" s="36">
        <v>14000.0</v>
      </c>
      <c r="H107" s="52">
        <v>1.0</v>
      </c>
      <c r="J107" s="52">
        <v>1000.0</v>
      </c>
      <c r="K107" s="52">
        <v>1000.0</v>
      </c>
      <c r="N107" s="35">
        <f t="shared" si="3"/>
        <v>14000</v>
      </c>
      <c r="O107" s="35">
        <f t="shared" si="2"/>
        <v>16000</v>
      </c>
      <c r="P107" s="5"/>
      <c r="Q107" s="5"/>
      <c r="S107" s="56"/>
      <c r="T107" s="57">
        <v>46164.0</v>
      </c>
      <c r="U107" s="74" t="s">
        <v>319</v>
      </c>
      <c r="V107" s="75" t="s">
        <v>320</v>
      </c>
      <c r="W107" s="76">
        <v>8500.0</v>
      </c>
      <c r="X107" s="77" t="s">
        <v>298</v>
      </c>
      <c r="Y107" s="74" t="s">
        <v>321</v>
      </c>
      <c r="Z107" s="78" t="s">
        <v>307</v>
      </c>
      <c r="AA107" s="341"/>
    </row>
    <row r="108" ht="15.75" customHeight="1">
      <c r="A108" s="63"/>
      <c r="B108" s="52" t="s">
        <v>335</v>
      </c>
      <c r="C108" s="52">
        <v>4131.0</v>
      </c>
      <c r="D108" s="52" t="s">
        <v>44</v>
      </c>
      <c r="E108" s="52" t="s">
        <v>337</v>
      </c>
      <c r="F108" s="52" t="s">
        <v>338</v>
      </c>
      <c r="G108" s="36">
        <v>4000.0</v>
      </c>
      <c r="H108" s="52">
        <v>5.0</v>
      </c>
      <c r="J108" s="52">
        <v>1000.0</v>
      </c>
      <c r="K108" s="52">
        <v>1000.0</v>
      </c>
      <c r="N108" s="35">
        <f t="shared" si="3"/>
        <v>20000</v>
      </c>
      <c r="O108" s="35">
        <f t="shared" si="2"/>
        <v>22000</v>
      </c>
      <c r="P108" s="5"/>
      <c r="Q108" s="5"/>
      <c r="S108" s="56"/>
      <c r="T108" s="57"/>
      <c r="U108" s="74" t="s">
        <v>319</v>
      </c>
      <c r="V108" s="75" t="s">
        <v>320</v>
      </c>
      <c r="W108" s="76">
        <v>1700.0</v>
      </c>
      <c r="X108" s="77" t="s">
        <v>298</v>
      </c>
      <c r="Y108" s="74" t="s">
        <v>321</v>
      </c>
      <c r="Z108" s="78" t="s">
        <v>307</v>
      </c>
      <c r="AA108" s="341"/>
    </row>
    <row r="109" ht="15.75" customHeight="1">
      <c r="A109" s="63"/>
      <c r="B109" s="52" t="s">
        <v>291</v>
      </c>
      <c r="C109" s="52" t="s">
        <v>838</v>
      </c>
      <c r="D109" s="52" t="s">
        <v>86</v>
      </c>
      <c r="E109" s="52" t="s">
        <v>961</v>
      </c>
      <c r="F109" s="52" t="s">
        <v>962</v>
      </c>
      <c r="G109" s="35"/>
      <c r="H109" s="53"/>
      <c r="I109" s="53"/>
      <c r="J109" s="53"/>
      <c r="K109" s="52">
        <v>2000.0</v>
      </c>
      <c r="L109" s="52" t="s">
        <v>318</v>
      </c>
      <c r="M109" s="53"/>
      <c r="N109" s="35">
        <f t="shared" si="3"/>
        <v>0</v>
      </c>
      <c r="O109" s="35">
        <f t="shared" si="2"/>
        <v>2000</v>
      </c>
      <c r="P109" s="5"/>
      <c r="Q109" s="5"/>
      <c r="R109" s="53"/>
      <c r="S109" s="56"/>
      <c r="T109" s="57"/>
      <c r="U109" s="58" t="s">
        <v>296</v>
      </c>
      <c r="V109" s="59" t="s">
        <v>297</v>
      </c>
      <c r="W109" s="60">
        <v>335000.0</v>
      </c>
      <c r="X109" s="61" t="s">
        <v>298</v>
      </c>
      <c r="Y109" s="58" t="s">
        <v>299</v>
      </c>
      <c r="Z109" s="61" t="s">
        <v>300</v>
      </c>
      <c r="AA109" s="62"/>
    </row>
    <row r="110" ht="15.75" customHeight="1">
      <c r="A110" s="63"/>
      <c r="B110" s="52"/>
      <c r="C110" s="52" t="s">
        <v>838</v>
      </c>
      <c r="D110" s="52" t="s">
        <v>86</v>
      </c>
      <c r="E110" s="52" t="s">
        <v>963</v>
      </c>
      <c r="F110" s="52" t="s">
        <v>964</v>
      </c>
      <c r="G110" s="35"/>
      <c r="H110" s="53"/>
      <c r="I110" s="53"/>
      <c r="J110" s="53"/>
      <c r="K110" s="53"/>
      <c r="L110" s="52" t="s">
        <v>318</v>
      </c>
      <c r="M110" s="53"/>
      <c r="N110" s="35">
        <f t="shared" si="3"/>
        <v>0</v>
      </c>
      <c r="O110" s="35">
        <f t="shared" si="2"/>
        <v>0</v>
      </c>
      <c r="P110" s="5"/>
      <c r="Q110" s="5"/>
      <c r="R110" s="53"/>
      <c r="S110" s="56"/>
      <c r="T110" s="57"/>
      <c r="U110" s="100"/>
      <c r="V110" s="351"/>
      <c r="W110" s="99"/>
      <c r="X110" s="352"/>
      <c r="Y110" s="100"/>
      <c r="Z110" s="352"/>
      <c r="AA110" s="62"/>
    </row>
    <row r="111" ht="15.75" customHeight="1">
      <c r="A111" s="63"/>
      <c r="B111" s="52" t="s">
        <v>291</v>
      </c>
      <c r="C111" s="52" t="s">
        <v>900</v>
      </c>
      <c r="D111" s="52" t="s">
        <v>19</v>
      </c>
      <c r="E111" s="52" t="s">
        <v>958</v>
      </c>
      <c r="G111" s="35"/>
      <c r="K111" s="52">
        <v>1000.0</v>
      </c>
      <c r="L111" s="52" t="s">
        <v>312</v>
      </c>
      <c r="N111" s="35">
        <f t="shared" si="3"/>
        <v>0</v>
      </c>
      <c r="O111" s="35">
        <f t="shared" si="2"/>
        <v>1000</v>
      </c>
      <c r="P111" s="5"/>
      <c r="Q111" s="5"/>
      <c r="S111" s="56"/>
      <c r="T111" s="57"/>
      <c r="U111" s="101" t="s">
        <v>328</v>
      </c>
      <c r="V111" s="79" t="s">
        <v>329</v>
      </c>
      <c r="W111" s="204">
        <v>50000.0</v>
      </c>
      <c r="X111" s="81" t="s">
        <v>298</v>
      </c>
      <c r="Y111" s="349" t="s">
        <v>330</v>
      </c>
      <c r="Z111" s="81" t="s">
        <v>307</v>
      </c>
      <c r="AA111" s="350" t="s">
        <v>330</v>
      </c>
    </row>
    <row r="112" ht="15.75" customHeight="1">
      <c r="A112" s="63"/>
      <c r="B112" s="52" t="s">
        <v>322</v>
      </c>
      <c r="C112" s="52" t="s">
        <v>965</v>
      </c>
      <c r="D112" s="52" t="s">
        <v>202</v>
      </c>
      <c r="E112" s="52" t="s">
        <v>948</v>
      </c>
      <c r="G112" s="35"/>
      <c r="K112" s="52">
        <v>1000.0</v>
      </c>
      <c r="L112" s="52" t="s">
        <v>312</v>
      </c>
      <c r="N112" s="35">
        <f t="shared" si="3"/>
        <v>0</v>
      </c>
      <c r="O112" s="35">
        <f t="shared" si="2"/>
        <v>1000</v>
      </c>
      <c r="P112" s="5"/>
      <c r="Q112" s="5"/>
      <c r="S112" s="56"/>
      <c r="T112" s="57"/>
      <c r="U112" s="90" t="s">
        <v>339</v>
      </c>
      <c r="V112" s="90" t="s">
        <v>340</v>
      </c>
      <c r="W112" s="91">
        <v>88000.0</v>
      </c>
      <c r="X112" s="92" t="s">
        <v>298</v>
      </c>
      <c r="Y112" s="90" t="s">
        <v>341</v>
      </c>
      <c r="Z112" s="92" t="s">
        <v>307</v>
      </c>
      <c r="AA112" s="62"/>
    </row>
    <row r="113" ht="15.75" customHeight="1">
      <c r="A113" s="51">
        <v>46169.0</v>
      </c>
      <c r="B113" s="52" t="s">
        <v>291</v>
      </c>
      <c r="C113" s="52" t="s">
        <v>342</v>
      </c>
      <c r="D113" s="52" t="s">
        <v>59</v>
      </c>
      <c r="E113" s="52" t="s">
        <v>343</v>
      </c>
      <c r="F113" s="52" t="s">
        <v>344</v>
      </c>
      <c r="G113" s="36">
        <v>24000.0</v>
      </c>
      <c r="H113" s="52">
        <v>2.0</v>
      </c>
      <c r="I113" s="52">
        <v>2.0</v>
      </c>
      <c r="J113" s="52">
        <v>1000.0</v>
      </c>
      <c r="K113" s="52">
        <v>1000.0</v>
      </c>
      <c r="L113" s="53"/>
      <c r="M113" s="52" t="s">
        <v>295</v>
      </c>
      <c r="N113" s="35">
        <f t="shared" si="3"/>
        <v>48000</v>
      </c>
      <c r="O113" s="35">
        <f t="shared" si="2"/>
        <v>50000</v>
      </c>
      <c r="P113" s="5"/>
      <c r="Q113" s="5"/>
      <c r="R113" s="53"/>
      <c r="S113" s="56"/>
      <c r="T113" s="57"/>
      <c r="U113" s="64" t="s">
        <v>641</v>
      </c>
      <c r="V113" s="64" t="s">
        <v>446</v>
      </c>
      <c r="W113" s="65">
        <v>20000.0</v>
      </c>
      <c r="X113" s="66" t="s">
        <v>298</v>
      </c>
      <c r="Y113" s="279"/>
      <c r="Z113" s="66" t="s">
        <v>307</v>
      </c>
      <c r="AA113" s="62"/>
    </row>
    <row r="114" ht="15.75" customHeight="1">
      <c r="A114" s="63"/>
      <c r="B114" s="52" t="s">
        <v>291</v>
      </c>
      <c r="C114" s="52" t="s">
        <v>292</v>
      </c>
      <c r="D114" s="52" t="s">
        <v>105</v>
      </c>
      <c r="E114" s="52" t="s">
        <v>293</v>
      </c>
      <c r="G114" s="35"/>
      <c r="K114" s="52">
        <v>1000.0</v>
      </c>
      <c r="L114" s="52" t="s">
        <v>312</v>
      </c>
      <c r="N114" s="35">
        <f t="shared" si="3"/>
        <v>0</v>
      </c>
      <c r="O114" s="35">
        <f t="shared" si="2"/>
        <v>1000</v>
      </c>
      <c r="P114" s="5"/>
      <c r="Q114" s="5"/>
      <c r="S114" s="56"/>
      <c r="T114" s="57"/>
      <c r="U114" s="64" t="s">
        <v>641</v>
      </c>
      <c r="V114" s="64" t="s">
        <v>644</v>
      </c>
      <c r="W114" s="65">
        <v>40000.0</v>
      </c>
      <c r="X114" s="66" t="s">
        <v>298</v>
      </c>
      <c r="Y114" s="279"/>
      <c r="Z114" s="66" t="s">
        <v>307</v>
      </c>
      <c r="AA114" s="62"/>
    </row>
    <row r="115" ht="15.75" customHeight="1">
      <c r="A115" s="63"/>
      <c r="B115" s="52" t="s">
        <v>291</v>
      </c>
      <c r="C115" s="52" t="s">
        <v>847</v>
      </c>
      <c r="D115" s="52" t="s">
        <v>39</v>
      </c>
      <c r="E115" s="52" t="s">
        <v>966</v>
      </c>
      <c r="F115" s="52" t="s">
        <v>919</v>
      </c>
      <c r="G115" s="36">
        <v>23000.0</v>
      </c>
      <c r="H115" s="52">
        <v>2.0</v>
      </c>
      <c r="J115" s="52">
        <v>1000.0</v>
      </c>
      <c r="K115" s="52">
        <v>1000.0</v>
      </c>
      <c r="N115" s="35">
        <f t="shared" si="3"/>
        <v>46000</v>
      </c>
      <c r="O115" s="35">
        <f t="shared" si="2"/>
        <v>48000</v>
      </c>
      <c r="P115" s="5"/>
      <c r="Q115" s="5"/>
      <c r="S115" s="56"/>
      <c r="T115" s="57">
        <v>46165.0</v>
      </c>
      <c r="U115" s="64" t="s">
        <v>967</v>
      </c>
      <c r="V115" s="64" t="s">
        <v>395</v>
      </c>
      <c r="W115" s="65">
        <v>7600.0</v>
      </c>
      <c r="X115" s="66" t="s">
        <v>386</v>
      </c>
      <c r="Y115" s="279"/>
      <c r="Z115" s="66" t="s">
        <v>307</v>
      </c>
      <c r="AA115" s="89" t="s">
        <v>308</v>
      </c>
    </row>
    <row r="116" ht="15.75" customHeight="1">
      <c r="A116" s="63"/>
      <c r="B116" s="52" t="s">
        <v>291</v>
      </c>
      <c r="C116" s="52" t="s">
        <v>968</v>
      </c>
      <c r="D116" s="52" t="s">
        <v>205</v>
      </c>
      <c r="E116" s="52" t="s">
        <v>969</v>
      </c>
      <c r="F116" s="52" t="s">
        <v>603</v>
      </c>
      <c r="G116" s="36">
        <v>25000.0</v>
      </c>
      <c r="H116" s="52">
        <v>2.0</v>
      </c>
      <c r="I116" s="52">
        <v>2.0</v>
      </c>
      <c r="J116" s="52">
        <v>1000.0</v>
      </c>
      <c r="K116" s="52">
        <v>1000.0</v>
      </c>
      <c r="L116" s="53"/>
      <c r="M116" s="52" t="s">
        <v>295</v>
      </c>
      <c r="N116" s="35">
        <f t="shared" si="3"/>
        <v>50000</v>
      </c>
      <c r="O116" s="35">
        <f t="shared" si="2"/>
        <v>52000</v>
      </c>
      <c r="P116" s="5"/>
      <c r="Q116" s="5"/>
      <c r="R116" s="53"/>
      <c r="S116" s="56"/>
      <c r="T116" s="57"/>
      <c r="U116" s="64" t="s">
        <v>970</v>
      </c>
      <c r="V116" s="64" t="s">
        <v>971</v>
      </c>
      <c r="W116" s="65">
        <v>32000.0</v>
      </c>
      <c r="X116" s="66" t="s">
        <v>386</v>
      </c>
      <c r="Y116" s="67" t="s">
        <v>385</v>
      </c>
      <c r="Z116" s="66" t="s">
        <v>307</v>
      </c>
      <c r="AA116" s="89" t="s">
        <v>308</v>
      </c>
    </row>
    <row r="117" ht="15.75" customHeight="1">
      <c r="A117" s="63"/>
      <c r="B117" s="52" t="s">
        <v>371</v>
      </c>
      <c r="C117" s="52">
        <v>244.0</v>
      </c>
      <c r="D117" s="52" t="s">
        <v>123</v>
      </c>
      <c r="E117" s="52" t="s">
        <v>972</v>
      </c>
      <c r="F117" s="52" t="s">
        <v>973</v>
      </c>
      <c r="G117" s="35"/>
      <c r="H117" s="53"/>
      <c r="I117" s="53"/>
      <c r="J117" s="53"/>
      <c r="K117" s="52">
        <v>2000.0</v>
      </c>
      <c r="L117" s="52" t="s">
        <v>318</v>
      </c>
      <c r="M117" s="53"/>
      <c r="N117" s="35">
        <f t="shared" si="3"/>
        <v>0</v>
      </c>
      <c r="O117" s="35">
        <f t="shared" si="2"/>
        <v>2000</v>
      </c>
      <c r="P117" s="5"/>
      <c r="Q117" s="5"/>
      <c r="R117" s="53"/>
      <c r="S117" s="56"/>
      <c r="T117" s="57"/>
      <c r="U117" s="58" t="s">
        <v>296</v>
      </c>
      <c r="V117" s="59" t="s">
        <v>297</v>
      </c>
      <c r="W117" s="60">
        <v>488000.0</v>
      </c>
      <c r="X117" s="61" t="s">
        <v>298</v>
      </c>
      <c r="Y117" s="58" t="s">
        <v>299</v>
      </c>
      <c r="Z117" s="61" t="s">
        <v>300</v>
      </c>
      <c r="AA117" s="62"/>
    </row>
    <row r="118" ht="15.75" customHeight="1">
      <c r="A118" s="63"/>
      <c r="B118" s="52" t="s">
        <v>322</v>
      </c>
      <c r="C118" s="52" t="s">
        <v>323</v>
      </c>
      <c r="D118" s="52" t="s">
        <v>129</v>
      </c>
      <c r="E118" s="52" t="s">
        <v>550</v>
      </c>
      <c r="F118" s="52" t="s">
        <v>974</v>
      </c>
      <c r="G118" s="36">
        <v>24000.0</v>
      </c>
      <c r="H118" s="52">
        <v>2.0</v>
      </c>
      <c r="J118" s="52">
        <v>1000.0</v>
      </c>
      <c r="K118" s="52">
        <v>1000.0</v>
      </c>
      <c r="N118" s="35">
        <f t="shared" si="3"/>
        <v>48000</v>
      </c>
      <c r="O118" s="35">
        <f t="shared" si="2"/>
        <v>50000</v>
      </c>
      <c r="P118" s="137"/>
      <c r="Q118" s="5"/>
      <c r="S118" s="56"/>
      <c r="T118" s="57"/>
      <c r="U118" s="98" t="s">
        <v>975</v>
      </c>
      <c r="V118" s="98" t="s">
        <v>385</v>
      </c>
      <c r="W118" s="99">
        <v>40000.0</v>
      </c>
      <c r="X118" s="88" t="s">
        <v>386</v>
      </c>
      <c r="Y118" s="100"/>
      <c r="Z118" s="88" t="s">
        <v>307</v>
      </c>
      <c r="AA118" s="89" t="s">
        <v>308</v>
      </c>
    </row>
    <row r="119" ht="15.75" customHeight="1">
      <c r="A119" s="63"/>
      <c r="B119" s="52" t="s">
        <v>331</v>
      </c>
      <c r="C119" s="52" t="s">
        <v>332</v>
      </c>
      <c r="D119" s="52" t="s">
        <v>203</v>
      </c>
      <c r="E119" s="52" t="s">
        <v>976</v>
      </c>
      <c r="F119" s="52" t="s">
        <v>548</v>
      </c>
      <c r="G119" s="36">
        <v>20000.0</v>
      </c>
      <c r="H119" s="52">
        <v>1.0</v>
      </c>
      <c r="J119" s="52">
        <v>1000.0</v>
      </c>
      <c r="K119" s="52">
        <v>1000.0</v>
      </c>
      <c r="N119" s="35">
        <f t="shared" si="3"/>
        <v>20000</v>
      </c>
      <c r="O119" s="35">
        <f t="shared" si="2"/>
        <v>22000</v>
      </c>
      <c r="P119" s="5"/>
      <c r="Q119" s="5"/>
      <c r="S119" s="56"/>
      <c r="T119" s="57"/>
      <c r="U119" s="64" t="s">
        <v>641</v>
      </c>
      <c r="V119" s="64" t="s">
        <v>446</v>
      </c>
      <c r="W119" s="65">
        <v>25000.0</v>
      </c>
      <c r="X119" s="66" t="s">
        <v>298</v>
      </c>
      <c r="Y119" s="279"/>
      <c r="Z119" s="66" t="s">
        <v>307</v>
      </c>
      <c r="AA119" s="62"/>
    </row>
    <row r="120" ht="15.75" customHeight="1">
      <c r="A120" s="51">
        <v>46170.0</v>
      </c>
      <c r="B120" s="52" t="s">
        <v>291</v>
      </c>
      <c r="C120" s="225">
        <v>0.0</v>
      </c>
      <c r="D120" s="52" t="s">
        <v>204</v>
      </c>
      <c r="E120" s="52" t="s">
        <v>977</v>
      </c>
      <c r="F120" s="52" t="s">
        <v>712</v>
      </c>
      <c r="G120" s="36">
        <v>11000.0</v>
      </c>
      <c r="H120" s="52">
        <v>1.0</v>
      </c>
      <c r="J120" s="52">
        <v>1000.0</v>
      </c>
      <c r="K120" s="52">
        <v>1000.0</v>
      </c>
      <c r="N120" s="35">
        <f t="shared" si="3"/>
        <v>11000</v>
      </c>
      <c r="O120" s="35">
        <f t="shared" si="2"/>
        <v>13000</v>
      </c>
      <c r="P120" s="5"/>
      <c r="Q120" s="5"/>
      <c r="S120" s="56"/>
      <c r="T120" s="57"/>
      <c r="U120" s="64" t="s">
        <v>641</v>
      </c>
      <c r="V120" s="64" t="s">
        <v>644</v>
      </c>
      <c r="W120" s="65">
        <v>50000.0</v>
      </c>
      <c r="X120" s="66" t="s">
        <v>298</v>
      </c>
      <c r="Y120" s="279"/>
      <c r="Z120" s="66" t="s">
        <v>307</v>
      </c>
      <c r="AA120" s="62"/>
    </row>
    <row r="121" ht="15.75" customHeight="1">
      <c r="A121" s="51"/>
      <c r="B121" s="52"/>
      <c r="C121" s="225"/>
      <c r="D121" s="52" t="s">
        <v>204</v>
      </c>
      <c r="E121" s="52" t="s">
        <v>978</v>
      </c>
      <c r="F121" s="52" t="s">
        <v>712</v>
      </c>
      <c r="G121" s="36">
        <v>7000.0</v>
      </c>
      <c r="H121" s="52">
        <v>1.0</v>
      </c>
      <c r="J121" s="52"/>
      <c r="K121" s="52"/>
      <c r="N121" s="35">
        <f t="shared" si="3"/>
        <v>7000</v>
      </c>
      <c r="O121" s="35">
        <f t="shared" si="2"/>
        <v>7000</v>
      </c>
      <c r="P121" s="5"/>
      <c r="Q121" s="5"/>
      <c r="S121" s="56"/>
      <c r="T121" s="57">
        <v>46168.0</v>
      </c>
      <c r="U121" s="74" t="s">
        <v>319</v>
      </c>
      <c r="V121" s="75" t="s">
        <v>320</v>
      </c>
      <c r="W121" s="76">
        <v>13600.0</v>
      </c>
      <c r="X121" s="77" t="s">
        <v>298</v>
      </c>
      <c r="Y121" s="74" t="s">
        <v>321</v>
      </c>
      <c r="Z121" s="78" t="s">
        <v>307</v>
      </c>
      <c r="AA121" s="341"/>
    </row>
    <row r="122" ht="15.75" customHeight="1">
      <c r="A122" s="51"/>
      <c r="B122" s="52"/>
      <c r="C122" s="225"/>
      <c r="D122" s="52" t="s">
        <v>204</v>
      </c>
      <c r="E122" s="52" t="s">
        <v>979</v>
      </c>
      <c r="F122" s="52" t="s">
        <v>712</v>
      </c>
      <c r="G122" s="36">
        <v>12000.0</v>
      </c>
      <c r="H122" s="52">
        <v>1.0</v>
      </c>
      <c r="J122" s="52"/>
      <c r="K122" s="52"/>
      <c r="N122" s="35">
        <f t="shared" si="3"/>
        <v>12000</v>
      </c>
      <c r="O122" s="35">
        <f t="shared" si="2"/>
        <v>12000</v>
      </c>
      <c r="P122" s="5"/>
      <c r="Q122" s="5"/>
      <c r="S122" s="56"/>
      <c r="T122" s="57"/>
      <c r="U122" s="74"/>
      <c r="V122" s="75"/>
      <c r="W122" s="76"/>
      <c r="X122" s="77"/>
      <c r="Y122" s="74"/>
      <c r="Z122" s="78"/>
      <c r="AA122" s="341"/>
    </row>
    <row r="123" ht="15.75" customHeight="1">
      <c r="A123" s="63"/>
      <c r="B123" s="52" t="s">
        <v>291</v>
      </c>
      <c r="C123" s="52" t="s">
        <v>980</v>
      </c>
      <c r="D123" s="52" t="s">
        <v>981</v>
      </c>
      <c r="E123" s="353" t="s">
        <v>982</v>
      </c>
      <c r="F123" s="52" t="s">
        <v>983</v>
      </c>
      <c r="G123" s="35"/>
      <c r="H123" s="53"/>
      <c r="I123" s="53"/>
      <c r="J123" s="53"/>
      <c r="K123" s="52">
        <v>2000.0</v>
      </c>
      <c r="L123" s="52" t="s">
        <v>318</v>
      </c>
      <c r="M123" s="53"/>
      <c r="N123" s="35">
        <f t="shared" si="3"/>
        <v>0</v>
      </c>
      <c r="O123" s="35">
        <f t="shared" si="2"/>
        <v>2000</v>
      </c>
      <c r="P123" s="5"/>
      <c r="Q123" s="5"/>
      <c r="R123" s="53"/>
      <c r="S123" s="56"/>
      <c r="T123" s="57"/>
      <c r="U123" s="74"/>
      <c r="V123" s="75"/>
      <c r="W123" s="76"/>
      <c r="X123" s="77"/>
      <c r="Y123" s="74"/>
      <c r="Z123" s="78"/>
      <c r="AA123" s="341"/>
    </row>
    <row r="124" ht="15.75" customHeight="1">
      <c r="A124" s="63"/>
      <c r="B124" s="52" t="s">
        <v>291</v>
      </c>
      <c r="C124" s="52" t="s">
        <v>838</v>
      </c>
      <c r="D124" s="52" t="s">
        <v>86</v>
      </c>
      <c r="E124" s="52" t="s">
        <v>984</v>
      </c>
      <c r="F124" s="52" t="s">
        <v>985</v>
      </c>
      <c r="G124" s="36">
        <v>12000.0</v>
      </c>
      <c r="H124" s="52">
        <v>2.0</v>
      </c>
      <c r="J124" s="52">
        <v>1000.0</v>
      </c>
      <c r="K124" s="52">
        <v>1000.0</v>
      </c>
      <c r="N124" s="35">
        <f t="shared" si="3"/>
        <v>24000</v>
      </c>
      <c r="O124" s="35">
        <f t="shared" si="2"/>
        <v>26000</v>
      </c>
      <c r="P124" s="5"/>
      <c r="Q124" s="5"/>
      <c r="S124" s="56"/>
      <c r="T124" s="57"/>
      <c r="U124" s="74" t="s">
        <v>319</v>
      </c>
      <c r="V124" s="75" t="s">
        <v>320</v>
      </c>
      <c r="W124" s="76">
        <v>5100.0</v>
      </c>
      <c r="X124" s="77" t="s">
        <v>298</v>
      </c>
      <c r="Y124" s="74" t="s">
        <v>321</v>
      </c>
      <c r="Z124" s="78" t="s">
        <v>307</v>
      </c>
      <c r="AA124" s="341"/>
    </row>
    <row r="125" ht="15.75" customHeight="1">
      <c r="A125" s="63"/>
      <c r="B125" s="52" t="s">
        <v>291</v>
      </c>
      <c r="C125" s="52" t="s">
        <v>968</v>
      </c>
      <c r="D125" s="52" t="s">
        <v>205</v>
      </c>
      <c r="E125" s="52" t="s">
        <v>969</v>
      </c>
      <c r="F125" s="52" t="s">
        <v>603</v>
      </c>
      <c r="G125" s="35"/>
      <c r="K125" s="52">
        <v>1000.0</v>
      </c>
      <c r="L125" s="52" t="s">
        <v>312</v>
      </c>
      <c r="N125" s="35">
        <f t="shared" si="3"/>
        <v>0</v>
      </c>
      <c r="O125" s="35">
        <f t="shared" si="2"/>
        <v>1000</v>
      </c>
      <c r="P125" s="5"/>
      <c r="Q125" s="5"/>
      <c r="S125" s="56"/>
      <c r="T125" s="57"/>
      <c r="U125" s="101" t="s">
        <v>328</v>
      </c>
      <c r="V125" s="79" t="s">
        <v>329</v>
      </c>
      <c r="W125" s="204">
        <v>50000.0</v>
      </c>
      <c r="X125" s="81" t="s">
        <v>298</v>
      </c>
      <c r="Y125" s="349" t="s">
        <v>330</v>
      </c>
      <c r="Z125" s="81" t="s">
        <v>307</v>
      </c>
      <c r="AA125" s="350" t="s">
        <v>330</v>
      </c>
    </row>
    <row r="126" ht="15.75" customHeight="1">
      <c r="A126" s="63"/>
      <c r="B126" s="52" t="s">
        <v>291</v>
      </c>
      <c r="C126" s="52" t="s">
        <v>387</v>
      </c>
      <c r="D126" s="52" t="s">
        <v>388</v>
      </c>
      <c r="E126" s="52" t="s">
        <v>986</v>
      </c>
      <c r="F126" s="52" t="s">
        <v>374</v>
      </c>
      <c r="G126" s="36">
        <v>14000.0</v>
      </c>
      <c r="N126" s="35">
        <f t="shared" si="3"/>
        <v>0</v>
      </c>
      <c r="O126" s="35">
        <f t="shared" si="2"/>
        <v>0</v>
      </c>
      <c r="P126" s="5"/>
      <c r="Q126" s="5"/>
      <c r="S126" s="56"/>
      <c r="T126" s="57"/>
      <c r="U126" s="90" t="s">
        <v>339</v>
      </c>
      <c r="V126" s="90" t="s">
        <v>340</v>
      </c>
      <c r="W126" s="91">
        <v>112000.0</v>
      </c>
      <c r="X126" s="92" t="s">
        <v>298</v>
      </c>
      <c r="Y126" s="90" t="s">
        <v>341</v>
      </c>
      <c r="Z126" s="92" t="s">
        <v>307</v>
      </c>
      <c r="AA126" s="62"/>
    </row>
    <row r="127" ht="15.75" customHeight="1">
      <c r="A127" s="63"/>
      <c r="B127" s="52" t="s">
        <v>684</v>
      </c>
      <c r="C127" s="52">
        <v>3322.0</v>
      </c>
      <c r="D127" s="52" t="s">
        <v>987</v>
      </c>
      <c r="E127" s="52" t="s">
        <v>988</v>
      </c>
      <c r="F127" s="52" t="s">
        <v>989</v>
      </c>
      <c r="G127" s="35"/>
      <c r="H127" s="53"/>
      <c r="I127" s="53"/>
      <c r="J127" s="53"/>
      <c r="K127" s="52">
        <v>2000.0</v>
      </c>
      <c r="L127" s="52" t="s">
        <v>318</v>
      </c>
      <c r="M127" s="53"/>
      <c r="N127" s="35">
        <f t="shared" si="3"/>
        <v>0</v>
      </c>
      <c r="O127" s="35">
        <f t="shared" si="2"/>
        <v>2000</v>
      </c>
      <c r="P127" s="5"/>
      <c r="Q127" s="5"/>
      <c r="R127" s="53"/>
      <c r="S127" s="56"/>
      <c r="T127" s="57"/>
      <c r="U127" s="79" t="s">
        <v>357</v>
      </c>
      <c r="V127" s="300" t="s">
        <v>358</v>
      </c>
      <c r="W127" s="80">
        <v>49500.0</v>
      </c>
      <c r="X127" s="81" t="s">
        <v>298</v>
      </c>
      <c r="Y127" s="79" t="s">
        <v>359</v>
      </c>
      <c r="Z127" s="81" t="s">
        <v>307</v>
      </c>
      <c r="AA127" s="62"/>
    </row>
    <row r="128" ht="15.75" customHeight="1">
      <c r="A128" s="63"/>
      <c r="B128" s="52" t="s">
        <v>322</v>
      </c>
      <c r="C128" s="52" t="s">
        <v>323</v>
      </c>
      <c r="D128" s="52" t="s">
        <v>129</v>
      </c>
      <c r="E128" s="52" t="s">
        <v>326</v>
      </c>
      <c r="F128" s="52" t="s">
        <v>901</v>
      </c>
      <c r="G128" s="36">
        <v>24000.0</v>
      </c>
      <c r="H128" s="52">
        <v>2.0</v>
      </c>
      <c r="J128" s="52">
        <v>1000.0</v>
      </c>
      <c r="K128" s="52">
        <v>1000.0</v>
      </c>
      <c r="N128" s="35">
        <f t="shared" si="3"/>
        <v>48000</v>
      </c>
      <c r="O128" s="35">
        <f t="shared" si="2"/>
        <v>50000</v>
      </c>
      <c r="P128" s="5"/>
      <c r="Q128" s="5"/>
      <c r="S128" s="56"/>
      <c r="T128" s="57">
        <v>46169.0</v>
      </c>
      <c r="U128" s="94" t="s">
        <v>990</v>
      </c>
      <c r="V128" s="94" t="s">
        <v>880</v>
      </c>
      <c r="W128" s="95">
        <v>80000.0</v>
      </c>
      <c r="X128" s="73" t="s">
        <v>298</v>
      </c>
      <c r="Y128" s="94" t="s">
        <v>557</v>
      </c>
      <c r="Z128" s="73" t="s">
        <v>307</v>
      </c>
      <c r="AA128" s="62"/>
    </row>
    <row r="129" ht="15.75" customHeight="1">
      <c r="A129" s="51"/>
      <c r="B129" s="53"/>
      <c r="G129" s="36"/>
      <c r="N129" s="35">
        <f t="shared" si="3"/>
        <v>0</v>
      </c>
      <c r="O129" s="35">
        <f t="shared" si="2"/>
        <v>0</v>
      </c>
      <c r="P129" s="5"/>
      <c r="Q129" s="5"/>
      <c r="S129" s="56"/>
      <c r="T129" s="297"/>
      <c r="U129" s="74" t="s">
        <v>319</v>
      </c>
      <c r="V129" s="75" t="s">
        <v>320</v>
      </c>
      <c r="W129" s="76">
        <v>25500.0</v>
      </c>
      <c r="X129" s="77" t="s">
        <v>298</v>
      </c>
      <c r="Y129" s="74" t="s">
        <v>321</v>
      </c>
      <c r="Z129" s="78" t="s">
        <v>307</v>
      </c>
      <c r="AA129" s="341"/>
    </row>
    <row r="130" ht="15.75" customHeight="1">
      <c r="A130" s="63"/>
      <c r="B130" s="53"/>
      <c r="G130" s="36"/>
      <c r="N130" s="35">
        <f t="shared" si="3"/>
        <v>0</v>
      </c>
      <c r="O130" s="35">
        <f t="shared" si="2"/>
        <v>0</v>
      </c>
      <c r="P130" s="5"/>
      <c r="Q130" s="5"/>
      <c r="S130" s="56"/>
      <c r="T130" s="297"/>
      <c r="U130" s="74" t="s">
        <v>319</v>
      </c>
      <c r="V130" s="75" t="s">
        <v>320</v>
      </c>
      <c r="W130" s="76">
        <v>1700.0</v>
      </c>
      <c r="X130" s="77" t="s">
        <v>298</v>
      </c>
      <c r="Y130" s="74" t="s">
        <v>321</v>
      </c>
      <c r="Z130" s="78" t="s">
        <v>307</v>
      </c>
      <c r="AA130" s="341"/>
    </row>
    <row r="131" ht="15.75" customHeight="1">
      <c r="A131" s="63"/>
      <c r="B131" s="53"/>
      <c r="G131" s="36"/>
      <c r="N131" s="35">
        <f t="shared" si="3"/>
        <v>0</v>
      </c>
      <c r="O131" s="35">
        <f t="shared" si="2"/>
        <v>0</v>
      </c>
      <c r="P131" s="5"/>
      <c r="Q131" s="5"/>
      <c r="S131" s="56"/>
      <c r="T131" s="297"/>
      <c r="U131" s="84" t="s">
        <v>313</v>
      </c>
      <c r="V131" s="84" t="s">
        <v>991</v>
      </c>
      <c r="W131" s="85">
        <v>28870.0</v>
      </c>
      <c r="X131" s="86" t="s">
        <v>298</v>
      </c>
      <c r="Y131" s="84" t="s">
        <v>992</v>
      </c>
      <c r="Z131" s="88" t="s">
        <v>307</v>
      </c>
      <c r="AA131" s="118" t="s">
        <v>308</v>
      </c>
    </row>
    <row r="132" ht="15.75" customHeight="1">
      <c r="A132" s="63"/>
      <c r="B132" s="53"/>
      <c r="G132" s="36"/>
      <c r="N132" s="35">
        <f t="shared" si="3"/>
        <v>0</v>
      </c>
      <c r="O132" s="35">
        <f t="shared" si="2"/>
        <v>0</v>
      </c>
      <c r="P132" s="5"/>
      <c r="Q132" s="5"/>
      <c r="S132" s="56"/>
      <c r="T132" s="297"/>
      <c r="U132" s="58" t="s">
        <v>296</v>
      </c>
      <c r="V132" s="59" t="s">
        <v>297</v>
      </c>
      <c r="W132" s="60">
        <v>51000.0</v>
      </c>
      <c r="X132" s="61" t="s">
        <v>298</v>
      </c>
      <c r="Y132" s="58" t="s">
        <v>299</v>
      </c>
      <c r="Z132" s="61" t="s">
        <v>300</v>
      </c>
      <c r="AA132" s="62"/>
    </row>
    <row r="133" ht="15.75" customHeight="1">
      <c r="A133" s="63"/>
      <c r="B133" s="53"/>
      <c r="G133" s="36"/>
      <c r="N133" s="35">
        <f t="shared" si="3"/>
        <v>0</v>
      </c>
      <c r="O133" s="35">
        <f t="shared" si="2"/>
        <v>0</v>
      </c>
      <c r="P133" s="5"/>
      <c r="Q133" s="5"/>
      <c r="S133" s="56"/>
      <c r="T133" s="297"/>
      <c r="U133" s="98" t="s">
        <v>545</v>
      </c>
      <c r="V133" s="98" t="s">
        <v>993</v>
      </c>
      <c r="W133" s="99">
        <v>9000.0</v>
      </c>
      <c r="X133" s="88" t="s">
        <v>298</v>
      </c>
      <c r="Y133" s="100"/>
      <c r="Z133" s="352"/>
      <c r="AA133" s="89" t="s">
        <v>308</v>
      </c>
    </row>
    <row r="134" ht="15.75" customHeight="1">
      <c r="A134" s="63"/>
      <c r="B134" s="53"/>
      <c r="G134" s="36"/>
      <c r="N134" s="35">
        <f t="shared" si="3"/>
        <v>0</v>
      </c>
      <c r="O134" s="35">
        <f t="shared" si="2"/>
        <v>0</v>
      </c>
      <c r="P134" s="5"/>
      <c r="Q134" s="5"/>
      <c r="S134" s="56"/>
      <c r="T134" s="57"/>
      <c r="U134" s="90" t="s">
        <v>339</v>
      </c>
      <c r="V134" s="90" t="s">
        <v>340</v>
      </c>
      <c r="W134" s="91">
        <v>226000.0</v>
      </c>
      <c r="X134" s="92" t="s">
        <v>298</v>
      </c>
      <c r="Y134" s="90" t="s">
        <v>341</v>
      </c>
      <c r="Z134" s="92" t="s">
        <v>307</v>
      </c>
      <c r="AA134" s="62"/>
    </row>
    <row r="135" ht="15.75" customHeight="1">
      <c r="A135" s="63"/>
      <c r="B135" s="53"/>
      <c r="G135" s="36"/>
      <c r="N135" s="35">
        <f t="shared" si="3"/>
        <v>0</v>
      </c>
      <c r="O135" s="35">
        <f t="shared" si="2"/>
        <v>0</v>
      </c>
      <c r="P135" s="5"/>
      <c r="Q135" s="5"/>
      <c r="S135" s="56"/>
      <c r="T135" s="57">
        <v>46170.0</v>
      </c>
      <c r="U135" s="64" t="s">
        <v>375</v>
      </c>
      <c r="V135" s="98" t="s">
        <v>364</v>
      </c>
      <c r="W135" s="65">
        <v>29560.0</v>
      </c>
      <c r="X135" s="66" t="s">
        <v>298</v>
      </c>
      <c r="Y135" s="67"/>
      <c r="Z135" s="66" t="s">
        <v>300</v>
      </c>
      <c r="AA135" s="97"/>
    </row>
    <row r="136" ht="15.75" customHeight="1">
      <c r="A136" s="63"/>
      <c r="B136" s="53"/>
      <c r="G136" s="36"/>
      <c r="N136" s="35">
        <f t="shared" si="3"/>
        <v>0</v>
      </c>
      <c r="O136" s="35">
        <f t="shared" si="2"/>
        <v>0</v>
      </c>
      <c r="P136" s="5"/>
      <c r="Q136" s="5"/>
      <c r="S136" s="56"/>
      <c r="T136" s="57"/>
      <c r="U136" s="74" t="s">
        <v>319</v>
      </c>
      <c r="V136" s="75" t="s">
        <v>320</v>
      </c>
      <c r="W136" s="76">
        <v>11900.0</v>
      </c>
      <c r="X136" s="77" t="s">
        <v>298</v>
      </c>
      <c r="Y136" s="74" t="s">
        <v>321</v>
      </c>
      <c r="Z136" s="78" t="s">
        <v>307</v>
      </c>
      <c r="AA136" s="341"/>
    </row>
    <row r="137" ht="15.75" customHeight="1">
      <c r="A137" s="63"/>
      <c r="B137" s="53"/>
      <c r="G137" s="36"/>
      <c r="N137" s="35">
        <f t="shared" si="3"/>
        <v>0</v>
      </c>
      <c r="O137" s="35">
        <f t="shared" si="2"/>
        <v>0</v>
      </c>
      <c r="P137" s="5"/>
      <c r="Q137" s="5"/>
      <c r="S137" s="56"/>
      <c r="T137" s="57"/>
      <c r="U137" s="74" t="s">
        <v>319</v>
      </c>
      <c r="V137" s="75" t="s">
        <v>320</v>
      </c>
      <c r="W137" s="76">
        <v>1700.0</v>
      </c>
      <c r="X137" s="77" t="s">
        <v>298</v>
      </c>
      <c r="Y137" s="74" t="s">
        <v>321</v>
      </c>
      <c r="Z137" s="78" t="s">
        <v>307</v>
      </c>
      <c r="AA137" s="341"/>
    </row>
    <row r="138" ht="15.75" customHeight="1">
      <c r="A138" s="63"/>
      <c r="B138" s="53"/>
      <c r="G138" s="36"/>
      <c r="N138" s="35">
        <f t="shared" si="3"/>
        <v>0</v>
      </c>
      <c r="O138" s="35">
        <f t="shared" si="2"/>
        <v>0</v>
      </c>
      <c r="P138" s="5"/>
      <c r="Q138" s="5"/>
      <c r="S138" s="56"/>
      <c r="T138" s="57"/>
      <c r="U138" s="58" t="s">
        <v>296</v>
      </c>
      <c r="V138" s="59" t="s">
        <v>297</v>
      </c>
      <c r="W138" s="60">
        <v>357000.0</v>
      </c>
      <c r="X138" s="61" t="s">
        <v>298</v>
      </c>
      <c r="Y138" s="58" t="s">
        <v>299</v>
      </c>
      <c r="Z138" s="61" t="s">
        <v>300</v>
      </c>
      <c r="AA138" s="62"/>
    </row>
    <row r="139" ht="15.75" customHeight="1">
      <c r="A139" s="63"/>
      <c r="B139" s="53"/>
      <c r="G139" s="36"/>
      <c r="N139" s="35">
        <f t="shared" si="3"/>
        <v>0</v>
      </c>
      <c r="O139" s="35">
        <f t="shared" si="2"/>
        <v>0</v>
      </c>
      <c r="P139" s="5"/>
      <c r="Q139" s="5"/>
      <c r="S139" s="56"/>
      <c r="T139" s="57"/>
      <c r="U139" s="64" t="s">
        <v>641</v>
      </c>
      <c r="V139" s="64" t="s">
        <v>446</v>
      </c>
      <c r="W139" s="65">
        <v>20000.0</v>
      </c>
      <c r="X139" s="66" t="s">
        <v>298</v>
      </c>
      <c r="Y139" s="279"/>
      <c r="Z139" s="66" t="s">
        <v>307</v>
      </c>
      <c r="AA139" s="62"/>
    </row>
    <row r="140" ht="15.75" customHeight="1">
      <c r="A140" s="63"/>
      <c r="B140" s="53"/>
      <c r="G140" s="35"/>
      <c r="N140" s="35">
        <f t="shared" si="3"/>
        <v>0</v>
      </c>
      <c r="O140" s="35">
        <f t="shared" si="2"/>
        <v>0</v>
      </c>
      <c r="P140" s="5"/>
      <c r="Q140" s="5"/>
      <c r="S140" s="56"/>
      <c r="T140" s="57"/>
      <c r="U140" s="64" t="s">
        <v>641</v>
      </c>
      <c r="V140" s="64" t="s">
        <v>644</v>
      </c>
      <c r="W140" s="65">
        <v>40000.0</v>
      </c>
      <c r="X140" s="66" t="s">
        <v>298</v>
      </c>
      <c r="Y140" s="279"/>
      <c r="Z140" s="66" t="s">
        <v>307</v>
      </c>
      <c r="AA140" s="62"/>
    </row>
    <row r="141" ht="15.75" customHeight="1">
      <c r="A141" s="63"/>
      <c r="B141" s="53"/>
      <c r="G141" s="35"/>
      <c r="N141" s="35">
        <f t="shared" si="3"/>
        <v>0</v>
      </c>
      <c r="O141" s="35">
        <f t="shared" si="2"/>
        <v>0</v>
      </c>
      <c r="P141" s="5"/>
      <c r="Q141" s="5"/>
      <c r="S141" s="56"/>
      <c r="T141" s="57"/>
      <c r="U141" s="90" t="s">
        <v>339</v>
      </c>
      <c r="V141" s="90" t="s">
        <v>340</v>
      </c>
      <c r="W141" s="91">
        <v>143000.0</v>
      </c>
      <c r="X141" s="92" t="s">
        <v>298</v>
      </c>
      <c r="Y141" s="90" t="s">
        <v>341</v>
      </c>
      <c r="Z141" s="92" t="s">
        <v>307</v>
      </c>
      <c r="AA141" s="62"/>
    </row>
    <row r="142" ht="15.75" customHeight="1">
      <c r="A142" s="63"/>
      <c r="B142" s="53"/>
      <c r="G142" s="35"/>
      <c r="N142" s="35">
        <f t="shared" si="3"/>
        <v>0</v>
      </c>
      <c r="O142" s="35">
        <f t="shared" si="2"/>
        <v>0</v>
      </c>
      <c r="P142" s="5"/>
      <c r="Q142" s="5"/>
      <c r="S142" s="56"/>
      <c r="T142" s="57">
        <v>46171.0</v>
      </c>
      <c r="U142" s="74" t="s">
        <v>319</v>
      </c>
      <c r="V142" s="75" t="s">
        <v>320</v>
      </c>
      <c r="W142" s="76">
        <v>6800.0</v>
      </c>
      <c r="X142" s="77" t="s">
        <v>298</v>
      </c>
      <c r="Y142" s="74" t="s">
        <v>321</v>
      </c>
      <c r="Z142" s="78" t="s">
        <v>307</v>
      </c>
      <c r="AA142" s="341"/>
    </row>
    <row r="143" ht="15.75" customHeight="1">
      <c r="A143" s="63"/>
      <c r="B143" s="53"/>
      <c r="G143" s="35"/>
      <c r="N143" s="35">
        <f t="shared" si="3"/>
        <v>0</v>
      </c>
      <c r="O143" s="35">
        <f t="shared" si="2"/>
        <v>0</v>
      </c>
      <c r="P143" s="5"/>
      <c r="Q143" s="5"/>
      <c r="S143" s="56"/>
      <c r="T143" s="57"/>
      <c r="U143" s="74" t="s">
        <v>319</v>
      </c>
      <c r="V143" s="75" t="s">
        <v>320</v>
      </c>
      <c r="W143" s="76">
        <v>1700.0</v>
      </c>
      <c r="X143" s="77" t="s">
        <v>298</v>
      </c>
      <c r="Y143" s="74" t="s">
        <v>321</v>
      </c>
      <c r="Z143" s="78" t="s">
        <v>307</v>
      </c>
      <c r="AA143" s="341"/>
    </row>
    <row r="144" ht="15.75" customHeight="1">
      <c r="A144" s="63"/>
      <c r="B144" s="53"/>
      <c r="G144" s="35"/>
      <c r="N144" s="35">
        <f t="shared" si="3"/>
        <v>0</v>
      </c>
      <c r="O144" s="35">
        <f t="shared" si="2"/>
        <v>0</v>
      </c>
      <c r="P144" s="5"/>
      <c r="Q144" s="5"/>
      <c r="S144" s="56"/>
      <c r="T144" s="57"/>
      <c r="U144" s="58" t="s">
        <v>296</v>
      </c>
      <c r="V144" s="59" t="s">
        <v>297</v>
      </c>
      <c r="W144" s="60">
        <v>178000.0</v>
      </c>
      <c r="X144" s="61" t="s">
        <v>298</v>
      </c>
      <c r="Y144" s="58" t="s">
        <v>299</v>
      </c>
      <c r="Z144" s="61" t="s">
        <v>300</v>
      </c>
      <c r="AA144" s="62"/>
    </row>
    <row r="145" ht="15.75" customHeight="1">
      <c r="A145" s="63"/>
      <c r="B145" s="53"/>
      <c r="G145" s="35"/>
      <c r="N145" s="35">
        <f t="shared" si="3"/>
        <v>0</v>
      </c>
      <c r="O145" s="35">
        <f t="shared" si="2"/>
        <v>0</v>
      </c>
      <c r="P145" s="5"/>
      <c r="Q145" s="5"/>
      <c r="S145" s="56"/>
      <c r="T145" s="57"/>
      <c r="U145" s="101" t="s">
        <v>328</v>
      </c>
      <c r="V145" s="79" t="s">
        <v>329</v>
      </c>
      <c r="W145" s="204">
        <v>50000.0</v>
      </c>
      <c r="X145" s="81" t="s">
        <v>298</v>
      </c>
      <c r="Y145" s="349" t="s">
        <v>330</v>
      </c>
      <c r="Z145" s="81" t="s">
        <v>307</v>
      </c>
      <c r="AA145" s="350" t="s">
        <v>330</v>
      </c>
    </row>
    <row r="146" ht="15.75" customHeight="1">
      <c r="A146" s="63"/>
      <c r="B146" s="53"/>
      <c r="G146" s="35"/>
      <c r="N146" s="35">
        <f t="shared" si="3"/>
        <v>0</v>
      </c>
      <c r="O146" s="35">
        <f t="shared" si="2"/>
        <v>0</v>
      </c>
      <c r="P146" s="5"/>
      <c r="Q146" s="5"/>
      <c r="S146" s="56"/>
      <c r="T146" s="57"/>
      <c r="U146" s="94" t="s">
        <v>305</v>
      </c>
      <c r="V146" s="94" t="s">
        <v>613</v>
      </c>
      <c r="W146" s="95">
        <v>19000.0</v>
      </c>
      <c r="X146" s="73" t="s">
        <v>298</v>
      </c>
      <c r="Y146" s="354"/>
      <c r="Z146" s="73" t="s">
        <v>300</v>
      </c>
      <c r="AA146" s="73" t="s">
        <v>308</v>
      </c>
    </row>
    <row r="147" ht="15.75" customHeight="1">
      <c r="A147" s="63"/>
      <c r="B147" s="53"/>
      <c r="G147" s="35"/>
      <c r="N147" s="35">
        <f t="shared" si="3"/>
        <v>0</v>
      </c>
      <c r="O147" s="35">
        <f t="shared" si="2"/>
        <v>0</v>
      </c>
      <c r="P147" s="5"/>
      <c r="Q147" s="5"/>
      <c r="S147" s="56"/>
      <c r="T147" s="57"/>
      <c r="U147" s="94" t="s">
        <v>994</v>
      </c>
      <c r="V147" s="94" t="s">
        <v>501</v>
      </c>
      <c r="W147" s="95">
        <v>8300.0</v>
      </c>
      <c r="X147" s="73" t="s">
        <v>386</v>
      </c>
      <c r="Y147" s="355" t="s">
        <v>995</v>
      </c>
      <c r="Z147" s="73" t="s">
        <v>307</v>
      </c>
      <c r="AA147" s="73" t="s">
        <v>308</v>
      </c>
    </row>
    <row r="148" ht="15.75" customHeight="1">
      <c r="A148" s="63"/>
      <c r="B148" s="53"/>
      <c r="G148" s="35"/>
      <c r="N148" s="35">
        <f t="shared" si="3"/>
        <v>0</v>
      </c>
      <c r="O148" s="35">
        <f t="shared" si="2"/>
        <v>0</v>
      </c>
      <c r="P148" s="5"/>
      <c r="Q148" s="5"/>
      <c r="S148" s="56"/>
      <c r="T148" s="57"/>
      <c r="U148" s="90" t="s">
        <v>339</v>
      </c>
      <c r="V148" s="90" t="s">
        <v>340</v>
      </c>
      <c r="W148" s="91">
        <v>89000.0</v>
      </c>
      <c r="X148" s="92" t="s">
        <v>298</v>
      </c>
      <c r="Y148" s="90" t="s">
        <v>341</v>
      </c>
      <c r="Z148" s="92" t="s">
        <v>307</v>
      </c>
      <c r="AA148" s="62"/>
    </row>
    <row r="149" ht="15.75" customHeight="1">
      <c r="A149" s="63"/>
      <c r="B149" s="53"/>
      <c r="G149" s="35"/>
      <c r="N149" s="35">
        <f t="shared" si="3"/>
        <v>0</v>
      </c>
      <c r="O149" s="35">
        <f t="shared" si="2"/>
        <v>0</v>
      </c>
      <c r="P149" s="5"/>
      <c r="Q149" s="5"/>
      <c r="S149" s="56"/>
      <c r="T149" s="57"/>
      <c r="U149" s="273" t="s">
        <v>578</v>
      </c>
      <c r="V149" s="273" t="s">
        <v>579</v>
      </c>
      <c r="W149" s="295">
        <v>31428.0</v>
      </c>
      <c r="X149" s="275" t="s">
        <v>298</v>
      </c>
      <c r="Y149" s="276" t="s">
        <v>580</v>
      </c>
      <c r="Z149" s="275" t="s">
        <v>307</v>
      </c>
      <c r="AA149" s="340" t="s">
        <v>330</v>
      </c>
    </row>
    <row r="150" ht="15.75" customHeight="1">
      <c r="A150" s="63"/>
      <c r="B150" s="53"/>
      <c r="G150" s="35"/>
      <c r="N150" s="35">
        <f t="shared" si="3"/>
        <v>0</v>
      </c>
      <c r="O150" s="35">
        <f t="shared" si="2"/>
        <v>0</v>
      </c>
      <c r="P150" s="5"/>
      <c r="Q150" s="5"/>
      <c r="S150" s="56"/>
      <c r="T150" s="57">
        <v>46173.0</v>
      </c>
      <c r="U150" s="58" t="s">
        <v>296</v>
      </c>
      <c r="V150" s="59" t="s">
        <v>297</v>
      </c>
      <c r="W150" s="60">
        <v>134000.0</v>
      </c>
      <c r="X150" s="61" t="s">
        <v>298</v>
      </c>
      <c r="Y150" s="58" t="s">
        <v>299</v>
      </c>
      <c r="Z150" s="61" t="s">
        <v>300</v>
      </c>
      <c r="AA150" s="62"/>
    </row>
    <row r="151" ht="15.75" customHeight="1">
      <c r="A151" s="63"/>
      <c r="B151" s="53"/>
      <c r="G151" s="35"/>
      <c r="N151" s="35">
        <f t="shared" si="3"/>
        <v>0</v>
      </c>
      <c r="O151" s="35">
        <f t="shared" si="2"/>
        <v>0</v>
      </c>
      <c r="P151" s="5"/>
      <c r="Q151" s="5"/>
      <c r="S151" s="56"/>
      <c r="T151" s="57"/>
      <c r="U151" s="64" t="s">
        <v>641</v>
      </c>
      <c r="V151" s="64" t="s">
        <v>446</v>
      </c>
      <c r="W151" s="65">
        <v>20000.0</v>
      </c>
      <c r="X151" s="66" t="s">
        <v>298</v>
      </c>
      <c r="Y151" s="279"/>
      <c r="Z151" s="66" t="s">
        <v>307</v>
      </c>
      <c r="AA151" s="62"/>
    </row>
    <row r="152" ht="15.75" customHeight="1">
      <c r="A152" s="63"/>
      <c r="B152" s="53"/>
      <c r="G152" s="35"/>
      <c r="N152" s="35">
        <f t="shared" si="3"/>
        <v>0</v>
      </c>
      <c r="O152" s="35">
        <f t="shared" si="2"/>
        <v>0</v>
      </c>
      <c r="P152" s="5"/>
      <c r="Q152" s="5"/>
      <c r="S152" s="56"/>
      <c r="T152" s="57"/>
      <c r="U152" s="64" t="s">
        <v>641</v>
      </c>
      <c r="V152" s="64" t="s">
        <v>644</v>
      </c>
      <c r="W152" s="65">
        <v>40000.0</v>
      </c>
      <c r="X152" s="66" t="s">
        <v>298</v>
      </c>
      <c r="Y152" s="279"/>
      <c r="Z152" s="66" t="s">
        <v>307</v>
      </c>
      <c r="AA152" s="62"/>
    </row>
    <row r="153" ht="15.75" customHeight="1">
      <c r="A153" s="63"/>
      <c r="B153" s="53"/>
      <c r="G153" s="35"/>
      <c r="N153" s="35">
        <f t="shared" si="3"/>
        <v>0</v>
      </c>
      <c r="O153" s="35">
        <f t="shared" si="2"/>
        <v>0</v>
      </c>
      <c r="P153" s="5"/>
      <c r="Q153" s="5"/>
      <c r="S153" s="56"/>
      <c r="T153" s="57"/>
      <c r="U153" s="98" t="s">
        <v>752</v>
      </c>
      <c r="V153" s="98" t="s">
        <v>753</v>
      </c>
      <c r="W153" s="99">
        <v>1060.0</v>
      </c>
      <c r="X153" s="88" t="s">
        <v>298</v>
      </c>
      <c r="Y153" s="100"/>
      <c r="Z153" s="88" t="s">
        <v>307</v>
      </c>
      <c r="AA153" s="89" t="s">
        <v>400</v>
      </c>
    </row>
    <row r="154" ht="15.75" customHeight="1">
      <c r="A154" s="63"/>
      <c r="B154" s="53"/>
      <c r="G154" s="35"/>
      <c r="N154" s="35">
        <f t="shared" si="3"/>
        <v>0</v>
      </c>
      <c r="O154" s="35">
        <f t="shared" si="2"/>
        <v>0</v>
      </c>
      <c r="P154" s="5"/>
      <c r="Q154" s="5"/>
      <c r="S154" s="56"/>
      <c r="T154" s="5"/>
      <c r="U154" s="5"/>
      <c r="V154" s="5"/>
      <c r="W154" s="5"/>
      <c r="X154" s="5"/>
      <c r="Y154" s="5"/>
      <c r="Z154" s="5"/>
      <c r="AA154" s="5"/>
    </row>
    <row r="155" ht="15.75" customHeight="1">
      <c r="A155" s="63"/>
      <c r="B155" s="53"/>
      <c r="G155" s="35"/>
      <c r="N155" s="35">
        <f t="shared" si="3"/>
        <v>0</v>
      </c>
      <c r="O155" s="35">
        <f t="shared" si="2"/>
        <v>0</v>
      </c>
      <c r="P155" s="5"/>
      <c r="Q155" s="5"/>
      <c r="S155" s="56"/>
      <c r="T155" s="5"/>
      <c r="U155" s="5"/>
      <c r="V155" s="5"/>
      <c r="W155" s="5"/>
      <c r="X155" s="5"/>
      <c r="Y155" s="5"/>
      <c r="Z155" s="5"/>
      <c r="AA155" s="5"/>
    </row>
    <row r="156" ht="15.75" customHeight="1">
      <c r="A156" s="63"/>
      <c r="B156" s="53"/>
      <c r="G156" s="35"/>
      <c r="N156" s="35">
        <f t="shared" si="3"/>
        <v>0</v>
      </c>
      <c r="O156" s="35">
        <f t="shared" si="2"/>
        <v>0</v>
      </c>
      <c r="P156" s="5"/>
      <c r="Q156" s="5"/>
      <c r="S156" s="56"/>
      <c r="T156" s="5"/>
      <c r="U156" s="5"/>
      <c r="V156" s="5"/>
      <c r="W156" s="5"/>
      <c r="X156" s="5"/>
      <c r="Y156" s="5"/>
      <c r="Z156" s="5"/>
      <c r="AA156" s="5"/>
    </row>
    <row r="157" ht="15.75" customHeight="1">
      <c r="A157" s="63"/>
      <c r="B157" s="53"/>
      <c r="G157" s="35"/>
      <c r="N157" s="35">
        <f t="shared" si="3"/>
        <v>0</v>
      </c>
      <c r="O157" s="35">
        <f t="shared" si="2"/>
        <v>0</v>
      </c>
      <c r="P157" s="5"/>
      <c r="Q157" s="5"/>
      <c r="S157" s="56"/>
      <c r="T157" s="5"/>
      <c r="U157" s="5"/>
      <c r="V157" s="5"/>
      <c r="W157" s="5"/>
      <c r="X157" s="5"/>
      <c r="Y157" s="5"/>
      <c r="Z157" s="5"/>
      <c r="AA157" s="5"/>
    </row>
    <row r="158" ht="15.75" customHeight="1">
      <c r="A158" s="63"/>
      <c r="B158" s="53"/>
      <c r="G158" s="35"/>
      <c r="N158" s="35">
        <f t="shared" si="3"/>
        <v>0</v>
      </c>
      <c r="O158" s="35">
        <f t="shared" si="2"/>
        <v>0</v>
      </c>
      <c r="P158" s="5"/>
      <c r="Q158" s="5"/>
      <c r="S158" s="56"/>
      <c r="T158" s="5"/>
      <c r="U158" s="5"/>
      <c r="V158" s="5"/>
      <c r="W158" s="5"/>
      <c r="X158" s="5"/>
      <c r="Y158" s="5"/>
      <c r="Z158" s="5"/>
      <c r="AA158" s="5"/>
    </row>
    <row r="159" ht="15.75" customHeight="1">
      <c r="A159" s="63"/>
      <c r="B159" s="53"/>
      <c r="G159" s="35"/>
      <c r="N159" s="35">
        <f t="shared" si="3"/>
        <v>0</v>
      </c>
      <c r="O159" s="35">
        <f t="shared" si="2"/>
        <v>0</v>
      </c>
      <c r="P159" s="5"/>
      <c r="Q159" s="5"/>
      <c r="S159" s="56"/>
      <c r="T159" s="5"/>
      <c r="U159" s="5"/>
      <c r="V159" s="5"/>
      <c r="W159" s="5"/>
      <c r="X159" s="5"/>
      <c r="Y159" s="5"/>
      <c r="Z159" s="5"/>
      <c r="AA159" s="5"/>
    </row>
    <row r="160">
      <c r="A160" s="63"/>
      <c r="B160" s="53"/>
      <c r="G160" s="35"/>
      <c r="N160" s="35">
        <f t="shared" si="3"/>
        <v>0</v>
      </c>
      <c r="O160" s="35">
        <f t="shared" si="2"/>
        <v>0</v>
      </c>
      <c r="P160" s="5"/>
      <c r="Q160" s="5"/>
      <c r="S160" s="56"/>
      <c r="T160" s="5"/>
      <c r="U160" s="5"/>
      <c r="V160" s="5"/>
      <c r="W160" s="5"/>
      <c r="X160" s="5"/>
      <c r="Y160" s="5"/>
      <c r="Z160" s="5"/>
      <c r="AA160" s="5"/>
    </row>
    <row r="161">
      <c r="A161" s="63"/>
      <c r="B161" s="53"/>
      <c r="G161" s="35"/>
      <c r="N161" s="35">
        <f t="shared" si="3"/>
        <v>0</v>
      </c>
      <c r="O161" s="35">
        <f t="shared" si="2"/>
        <v>0</v>
      </c>
      <c r="P161" s="5"/>
      <c r="Q161" s="5"/>
      <c r="S161" s="56"/>
      <c r="T161" s="5"/>
      <c r="U161" s="5"/>
      <c r="V161" s="5"/>
      <c r="W161" s="5"/>
      <c r="X161" s="5"/>
      <c r="Y161" s="5"/>
      <c r="Z161" s="5"/>
      <c r="AA161" s="5"/>
    </row>
    <row r="162">
      <c r="A162" s="63"/>
      <c r="B162" s="53"/>
      <c r="G162" s="35"/>
      <c r="N162" s="35">
        <f t="shared" si="3"/>
        <v>0</v>
      </c>
      <c r="O162" s="35">
        <f t="shared" si="2"/>
        <v>0</v>
      </c>
      <c r="P162" s="5"/>
      <c r="Q162" s="5"/>
      <c r="S162" s="56"/>
      <c r="T162" s="5"/>
      <c r="U162" s="5"/>
      <c r="V162" s="5"/>
      <c r="W162" s="5"/>
      <c r="X162" s="5"/>
      <c r="Y162" s="5"/>
      <c r="Z162" s="5"/>
      <c r="AA162" s="5"/>
    </row>
    <row r="163">
      <c r="A163" s="63"/>
      <c r="B163" s="53"/>
      <c r="G163" s="35"/>
      <c r="N163" s="35">
        <f t="shared" si="3"/>
        <v>0</v>
      </c>
      <c r="O163" s="35">
        <f t="shared" si="2"/>
        <v>0</v>
      </c>
      <c r="P163" s="5"/>
      <c r="Q163" s="5"/>
      <c r="S163" s="56"/>
      <c r="T163" s="5"/>
      <c r="U163" s="5"/>
      <c r="V163" s="5"/>
      <c r="W163" s="5"/>
      <c r="X163" s="5"/>
      <c r="Y163" s="5"/>
      <c r="Z163" s="5"/>
      <c r="AA163" s="5"/>
    </row>
    <row r="164">
      <c r="A164" s="63"/>
      <c r="B164" s="53"/>
      <c r="G164" s="35"/>
      <c r="N164" s="35">
        <f t="shared" si="3"/>
        <v>0</v>
      </c>
      <c r="O164" s="35">
        <f t="shared" si="2"/>
        <v>0</v>
      </c>
      <c r="P164" s="5"/>
      <c r="Q164" s="5"/>
      <c r="S164" s="56"/>
      <c r="T164" s="5"/>
      <c r="U164" s="5"/>
      <c r="V164" s="5"/>
      <c r="W164" s="5"/>
      <c r="X164" s="5"/>
      <c r="Y164" s="5"/>
      <c r="Z164" s="5"/>
      <c r="AA164" s="5"/>
    </row>
    <row r="165">
      <c r="A165" s="63"/>
      <c r="B165" s="53"/>
      <c r="G165" s="35"/>
      <c r="N165" s="35">
        <f t="shared" si="3"/>
        <v>0</v>
      </c>
      <c r="O165" s="35">
        <f t="shared" si="2"/>
        <v>0</v>
      </c>
      <c r="P165" s="5"/>
      <c r="Q165" s="5"/>
      <c r="S165" s="56"/>
      <c r="T165" s="5"/>
      <c r="U165" s="5"/>
      <c r="V165" s="5"/>
      <c r="W165" s="5"/>
      <c r="X165" s="5"/>
      <c r="Y165" s="5"/>
      <c r="Z165" s="5"/>
      <c r="AA165" s="5"/>
    </row>
    <row r="166">
      <c r="A166" s="63"/>
      <c r="B166" s="53"/>
      <c r="G166" s="35"/>
      <c r="N166" s="35">
        <f t="shared" si="3"/>
        <v>0</v>
      </c>
      <c r="O166" s="35">
        <f t="shared" si="2"/>
        <v>0</v>
      </c>
      <c r="P166" s="5"/>
      <c r="Q166" s="5"/>
      <c r="S166" s="56"/>
      <c r="T166" s="5"/>
      <c r="U166" s="5"/>
      <c r="V166" s="5"/>
      <c r="W166" s="5"/>
      <c r="X166" s="5"/>
      <c r="Y166" s="5"/>
      <c r="Z166" s="5"/>
      <c r="AA166" s="5"/>
    </row>
    <row r="167">
      <c r="A167" s="63"/>
      <c r="B167" s="53"/>
      <c r="G167" s="35"/>
      <c r="N167" s="35">
        <f t="shared" si="3"/>
        <v>0</v>
      </c>
      <c r="O167" s="35">
        <f t="shared" si="2"/>
        <v>0</v>
      </c>
      <c r="P167" s="5"/>
      <c r="Q167" s="5"/>
      <c r="S167" s="56"/>
      <c r="T167" s="5"/>
      <c r="U167" s="5"/>
      <c r="V167" s="5"/>
      <c r="W167" s="5"/>
      <c r="X167" s="5"/>
      <c r="Y167" s="5"/>
      <c r="Z167" s="5"/>
      <c r="AA167" s="5"/>
    </row>
    <row r="168">
      <c r="A168" s="63"/>
      <c r="B168" s="53"/>
      <c r="G168" s="35"/>
      <c r="N168" s="35">
        <f t="shared" si="3"/>
        <v>0</v>
      </c>
      <c r="O168" s="35">
        <f t="shared" si="2"/>
        <v>0</v>
      </c>
      <c r="P168" s="5"/>
      <c r="Q168" s="5"/>
      <c r="S168" s="56"/>
      <c r="T168" s="5"/>
      <c r="U168" s="5"/>
      <c r="V168" s="5"/>
      <c r="W168" s="5"/>
      <c r="X168" s="5"/>
      <c r="Y168" s="5"/>
      <c r="Z168" s="5"/>
      <c r="AA168" s="5"/>
    </row>
    <row r="169">
      <c r="A169" s="63"/>
      <c r="B169" s="53"/>
      <c r="G169" s="35"/>
      <c r="N169" s="35">
        <f t="shared" si="3"/>
        <v>0</v>
      </c>
      <c r="O169" s="35">
        <f t="shared" si="2"/>
        <v>0</v>
      </c>
      <c r="P169" s="5"/>
      <c r="Q169" s="5"/>
      <c r="S169" s="56"/>
      <c r="T169" s="5"/>
      <c r="U169" s="5"/>
      <c r="V169" s="5"/>
      <c r="W169" s="5"/>
      <c r="X169" s="5"/>
      <c r="Y169" s="5"/>
      <c r="Z169" s="5"/>
      <c r="AA169" s="5"/>
    </row>
    <row r="170">
      <c r="A170" s="63"/>
      <c r="B170" s="53"/>
      <c r="G170" s="35"/>
      <c r="N170" s="35">
        <f t="shared" si="3"/>
        <v>0</v>
      </c>
      <c r="O170" s="35">
        <f t="shared" si="2"/>
        <v>0</v>
      </c>
      <c r="P170" s="5"/>
      <c r="Q170" s="5"/>
      <c r="S170" s="56"/>
      <c r="T170" s="5"/>
      <c r="U170" s="5"/>
      <c r="V170" s="5"/>
      <c r="W170" s="5"/>
      <c r="X170" s="5"/>
      <c r="Y170" s="5"/>
      <c r="Z170" s="5"/>
      <c r="AA170" s="5"/>
    </row>
    <row r="171">
      <c r="A171" s="63"/>
      <c r="B171" s="53"/>
      <c r="G171" s="35"/>
      <c r="N171" s="35">
        <f t="shared" si="3"/>
        <v>0</v>
      </c>
      <c r="O171" s="35">
        <f t="shared" si="2"/>
        <v>0</v>
      </c>
      <c r="P171" s="5"/>
      <c r="Q171" s="5"/>
      <c r="S171" s="56"/>
      <c r="T171" s="5"/>
      <c r="U171" s="5"/>
      <c r="V171" s="5"/>
      <c r="W171" s="5"/>
      <c r="X171" s="5"/>
      <c r="Y171" s="5"/>
      <c r="Z171" s="5"/>
      <c r="AA171" s="5"/>
    </row>
    <row r="172">
      <c r="A172" s="63"/>
      <c r="B172" s="53"/>
      <c r="G172" s="35"/>
      <c r="N172" s="35">
        <f t="shared" si="3"/>
        <v>0</v>
      </c>
      <c r="O172" s="35">
        <f t="shared" si="2"/>
        <v>0</v>
      </c>
      <c r="P172" s="5"/>
      <c r="Q172" s="5"/>
      <c r="S172" s="56"/>
      <c r="T172" s="5"/>
      <c r="U172" s="5"/>
      <c r="V172" s="5"/>
      <c r="W172" s="5"/>
      <c r="X172" s="5"/>
      <c r="Y172" s="5"/>
      <c r="Z172" s="5"/>
      <c r="AA172" s="5"/>
    </row>
    <row r="173">
      <c r="A173" s="63"/>
      <c r="B173" s="53"/>
      <c r="G173" s="35"/>
      <c r="N173" s="35">
        <f t="shared" si="3"/>
        <v>0</v>
      </c>
      <c r="O173" s="35">
        <f t="shared" si="2"/>
        <v>0</v>
      </c>
      <c r="P173" s="5"/>
      <c r="Q173" s="5"/>
      <c r="S173" s="56"/>
      <c r="T173" s="5"/>
      <c r="U173" s="5"/>
      <c r="V173" s="5"/>
      <c r="W173" s="5"/>
      <c r="X173" s="5"/>
      <c r="Y173" s="5"/>
      <c r="Z173" s="5"/>
      <c r="AA173" s="5"/>
    </row>
    <row r="174">
      <c r="A174" s="63"/>
      <c r="B174" s="53"/>
      <c r="G174" s="35"/>
      <c r="N174" s="35">
        <f t="shared" si="3"/>
        <v>0</v>
      </c>
      <c r="O174" s="35">
        <f t="shared" si="2"/>
        <v>0</v>
      </c>
      <c r="P174" s="5"/>
      <c r="Q174" s="5"/>
      <c r="S174" s="56"/>
      <c r="T174" s="5"/>
      <c r="U174" s="5"/>
      <c r="V174" s="5"/>
      <c r="W174" s="5"/>
      <c r="X174" s="5"/>
      <c r="Y174" s="5"/>
      <c r="Z174" s="5"/>
      <c r="AA174" s="5"/>
    </row>
    <row r="175">
      <c r="A175" s="63"/>
      <c r="B175" s="53"/>
      <c r="G175" s="35"/>
      <c r="N175" s="35">
        <f t="shared" si="3"/>
        <v>0</v>
      </c>
      <c r="O175" s="35">
        <f t="shared" si="2"/>
        <v>0</v>
      </c>
      <c r="P175" s="5"/>
      <c r="Q175" s="5"/>
      <c r="S175" s="56"/>
      <c r="T175" s="5"/>
      <c r="U175" s="5"/>
      <c r="V175" s="5"/>
      <c r="W175" s="5"/>
      <c r="X175" s="5"/>
      <c r="Y175" s="5"/>
      <c r="Z175" s="5"/>
      <c r="AA175" s="5"/>
    </row>
    <row r="176">
      <c r="A176" s="63"/>
      <c r="B176" s="53"/>
      <c r="G176" s="35"/>
      <c r="N176" s="35">
        <f t="shared" si="3"/>
        <v>0</v>
      </c>
      <c r="O176" s="35">
        <f t="shared" si="2"/>
        <v>0</v>
      </c>
      <c r="P176" s="5"/>
      <c r="Q176" s="5"/>
      <c r="S176" s="56"/>
      <c r="T176" s="5"/>
      <c r="U176" s="5"/>
      <c r="V176" s="5"/>
      <c r="W176" s="5"/>
      <c r="X176" s="5"/>
      <c r="Y176" s="5"/>
      <c r="Z176" s="5"/>
      <c r="AA176" s="5"/>
    </row>
    <row r="177">
      <c r="A177" s="63"/>
      <c r="B177" s="53"/>
      <c r="G177" s="35"/>
      <c r="N177" s="35">
        <f t="shared" si="3"/>
        <v>0</v>
      </c>
      <c r="O177" s="35">
        <f t="shared" si="2"/>
        <v>0</v>
      </c>
      <c r="P177" s="5"/>
      <c r="Q177" s="5"/>
      <c r="S177" s="56"/>
      <c r="T177" s="5"/>
      <c r="U177" s="5"/>
      <c r="V177" s="5"/>
      <c r="W177" s="5"/>
      <c r="X177" s="5"/>
      <c r="Y177" s="5"/>
      <c r="Z177" s="5"/>
      <c r="AA177" s="5"/>
    </row>
    <row r="178">
      <c r="A178" s="63"/>
      <c r="B178" s="53"/>
      <c r="G178" s="35"/>
      <c r="N178" s="35">
        <f t="shared" si="3"/>
        <v>0</v>
      </c>
      <c r="O178" s="35">
        <f t="shared" si="2"/>
        <v>0</v>
      </c>
      <c r="P178" s="5"/>
      <c r="Q178" s="5"/>
      <c r="S178" s="56"/>
      <c r="T178" s="5"/>
      <c r="U178" s="5"/>
      <c r="V178" s="5"/>
      <c r="W178" s="5"/>
      <c r="X178" s="5"/>
      <c r="Y178" s="5"/>
      <c r="Z178" s="5"/>
      <c r="AA178" s="5"/>
    </row>
    <row r="179">
      <c r="A179" s="63"/>
      <c r="B179" s="53"/>
      <c r="G179" s="35"/>
      <c r="N179" s="35">
        <f t="shared" si="3"/>
        <v>0</v>
      </c>
      <c r="O179" s="35">
        <f t="shared" si="2"/>
        <v>0</v>
      </c>
      <c r="P179" s="5"/>
      <c r="Q179" s="5"/>
      <c r="S179" s="56"/>
      <c r="T179" s="5"/>
      <c r="U179" s="5"/>
      <c r="V179" s="5"/>
      <c r="W179" s="5"/>
      <c r="X179" s="5"/>
      <c r="Y179" s="5"/>
      <c r="Z179" s="5"/>
      <c r="AA179" s="5"/>
    </row>
    <row r="180">
      <c r="A180" s="63"/>
      <c r="B180" s="53"/>
      <c r="G180" s="35"/>
      <c r="N180" s="35">
        <f t="shared" si="3"/>
        <v>0</v>
      </c>
      <c r="O180" s="35">
        <f t="shared" si="2"/>
        <v>0</v>
      </c>
      <c r="P180" s="5"/>
      <c r="Q180" s="5"/>
      <c r="S180" s="56"/>
      <c r="T180" s="5"/>
      <c r="U180" s="5"/>
      <c r="V180" s="5"/>
      <c r="W180" s="5"/>
      <c r="X180" s="5"/>
      <c r="Y180" s="5"/>
      <c r="Z180" s="5"/>
      <c r="AA180" s="5"/>
    </row>
    <row r="181">
      <c r="A181" s="63"/>
      <c r="B181" s="53"/>
      <c r="G181" s="35"/>
      <c r="N181" s="35">
        <f t="shared" si="3"/>
        <v>0</v>
      </c>
      <c r="O181" s="35">
        <f t="shared" si="2"/>
        <v>0</v>
      </c>
      <c r="P181" s="5"/>
      <c r="Q181" s="5"/>
      <c r="S181" s="56"/>
      <c r="T181" s="5"/>
      <c r="U181" s="5"/>
      <c r="V181" s="5"/>
      <c r="W181" s="5"/>
      <c r="X181" s="5"/>
      <c r="Y181" s="5"/>
      <c r="Z181" s="5"/>
      <c r="AA181" s="5"/>
    </row>
    <row r="182">
      <c r="A182" s="63"/>
      <c r="B182" s="53"/>
      <c r="G182" s="35"/>
      <c r="N182" s="35">
        <f t="shared" si="3"/>
        <v>0</v>
      </c>
      <c r="O182" s="35">
        <f t="shared" si="2"/>
        <v>0</v>
      </c>
      <c r="P182" s="5"/>
      <c r="Q182" s="5"/>
      <c r="S182" s="56"/>
      <c r="T182" s="5"/>
      <c r="U182" s="5"/>
      <c r="V182" s="5"/>
      <c r="W182" s="5"/>
      <c r="X182" s="5"/>
      <c r="Y182" s="5"/>
      <c r="Z182" s="5"/>
      <c r="AA182" s="5"/>
    </row>
    <row r="183">
      <c r="A183" s="63"/>
      <c r="B183" s="53"/>
      <c r="G183" s="35"/>
      <c r="N183" s="35">
        <f t="shared" si="3"/>
        <v>0</v>
      </c>
      <c r="O183" s="35">
        <f t="shared" si="2"/>
        <v>0</v>
      </c>
      <c r="P183" s="5"/>
      <c r="Q183" s="5"/>
      <c r="S183" s="56"/>
      <c r="T183" s="5"/>
      <c r="U183" s="5"/>
      <c r="V183" s="5"/>
      <c r="W183" s="5"/>
      <c r="X183" s="5"/>
      <c r="Y183" s="5"/>
      <c r="Z183" s="5"/>
      <c r="AA183" s="5"/>
    </row>
    <row r="184">
      <c r="A184" s="63"/>
      <c r="B184" s="53"/>
      <c r="G184" s="35"/>
      <c r="N184" s="35">
        <f t="shared" si="3"/>
        <v>0</v>
      </c>
      <c r="O184" s="35">
        <f t="shared" si="2"/>
        <v>0</v>
      </c>
      <c r="P184" s="5"/>
      <c r="Q184" s="5"/>
      <c r="S184" s="56"/>
      <c r="T184" s="5"/>
      <c r="U184" s="5"/>
      <c r="V184" s="5"/>
      <c r="W184" s="5"/>
      <c r="X184" s="5"/>
      <c r="Y184" s="5"/>
      <c r="Z184" s="5"/>
      <c r="AA184" s="5"/>
    </row>
    <row r="185">
      <c r="A185" s="63"/>
      <c r="B185" s="53"/>
      <c r="G185" s="35"/>
      <c r="N185" s="35">
        <f t="shared" si="3"/>
        <v>0</v>
      </c>
      <c r="O185" s="35">
        <f t="shared" si="2"/>
        <v>0</v>
      </c>
      <c r="P185" s="5"/>
      <c r="Q185" s="5"/>
      <c r="S185" s="56"/>
      <c r="T185" s="5"/>
      <c r="U185" s="5"/>
      <c r="V185" s="5"/>
      <c r="W185" s="5"/>
      <c r="X185" s="5"/>
      <c r="Y185" s="5"/>
      <c r="Z185" s="5"/>
      <c r="AA185" s="5"/>
    </row>
    <row r="186">
      <c r="A186" s="63"/>
      <c r="B186" s="53"/>
      <c r="G186" s="35"/>
      <c r="N186" s="35">
        <f t="shared" si="3"/>
        <v>0</v>
      </c>
      <c r="O186" s="35">
        <f t="shared" si="2"/>
        <v>0</v>
      </c>
      <c r="P186" s="5"/>
      <c r="Q186" s="5"/>
      <c r="S186" s="56"/>
      <c r="T186" s="5"/>
      <c r="U186" s="5"/>
      <c r="V186" s="5"/>
      <c r="W186" s="5"/>
      <c r="X186" s="5"/>
      <c r="Y186" s="5"/>
      <c r="Z186" s="5"/>
      <c r="AA186" s="5"/>
    </row>
    <row r="187">
      <c r="A187" s="63"/>
      <c r="B187" s="53"/>
      <c r="G187" s="35"/>
      <c r="N187" s="35">
        <f t="shared" si="3"/>
        <v>0</v>
      </c>
      <c r="O187" s="35">
        <f t="shared" si="2"/>
        <v>0</v>
      </c>
      <c r="P187" s="5"/>
      <c r="Q187" s="5"/>
      <c r="S187" s="56"/>
      <c r="T187" s="5"/>
      <c r="U187" s="5"/>
      <c r="V187" s="5"/>
      <c r="W187" s="5"/>
      <c r="X187" s="5"/>
      <c r="Y187" s="5"/>
      <c r="Z187" s="5"/>
      <c r="AA187" s="5"/>
    </row>
    <row r="188">
      <c r="A188" s="63"/>
      <c r="B188" s="53"/>
      <c r="G188" s="35"/>
      <c r="N188" s="35">
        <f t="shared" si="3"/>
        <v>0</v>
      </c>
      <c r="O188" s="35">
        <f t="shared" si="2"/>
        <v>0</v>
      </c>
      <c r="P188" s="5"/>
      <c r="Q188" s="5"/>
      <c r="S188" s="56"/>
      <c r="T188" s="5"/>
      <c r="U188" s="5"/>
      <c r="V188" s="5"/>
      <c r="W188" s="5"/>
      <c r="X188" s="5"/>
      <c r="Y188" s="5"/>
      <c r="Z188" s="5"/>
      <c r="AA188" s="5"/>
    </row>
    <row r="189">
      <c r="A189" s="63"/>
      <c r="B189" s="53"/>
      <c r="G189" s="35"/>
      <c r="N189" s="35">
        <f t="shared" si="3"/>
        <v>0</v>
      </c>
      <c r="O189" s="35">
        <f t="shared" si="2"/>
        <v>0</v>
      </c>
      <c r="P189" s="5"/>
      <c r="Q189" s="5"/>
      <c r="S189" s="56"/>
      <c r="T189" s="5"/>
      <c r="U189" s="5"/>
      <c r="V189" s="5"/>
      <c r="W189" s="5"/>
      <c r="X189" s="5"/>
      <c r="Y189" s="5"/>
      <c r="Z189" s="5"/>
      <c r="AA189" s="5"/>
    </row>
    <row r="190">
      <c r="A190" s="63"/>
      <c r="B190" s="53"/>
      <c r="G190" s="35"/>
      <c r="N190" s="35">
        <f t="shared" si="3"/>
        <v>0</v>
      </c>
      <c r="O190" s="35">
        <f t="shared" si="2"/>
        <v>0</v>
      </c>
      <c r="P190" s="5"/>
      <c r="Q190" s="5"/>
      <c r="S190" s="56"/>
      <c r="T190" s="5"/>
      <c r="U190" s="5"/>
      <c r="V190" s="5"/>
      <c r="W190" s="5"/>
      <c r="X190" s="5"/>
      <c r="Y190" s="5"/>
      <c r="Z190" s="5"/>
      <c r="AA190" s="5"/>
    </row>
    <row r="191">
      <c r="A191" s="63"/>
      <c r="B191" s="53"/>
      <c r="G191" s="35"/>
      <c r="N191" s="35">
        <f t="shared" si="3"/>
        <v>0</v>
      </c>
      <c r="O191" s="35">
        <f t="shared" si="2"/>
        <v>0</v>
      </c>
      <c r="P191" s="5"/>
      <c r="Q191" s="5"/>
      <c r="S191" s="56"/>
      <c r="T191" s="5"/>
      <c r="U191" s="5"/>
      <c r="V191" s="5"/>
      <c r="W191" s="5"/>
      <c r="X191" s="5"/>
      <c r="Y191" s="5"/>
      <c r="Z191" s="5"/>
      <c r="AA191" s="5"/>
    </row>
    <row r="192">
      <c r="A192" s="63"/>
      <c r="B192" s="53"/>
      <c r="G192" s="35"/>
      <c r="N192" s="35">
        <f t="shared" si="3"/>
        <v>0</v>
      </c>
      <c r="O192" s="35">
        <f t="shared" si="2"/>
        <v>0</v>
      </c>
      <c r="P192" s="5"/>
      <c r="Q192" s="5"/>
      <c r="S192" s="56"/>
      <c r="T192" s="5"/>
      <c r="U192" s="5"/>
      <c r="V192" s="5"/>
      <c r="W192" s="5"/>
      <c r="X192" s="5"/>
      <c r="Y192" s="5"/>
      <c r="Z192" s="5"/>
      <c r="AA192" s="5"/>
    </row>
    <row r="193">
      <c r="A193" s="63"/>
      <c r="B193" s="53"/>
      <c r="G193" s="35"/>
      <c r="N193" s="35">
        <f t="shared" si="3"/>
        <v>0</v>
      </c>
      <c r="O193" s="35">
        <f t="shared" si="2"/>
        <v>0</v>
      </c>
      <c r="P193" s="5"/>
      <c r="Q193" s="5"/>
      <c r="S193" s="56"/>
      <c r="T193" s="5"/>
      <c r="U193" s="5"/>
      <c r="V193" s="5"/>
      <c r="W193" s="5"/>
      <c r="X193" s="5"/>
      <c r="Y193" s="5"/>
      <c r="Z193" s="5"/>
      <c r="AA193" s="5"/>
    </row>
    <row r="194">
      <c r="A194" s="63"/>
      <c r="B194" s="53"/>
      <c r="G194" s="35"/>
      <c r="N194" s="35">
        <f t="shared" si="3"/>
        <v>0</v>
      </c>
      <c r="O194" s="35">
        <f t="shared" si="2"/>
        <v>0</v>
      </c>
      <c r="P194" s="5"/>
      <c r="Q194" s="5"/>
      <c r="S194" s="56"/>
      <c r="T194" s="5"/>
      <c r="U194" s="5"/>
      <c r="V194" s="5"/>
      <c r="W194" s="5"/>
      <c r="X194" s="5"/>
      <c r="Y194" s="5"/>
      <c r="Z194" s="5"/>
      <c r="AA194" s="5"/>
    </row>
    <row r="195">
      <c r="A195" s="63"/>
      <c r="B195" s="53"/>
      <c r="G195" s="35"/>
      <c r="N195" s="35">
        <f t="shared" si="3"/>
        <v>0</v>
      </c>
      <c r="O195" s="35">
        <f t="shared" si="2"/>
        <v>0</v>
      </c>
      <c r="P195" s="5"/>
      <c r="Q195" s="5"/>
      <c r="S195" s="56"/>
      <c r="T195" s="5"/>
      <c r="U195" s="5"/>
      <c r="V195" s="5"/>
      <c r="W195" s="5"/>
      <c r="X195" s="5"/>
      <c r="Y195" s="5"/>
      <c r="Z195" s="5"/>
      <c r="AA195" s="5"/>
    </row>
    <row r="196">
      <c r="A196" s="63"/>
      <c r="B196" s="53"/>
      <c r="G196" s="35"/>
      <c r="N196" s="35">
        <f t="shared" si="3"/>
        <v>0</v>
      </c>
      <c r="O196" s="35">
        <f t="shared" si="2"/>
        <v>0</v>
      </c>
      <c r="P196" s="5"/>
      <c r="Q196" s="5"/>
      <c r="S196" s="56"/>
      <c r="T196" s="5"/>
      <c r="U196" s="5"/>
      <c r="V196" s="5"/>
      <c r="W196" s="5"/>
      <c r="X196" s="5"/>
      <c r="Y196" s="5"/>
      <c r="Z196" s="5"/>
      <c r="AA196" s="5"/>
    </row>
    <row r="197">
      <c r="A197" s="63"/>
      <c r="B197" s="53"/>
      <c r="G197" s="35"/>
      <c r="N197" s="35">
        <f t="shared" si="3"/>
        <v>0</v>
      </c>
      <c r="O197" s="35">
        <f t="shared" si="2"/>
        <v>0</v>
      </c>
      <c r="P197" s="5"/>
      <c r="Q197" s="5"/>
      <c r="S197" s="56"/>
      <c r="T197" s="5"/>
      <c r="U197" s="5"/>
      <c r="V197" s="5"/>
      <c r="W197" s="5"/>
      <c r="X197" s="5"/>
      <c r="Y197" s="5"/>
      <c r="Z197" s="5"/>
      <c r="AA197" s="5"/>
    </row>
    <row r="198">
      <c r="A198" s="63"/>
      <c r="B198" s="53"/>
      <c r="G198" s="35"/>
      <c r="N198" s="35">
        <f t="shared" si="3"/>
        <v>0</v>
      </c>
      <c r="O198" s="35">
        <f t="shared" si="2"/>
        <v>0</v>
      </c>
      <c r="P198" s="5"/>
      <c r="Q198" s="5"/>
      <c r="S198" s="56"/>
      <c r="T198" s="5"/>
      <c r="U198" s="5"/>
      <c r="V198" s="5"/>
      <c r="W198" s="5"/>
      <c r="X198" s="5"/>
      <c r="Y198" s="5"/>
      <c r="Z198" s="5"/>
      <c r="AA198" s="5"/>
    </row>
    <row r="199">
      <c r="A199" s="63"/>
      <c r="B199" s="53"/>
      <c r="G199" s="35"/>
      <c r="N199" s="35">
        <f t="shared" si="3"/>
        <v>0</v>
      </c>
      <c r="O199" s="35">
        <f t="shared" si="2"/>
        <v>0</v>
      </c>
      <c r="P199" s="5"/>
      <c r="Q199" s="5"/>
      <c r="S199" s="56"/>
      <c r="T199" s="5"/>
      <c r="U199" s="5"/>
      <c r="V199" s="5"/>
      <c r="W199" s="5"/>
      <c r="X199" s="5"/>
      <c r="Y199" s="5"/>
      <c r="Z199" s="5"/>
      <c r="AA199" s="5"/>
    </row>
    <row r="200">
      <c r="A200" s="63"/>
      <c r="B200" s="53"/>
      <c r="G200" s="35"/>
      <c r="N200" s="35">
        <f t="shared" si="3"/>
        <v>0</v>
      </c>
      <c r="O200" s="35">
        <f t="shared" si="2"/>
        <v>0</v>
      </c>
      <c r="P200" s="5"/>
      <c r="Q200" s="5"/>
      <c r="S200" s="56"/>
      <c r="T200" s="5"/>
      <c r="U200" s="5"/>
      <c r="V200" s="5"/>
      <c r="W200" s="5"/>
      <c r="X200" s="5"/>
      <c r="Y200" s="5"/>
      <c r="Z200" s="5"/>
      <c r="AA200" s="5"/>
    </row>
    <row r="201">
      <c r="A201" s="63"/>
      <c r="B201" s="53"/>
      <c r="G201" s="35"/>
      <c r="N201" s="35">
        <f t="shared" si="3"/>
        <v>0</v>
      </c>
      <c r="O201" s="35">
        <f t="shared" si="2"/>
        <v>0</v>
      </c>
      <c r="P201" s="5"/>
      <c r="Q201" s="5"/>
      <c r="S201" s="56"/>
      <c r="T201" s="5"/>
      <c r="U201" s="5"/>
      <c r="V201" s="5"/>
      <c r="W201" s="5"/>
      <c r="X201" s="5"/>
      <c r="Y201" s="5"/>
      <c r="Z201" s="5"/>
      <c r="AA201" s="5"/>
    </row>
    <row r="202">
      <c r="A202" s="63"/>
      <c r="B202" s="53"/>
      <c r="G202" s="35"/>
      <c r="N202" s="35">
        <f t="shared" si="3"/>
        <v>0</v>
      </c>
      <c r="O202" s="35">
        <f t="shared" si="2"/>
        <v>0</v>
      </c>
      <c r="P202" s="5"/>
      <c r="Q202" s="5"/>
      <c r="S202" s="56"/>
      <c r="T202" s="5"/>
      <c r="U202" s="5"/>
      <c r="V202" s="5"/>
      <c r="W202" s="5"/>
      <c r="X202" s="5"/>
      <c r="Y202" s="5"/>
      <c r="Z202" s="5"/>
      <c r="AA202" s="5"/>
    </row>
    <row r="203">
      <c r="A203" s="63"/>
      <c r="B203" s="53"/>
      <c r="G203" s="35"/>
      <c r="N203" s="35">
        <f t="shared" si="3"/>
        <v>0</v>
      </c>
      <c r="O203" s="35">
        <f t="shared" si="2"/>
        <v>0</v>
      </c>
      <c r="P203" s="5"/>
      <c r="Q203" s="5"/>
      <c r="S203" s="56"/>
      <c r="T203" s="5"/>
      <c r="U203" s="5"/>
      <c r="V203" s="5"/>
      <c r="W203" s="5"/>
      <c r="X203" s="5"/>
      <c r="Y203" s="5"/>
      <c r="Z203" s="5"/>
      <c r="AA203" s="5"/>
    </row>
    <row r="204">
      <c r="A204" s="63"/>
      <c r="B204" s="53"/>
      <c r="G204" s="35"/>
      <c r="N204" s="35">
        <f t="shared" si="3"/>
        <v>0</v>
      </c>
      <c r="O204" s="35">
        <f t="shared" si="2"/>
        <v>0</v>
      </c>
      <c r="P204" s="5"/>
      <c r="Q204" s="5"/>
      <c r="S204" s="56"/>
      <c r="T204" s="5"/>
      <c r="U204" s="5"/>
      <c r="V204" s="5"/>
      <c r="W204" s="5"/>
      <c r="X204" s="5"/>
      <c r="Y204" s="5"/>
      <c r="Z204" s="5"/>
      <c r="AA204" s="5"/>
    </row>
    <row r="205">
      <c r="A205" s="63"/>
      <c r="B205" s="53"/>
      <c r="G205" s="35"/>
      <c r="N205" s="35">
        <f t="shared" si="3"/>
        <v>0</v>
      </c>
      <c r="O205" s="35">
        <f t="shared" si="2"/>
        <v>0</v>
      </c>
      <c r="P205" s="5"/>
      <c r="Q205" s="5"/>
      <c r="S205" s="56"/>
      <c r="T205" s="5"/>
      <c r="U205" s="5"/>
      <c r="V205" s="5"/>
      <c r="W205" s="5"/>
      <c r="X205" s="5"/>
      <c r="Y205" s="5"/>
      <c r="Z205" s="5"/>
      <c r="AA205" s="5"/>
    </row>
    <row r="206">
      <c r="A206" s="63"/>
      <c r="B206" s="53"/>
      <c r="G206" s="35"/>
      <c r="N206" s="35">
        <f t="shared" si="3"/>
        <v>0</v>
      </c>
      <c r="O206" s="35">
        <f t="shared" si="2"/>
        <v>0</v>
      </c>
      <c r="P206" s="5"/>
      <c r="Q206" s="5"/>
      <c r="S206" s="56"/>
      <c r="T206" s="5"/>
      <c r="U206" s="5"/>
      <c r="V206" s="5"/>
      <c r="W206" s="5"/>
      <c r="X206" s="5"/>
      <c r="Y206" s="5"/>
      <c r="Z206" s="5"/>
      <c r="AA206" s="5"/>
    </row>
    <row r="207">
      <c r="A207" s="63"/>
      <c r="B207" s="53"/>
      <c r="G207" s="35"/>
      <c r="N207" s="35">
        <f t="shared" si="3"/>
        <v>0</v>
      </c>
      <c r="O207" s="35">
        <f t="shared" si="2"/>
        <v>0</v>
      </c>
      <c r="P207" s="5"/>
      <c r="Q207" s="5"/>
      <c r="S207" s="56"/>
      <c r="T207" s="5"/>
      <c r="U207" s="5"/>
      <c r="V207" s="5"/>
      <c r="W207" s="5"/>
      <c r="X207" s="5"/>
      <c r="Y207" s="5"/>
      <c r="Z207" s="5"/>
      <c r="AA207" s="5"/>
    </row>
    <row r="208">
      <c r="A208" s="63"/>
      <c r="B208" s="53"/>
      <c r="G208" s="35"/>
      <c r="N208" s="35">
        <f t="shared" si="3"/>
        <v>0</v>
      </c>
      <c r="O208" s="35">
        <f t="shared" si="2"/>
        <v>0</v>
      </c>
      <c r="P208" s="5"/>
      <c r="Q208" s="5"/>
      <c r="S208" s="56"/>
      <c r="T208" s="5"/>
      <c r="U208" s="5"/>
      <c r="V208" s="5"/>
      <c r="W208" s="5"/>
      <c r="X208" s="5"/>
      <c r="Y208" s="5"/>
      <c r="Z208" s="5"/>
      <c r="AA208" s="5"/>
    </row>
    <row r="209">
      <c r="A209" s="63"/>
      <c r="B209" s="53"/>
      <c r="G209" s="35"/>
      <c r="N209" s="35">
        <f t="shared" si="3"/>
        <v>0</v>
      </c>
      <c r="O209" s="35">
        <f t="shared" si="2"/>
        <v>0</v>
      </c>
      <c r="P209" s="5"/>
      <c r="Q209" s="5"/>
      <c r="S209" s="56"/>
      <c r="T209" s="5"/>
      <c r="U209" s="5"/>
      <c r="V209" s="5"/>
      <c r="W209" s="5"/>
      <c r="X209" s="5"/>
      <c r="Y209" s="5"/>
      <c r="Z209" s="5"/>
      <c r="AA209" s="5"/>
    </row>
    <row r="210">
      <c r="A210" s="63"/>
      <c r="B210" s="53"/>
      <c r="G210" s="35"/>
      <c r="N210" s="35">
        <f t="shared" si="3"/>
        <v>0</v>
      </c>
      <c r="O210" s="35">
        <f t="shared" si="2"/>
        <v>0</v>
      </c>
      <c r="P210" s="5"/>
      <c r="Q210" s="5"/>
      <c r="S210" s="56"/>
      <c r="T210" s="5"/>
      <c r="U210" s="5"/>
      <c r="V210" s="5"/>
      <c r="W210" s="5"/>
      <c r="X210" s="5"/>
      <c r="Y210" s="5"/>
      <c r="Z210" s="5"/>
      <c r="AA210" s="5"/>
    </row>
    <row r="211">
      <c r="A211" s="63"/>
      <c r="B211" s="53"/>
      <c r="G211" s="35"/>
      <c r="N211" s="35">
        <f t="shared" si="3"/>
        <v>0</v>
      </c>
      <c r="O211" s="35">
        <f t="shared" si="2"/>
        <v>0</v>
      </c>
      <c r="P211" s="5"/>
      <c r="Q211" s="5"/>
      <c r="S211" s="56"/>
      <c r="T211" s="5"/>
      <c r="U211" s="5"/>
      <c r="V211" s="5"/>
      <c r="W211" s="5"/>
      <c r="X211" s="5"/>
      <c r="Y211" s="5"/>
      <c r="Z211" s="5"/>
      <c r="AA211" s="5"/>
    </row>
    <row r="212">
      <c r="A212" s="63"/>
      <c r="B212" s="53"/>
      <c r="G212" s="35"/>
      <c r="N212" s="35">
        <f t="shared" si="3"/>
        <v>0</v>
      </c>
      <c r="O212" s="35">
        <f t="shared" si="2"/>
        <v>0</v>
      </c>
      <c r="P212" s="5"/>
      <c r="Q212" s="5"/>
      <c r="S212" s="56"/>
      <c r="T212" s="5"/>
      <c r="U212" s="5"/>
      <c r="V212" s="5"/>
      <c r="W212" s="5"/>
      <c r="X212" s="5"/>
      <c r="Y212" s="5"/>
      <c r="Z212" s="5"/>
      <c r="AA212" s="5"/>
    </row>
    <row r="213">
      <c r="A213" s="63"/>
      <c r="B213" s="53"/>
      <c r="G213" s="35"/>
      <c r="N213" s="35">
        <f t="shared" si="3"/>
        <v>0</v>
      </c>
      <c r="O213" s="35">
        <f t="shared" si="2"/>
        <v>0</v>
      </c>
      <c r="P213" s="5"/>
      <c r="Q213" s="5"/>
      <c r="S213" s="56"/>
      <c r="T213" s="5"/>
      <c r="U213" s="5"/>
      <c r="V213" s="5"/>
      <c r="W213" s="5"/>
      <c r="X213" s="5"/>
      <c r="Y213" s="5"/>
      <c r="Z213" s="5"/>
      <c r="AA213" s="5"/>
    </row>
    <row r="214">
      <c r="A214" s="63"/>
      <c r="B214" s="53"/>
      <c r="G214" s="35"/>
      <c r="N214" s="35">
        <f t="shared" si="3"/>
        <v>0</v>
      </c>
      <c r="O214" s="35">
        <f t="shared" si="2"/>
        <v>0</v>
      </c>
      <c r="P214" s="5"/>
      <c r="Q214" s="5"/>
      <c r="S214" s="56"/>
      <c r="T214" s="5"/>
      <c r="U214" s="5"/>
      <c r="V214" s="5"/>
      <c r="W214" s="5"/>
      <c r="X214" s="5"/>
      <c r="Y214" s="5"/>
      <c r="Z214" s="5"/>
      <c r="AA214" s="5"/>
    </row>
    <row r="215">
      <c r="A215" s="63"/>
      <c r="B215" s="53"/>
      <c r="G215" s="35"/>
      <c r="N215" s="35">
        <f t="shared" si="3"/>
        <v>0</v>
      </c>
      <c r="O215" s="35">
        <f t="shared" si="2"/>
        <v>0</v>
      </c>
      <c r="P215" s="5"/>
      <c r="Q215" s="5"/>
      <c r="S215" s="56"/>
      <c r="T215" s="5"/>
      <c r="U215" s="5"/>
      <c r="V215" s="5"/>
      <c r="W215" s="5"/>
      <c r="X215" s="5"/>
      <c r="Y215" s="5"/>
      <c r="Z215" s="5"/>
      <c r="AA215" s="5"/>
    </row>
    <row r="216">
      <c r="A216" s="63"/>
      <c r="B216" s="53"/>
      <c r="G216" s="35"/>
      <c r="N216" s="35">
        <f t="shared" si="3"/>
        <v>0</v>
      </c>
      <c r="O216" s="35">
        <f t="shared" si="2"/>
        <v>0</v>
      </c>
      <c r="P216" s="5"/>
      <c r="Q216" s="5"/>
      <c r="S216" s="56"/>
      <c r="T216" s="5"/>
      <c r="U216" s="5"/>
      <c r="V216" s="5"/>
      <c r="W216" s="5"/>
      <c r="X216" s="5"/>
      <c r="Y216" s="5"/>
      <c r="Z216" s="5"/>
      <c r="AA216" s="5"/>
    </row>
    <row r="217">
      <c r="A217" s="63"/>
      <c r="B217" s="53"/>
      <c r="G217" s="35"/>
      <c r="N217" s="35">
        <f t="shared" si="3"/>
        <v>0</v>
      </c>
      <c r="O217" s="35">
        <f t="shared" si="2"/>
        <v>0</v>
      </c>
      <c r="P217" s="5"/>
      <c r="Q217" s="5"/>
      <c r="S217" s="56"/>
      <c r="T217" s="5"/>
      <c r="U217" s="5"/>
      <c r="V217" s="5"/>
      <c r="W217" s="5"/>
      <c r="X217" s="5"/>
      <c r="Y217" s="5"/>
      <c r="Z217" s="5"/>
      <c r="AA217" s="5"/>
    </row>
    <row r="218">
      <c r="A218" s="63"/>
      <c r="B218" s="53"/>
      <c r="G218" s="35"/>
      <c r="N218" s="35">
        <f t="shared" si="3"/>
        <v>0</v>
      </c>
      <c r="O218" s="35">
        <f t="shared" si="2"/>
        <v>0</v>
      </c>
      <c r="P218" s="5"/>
      <c r="Q218" s="5"/>
      <c r="S218" s="56"/>
      <c r="T218" s="5"/>
      <c r="U218" s="5"/>
      <c r="V218" s="5"/>
      <c r="W218" s="5"/>
      <c r="X218" s="5"/>
      <c r="Y218" s="5"/>
      <c r="Z218" s="5"/>
      <c r="AA218" s="5"/>
    </row>
    <row r="219">
      <c r="A219" s="63"/>
      <c r="B219" s="53"/>
      <c r="G219" s="35"/>
      <c r="N219" s="35">
        <f t="shared" si="3"/>
        <v>0</v>
      </c>
      <c r="O219" s="35">
        <f t="shared" si="2"/>
        <v>0</v>
      </c>
      <c r="P219" s="5"/>
      <c r="Q219" s="5"/>
      <c r="S219" s="56"/>
      <c r="T219" s="5"/>
      <c r="U219" s="5"/>
      <c r="V219" s="5"/>
      <c r="W219" s="5"/>
      <c r="X219" s="5"/>
      <c r="Y219" s="5"/>
      <c r="Z219" s="5"/>
      <c r="AA219" s="5"/>
    </row>
    <row r="220">
      <c r="A220" s="63"/>
      <c r="B220" s="53"/>
      <c r="G220" s="35"/>
      <c r="N220" s="35">
        <f t="shared" si="3"/>
        <v>0</v>
      </c>
      <c r="O220" s="35">
        <f t="shared" si="2"/>
        <v>0</v>
      </c>
      <c r="P220" s="5"/>
      <c r="Q220" s="5"/>
      <c r="S220" s="56"/>
      <c r="T220" s="5"/>
      <c r="U220" s="5"/>
      <c r="V220" s="5"/>
      <c r="W220" s="5"/>
      <c r="X220" s="5"/>
      <c r="Y220" s="5"/>
      <c r="Z220" s="5"/>
      <c r="AA220" s="5"/>
    </row>
    <row r="221">
      <c r="A221" s="63"/>
      <c r="B221" s="53"/>
      <c r="G221" s="35"/>
      <c r="N221" s="35">
        <f t="shared" si="3"/>
        <v>0</v>
      </c>
      <c r="O221" s="35">
        <f t="shared" si="2"/>
        <v>0</v>
      </c>
      <c r="P221" s="5"/>
      <c r="Q221" s="5"/>
      <c r="S221" s="56"/>
      <c r="T221" s="5"/>
      <c r="U221" s="5"/>
      <c r="V221" s="5"/>
      <c r="W221" s="5"/>
      <c r="X221" s="5"/>
      <c r="Y221" s="5"/>
      <c r="Z221" s="5"/>
      <c r="AA221" s="5"/>
    </row>
    <row r="222">
      <c r="A222" s="63"/>
      <c r="B222" s="53"/>
      <c r="G222" s="35"/>
      <c r="N222" s="35">
        <f t="shared" si="3"/>
        <v>0</v>
      </c>
      <c r="O222" s="35">
        <f t="shared" si="2"/>
        <v>0</v>
      </c>
      <c r="P222" s="5"/>
      <c r="Q222" s="5"/>
      <c r="S222" s="56"/>
      <c r="T222" s="5"/>
      <c r="U222" s="5"/>
      <c r="V222" s="5"/>
      <c r="W222" s="5"/>
      <c r="X222" s="5"/>
      <c r="Y222" s="5"/>
      <c r="Z222" s="5"/>
      <c r="AA222" s="5"/>
    </row>
    <row r="223">
      <c r="A223" s="63"/>
      <c r="B223" s="53"/>
      <c r="G223" s="35"/>
      <c r="N223" s="35">
        <f t="shared" si="3"/>
        <v>0</v>
      </c>
      <c r="O223" s="35">
        <f t="shared" si="2"/>
        <v>0</v>
      </c>
      <c r="P223" s="5"/>
      <c r="Q223" s="5"/>
      <c r="S223" s="56"/>
      <c r="T223" s="5"/>
      <c r="U223" s="5"/>
      <c r="V223" s="5"/>
      <c r="W223" s="5"/>
      <c r="X223" s="5"/>
      <c r="Y223" s="5"/>
      <c r="Z223" s="5"/>
      <c r="AA223" s="5"/>
    </row>
    <row r="224">
      <c r="A224" s="63"/>
      <c r="B224" s="53"/>
      <c r="G224" s="35"/>
      <c r="N224" s="35">
        <f t="shared" si="3"/>
        <v>0</v>
      </c>
      <c r="O224" s="35">
        <f t="shared" si="2"/>
        <v>0</v>
      </c>
      <c r="P224" s="5"/>
      <c r="Q224" s="5"/>
      <c r="S224" s="56"/>
      <c r="T224" s="5"/>
      <c r="U224" s="5"/>
      <c r="V224" s="5"/>
      <c r="W224" s="5"/>
      <c r="X224" s="5"/>
      <c r="Y224" s="5"/>
      <c r="Z224" s="5"/>
      <c r="AA224" s="5"/>
    </row>
    <row r="225">
      <c r="A225" s="63"/>
      <c r="B225" s="53"/>
      <c r="G225" s="35"/>
      <c r="N225" s="35">
        <f t="shared" si="3"/>
        <v>0</v>
      </c>
      <c r="O225" s="35">
        <f t="shared" si="2"/>
        <v>0</v>
      </c>
      <c r="P225" s="5"/>
      <c r="Q225" s="5"/>
      <c r="S225" s="56"/>
      <c r="T225" s="5"/>
      <c r="U225" s="5"/>
      <c r="V225" s="5"/>
      <c r="W225" s="5"/>
      <c r="X225" s="5"/>
      <c r="Y225" s="5"/>
      <c r="Z225" s="5"/>
      <c r="AA225" s="5"/>
    </row>
    <row r="226">
      <c r="A226" s="63"/>
      <c r="B226" s="53"/>
      <c r="G226" s="35"/>
      <c r="N226" s="35">
        <f t="shared" si="3"/>
        <v>0</v>
      </c>
      <c r="O226" s="35">
        <f t="shared" si="2"/>
        <v>0</v>
      </c>
      <c r="P226" s="5"/>
      <c r="Q226" s="5"/>
      <c r="S226" s="56"/>
      <c r="T226" s="5"/>
      <c r="U226" s="5"/>
      <c r="V226" s="5"/>
      <c r="W226" s="5"/>
      <c r="X226" s="5"/>
      <c r="Y226" s="5"/>
      <c r="Z226" s="5"/>
      <c r="AA226" s="5"/>
    </row>
    <row r="227">
      <c r="A227" s="63"/>
      <c r="B227" s="53"/>
      <c r="G227" s="35"/>
      <c r="N227" s="35">
        <f t="shared" si="3"/>
        <v>0</v>
      </c>
      <c r="O227" s="35">
        <f t="shared" si="2"/>
        <v>0</v>
      </c>
      <c r="P227" s="5"/>
      <c r="Q227" s="5"/>
      <c r="S227" s="56"/>
      <c r="T227" s="5"/>
      <c r="U227" s="5"/>
      <c r="V227" s="5"/>
      <c r="W227" s="5"/>
      <c r="X227" s="5"/>
      <c r="Y227" s="5"/>
      <c r="Z227" s="5"/>
      <c r="AA227" s="5"/>
    </row>
    <row r="228">
      <c r="A228" s="63"/>
      <c r="B228" s="53"/>
      <c r="G228" s="35"/>
      <c r="N228" s="35">
        <f t="shared" si="3"/>
        <v>0</v>
      </c>
      <c r="O228" s="35">
        <f t="shared" si="2"/>
        <v>0</v>
      </c>
      <c r="P228" s="5"/>
      <c r="Q228" s="5"/>
      <c r="S228" s="56"/>
      <c r="T228" s="5"/>
      <c r="U228" s="5"/>
      <c r="V228" s="5"/>
      <c r="W228" s="5"/>
      <c r="X228" s="5"/>
      <c r="Y228" s="5"/>
      <c r="Z228" s="5"/>
      <c r="AA228" s="5"/>
    </row>
    <row r="229">
      <c r="A229" s="63"/>
      <c r="B229" s="53"/>
      <c r="G229" s="35"/>
      <c r="N229" s="35">
        <f t="shared" si="3"/>
        <v>0</v>
      </c>
      <c r="O229" s="35">
        <f t="shared" si="2"/>
        <v>0</v>
      </c>
      <c r="P229" s="5"/>
      <c r="Q229" s="5"/>
      <c r="S229" s="56"/>
      <c r="T229" s="5"/>
      <c r="U229" s="5"/>
      <c r="V229" s="5"/>
      <c r="W229" s="5"/>
      <c r="X229" s="5"/>
      <c r="Y229" s="5"/>
      <c r="Z229" s="5"/>
      <c r="AA229" s="5"/>
    </row>
    <row r="230">
      <c r="A230" s="63"/>
      <c r="B230" s="53"/>
      <c r="G230" s="35"/>
      <c r="N230" s="35">
        <f t="shared" si="3"/>
        <v>0</v>
      </c>
      <c r="O230" s="35">
        <f t="shared" si="2"/>
        <v>0</v>
      </c>
      <c r="P230" s="5"/>
      <c r="Q230" s="5"/>
      <c r="S230" s="56"/>
      <c r="T230" s="5"/>
      <c r="U230" s="5"/>
      <c r="V230" s="5"/>
      <c r="W230" s="5"/>
      <c r="X230" s="5"/>
      <c r="Y230" s="5"/>
      <c r="Z230" s="5"/>
      <c r="AA230" s="5"/>
    </row>
    <row r="231">
      <c r="A231" s="63"/>
      <c r="B231" s="53"/>
      <c r="G231" s="35"/>
      <c r="N231" s="35">
        <f t="shared" si="3"/>
        <v>0</v>
      </c>
      <c r="O231" s="35">
        <f t="shared" si="2"/>
        <v>0</v>
      </c>
      <c r="P231" s="5"/>
      <c r="Q231" s="5"/>
      <c r="S231" s="56"/>
      <c r="T231" s="5"/>
      <c r="U231" s="5"/>
      <c r="V231" s="5"/>
      <c r="W231" s="5"/>
      <c r="X231" s="5"/>
      <c r="Y231" s="5"/>
      <c r="Z231" s="5"/>
      <c r="AA231" s="5"/>
    </row>
    <row r="232">
      <c r="A232" s="63"/>
      <c r="B232" s="53"/>
      <c r="G232" s="35"/>
      <c r="N232" s="35">
        <f t="shared" si="3"/>
        <v>0</v>
      </c>
      <c r="O232" s="35">
        <f t="shared" si="2"/>
        <v>0</v>
      </c>
      <c r="P232" s="5"/>
      <c r="Q232" s="5"/>
      <c r="S232" s="56"/>
      <c r="T232" s="5"/>
      <c r="U232" s="5"/>
      <c r="V232" s="5"/>
      <c r="W232" s="5"/>
      <c r="X232" s="5"/>
      <c r="Y232" s="5"/>
      <c r="Z232" s="5"/>
      <c r="AA232" s="5"/>
    </row>
    <row r="233">
      <c r="A233" s="63"/>
      <c r="B233" s="53"/>
      <c r="G233" s="35"/>
      <c r="N233" s="35">
        <f t="shared" si="3"/>
        <v>0</v>
      </c>
      <c r="O233" s="35">
        <f t="shared" si="2"/>
        <v>0</v>
      </c>
      <c r="P233" s="5"/>
      <c r="Q233" s="5"/>
      <c r="S233" s="56"/>
      <c r="T233" s="5"/>
      <c r="U233" s="5"/>
      <c r="V233" s="5"/>
      <c r="W233" s="5"/>
      <c r="X233" s="5"/>
      <c r="Y233" s="5"/>
      <c r="Z233" s="5"/>
      <c r="AA233" s="5"/>
    </row>
    <row r="234">
      <c r="A234" s="63"/>
      <c r="B234" s="53"/>
      <c r="G234" s="35"/>
      <c r="N234" s="35">
        <f t="shared" si="3"/>
        <v>0</v>
      </c>
      <c r="O234" s="35">
        <f t="shared" si="2"/>
        <v>0</v>
      </c>
      <c r="P234" s="5"/>
      <c r="Q234" s="5"/>
      <c r="S234" s="56"/>
      <c r="T234" s="5"/>
      <c r="U234" s="5"/>
      <c r="V234" s="5"/>
      <c r="W234" s="5"/>
      <c r="X234" s="5"/>
      <c r="Y234" s="5"/>
      <c r="Z234" s="5"/>
      <c r="AA234" s="5"/>
    </row>
    <row r="235">
      <c r="A235" s="63"/>
      <c r="B235" s="53"/>
      <c r="G235" s="35"/>
      <c r="N235" s="35">
        <f t="shared" si="3"/>
        <v>0</v>
      </c>
      <c r="O235" s="35">
        <f t="shared" si="2"/>
        <v>0</v>
      </c>
      <c r="P235" s="5"/>
      <c r="Q235" s="5"/>
      <c r="S235" s="56"/>
      <c r="T235" s="5"/>
      <c r="U235" s="5"/>
      <c r="V235" s="5"/>
      <c r="W235" s="5"/>
      <c r="X235" s="5"/>
      <c r="Y235" s="5"/>
      <c r="Z235" s="5"/>
      <c r="AA235" s="5"/>
    </row>
    <row r="236">
      <c r="A236" s="63"/>
      <c r="B236" s="53"/>
      <c r="G236" s="35"/>
      <c r="N236" s="35">
        <f t="shared" si="3"/>
        <v>0</v>
      </c>
      <c r="O236" s="35">
        <f t="shared" si="2"/>
        <v>0</v>
      </c>
      <c r="P236" s="5"/>
      <c r="Q236" s="5"/>
      <c r="S236" s="56"/>
      <c r="T236" s="5"/>
      <c r="U236" s="5"/>
      <c r="V236" s="5"/>
      <c r="W236" s="5"/>
      <c r="X236" s="5"/>
      <c r="Y236" s="5"/>
      <c r="Z236" s="5"/>
      <c r="AA236" s="5"/>
    </row>
    <row r="237">
      <c r="A237" s="63"/>
      <c r="B237" s="53"/>
      <c r="G237" s="35"/>
      <c r="N237" s="35">
        <f t="shared" si="3"/>
        <v>0</v>
      </c>
      <c r="O237" s="35">
        <f t="shared" si="2"/>
        <v>0</v>
      </c>
      <c r="P237" s="5"/>
      <c r="Q237" s="5"/>
      <c r="S237" s="56"/>
      <c r="T237" s="5"/>
      <c r="U237" s="5"/>
      <c r="V237" s="5"/>
      <c r="W237" s="5"/>
      <c r="X237" s="5"/>
      <c r="Y237" s="5"/>
      <c r="Z237" s="5"/>
      <c r="AA237" s="5"/>
    </row>
    <row r="238">
      <c r="A238" s="63"/>
      <c r="B238" s="53"/>
      <c r="G238" s="35"/>
      <c r="N238" s="35">
        <f t="shared" si="3"/>
        <v>0</v>
      </c>
      <c r="O238" s="35">
        <f t="shared" si="2"/>
        <v>0</v>
      </c>
      <c r="P238" s="5"/>
      <c r="Q238" s="5"/>
      <c r="S238" s="56"/>
      <c r="T238" s="5"/>
      <c r="U238" s="5"/>
      <c r="V238" s="5"/>
      <c r="W238" s="5"/>
      <c r="X238" s="5"/>
      <c r="Y238" s="5"/>
      <c r="Z238" s="5"/>
      <c r="AA238" s="5"/>
    </row>
    <row r="239">
      <c r="A239" s="63"/>
      <c r="B239" s="53"/>
      <c r="G239" s="35"/>
      <c r="N239" s="35">
        <f t="shared" si="3"/>
        <v>0</v>
      </c>
      <c r="O239" s="35">
        <f t="shared" si="2"/>
        <v>0</v>
      </c>
      <c r="P239" s="5"/>
      <c r="Q239" s="5"/>
      <c r="S239" s="56"/>
      <c r="T239" s="5"/>
      <c r="U239" s="5"/>
      <c r="V239" s="5"/>
      <c r="W239" s="5"/>
      <c r="X239" s="5"/>
      <c r="Y239" s="5"/>
      <c r="Z239" s="5"/>
      <c r="AA239" s="5"/>
    </row>
    <row r="240">
      <c r="A240" s="63"/>
      <c r="B240" s="53"/>
      <c r="G240" s="35"/>
      <c r="N240" s="35">
        <f t="shared" si="3"/>
        <v>0</v>
      </c>
      <c r="O240" s="35">
        <f t="shared" si="2"/>
        <v>0</v>
      </c>
      <c r="P240" s="5"/>
      <c r="Q240" s="5"/>
      <c r="S240" s="56"/>
      <c r="T240" s="5"/>
      <c r="U240" s="5"/>
      <c r="V240" s="5"/>
      <c r="W240" s="5"/>
      <c r="X240" s="5"/>
      <c r="Y240" s="5"/>
      <c r="Z240" s="5"/>
      <c r="AA240" s="5"/>
    </row>
    <row r="241">
      <c r="A241" s="63"/>
      <c r="B241" s="53"/>
      <c r="G241" s="35"/>
      <c r="N241" s="35">
        <f t="shared" si="3"/>
        <v>0</v>
      </c>
      <c r="O241" s="35">
        <f t="shared" si="2"/>
        <v>0</v>
      </c>
      <c r="P241" s="5"/>
      <c r="Q241" s="5"/>
      <c r="S241" s="56"/>
      <c r="T241" s="5"/>
      <c r="U241" s="5"/>
      <c r="V241" s="5"/>
      <c r="W241" s="5"/>
      <c r="X241" s="5"/>
      <c r="Y241" s="5"/>
      <c r="Z241" s="5"/>
      <c r="AA241" s="5"/>
    </row>
    <row r="242">
      <c r="A242" s="63"/>
      <c r="B242" s="53"/>
      <c r="G242" s="35"/>
      <c r="N242" s="35">
        <f t="shared" si="3"/>
        <v>0</v>
      </c>
      <c r="O242" s="35">
        <f t="shared" si="2"/>
        <v>0</v>
      </c>
      <c r="P242" s="5"/>
      <c r="Q242" s="5"/>
      <c r="S242" s="56"/>
      <c r="T242" s="5"/>
      <c r="U242" s="5"/>
      <c r="V242" s="5"/>
      <c r="W242" s="5"/>
      <c r="X242" s="5"/>
      <c r="Y242" s="5"/>
      <c r="Z242" s="5"/>
      <c r="AA242" s="5"/>
    </row>
    <row r="243">
      <c r="A243" s="63"/>
      <c r="B243" s="53"/>
      <c r="G243" s="35"/>
      <c r="N243" s="35">
        <f t="shared" si="3"/>
        <v>0</v>
      </c>
      <c r="O243" s="35">
        <f t="shared" si="2"/>
        <v>0</v>
      </c>
      <c r="P243" s="5"/>
      <c r="Q243" s="5"/>
      <c r="S243" s="56"/>
      <c r="T243" s="5"/>
      <c r="U243" s="5"/>
      <c r="V243" s="5"/>
      <c r="W243" s="5"/>
      <c r="X243" s="5"/>
      <c r="Y243" s="5"/>
      <c r="Z243" s="5"/>
      <c r="AA243" s="5"/>
    </row>
    <row r="244">
      <c r="A244" s="63"/>
      <c r="B244" s="53"/>
      <c r="G244" s="35"/>
      <c r="N244" s="35">
        <f t="shared" si="3"/>
        <v>0</v>
      </c>
      <c r="O244" s="35">
        <f t="shared" si="2"/>
        <v>0</v>
      </c>
      <c r="P244" s="5"/>
      <c r="Q244" s="5"/>
      <c r="S244" s="56"/>
      <c r="T244" s="5"/>
      <c r="U244" s="5"/>
      <c r="V244" s="5"/>
      <c r="W244" s="5"/>
      <c r="X244" s="5"/>
      <c r="Y244" s="5"/>
      <c r="Z244" s="5"/>
      <c r="AA244" s="5"/>
    </row>
    <row r="245">
      <c r="A245" s="63"/>
      <c r="B245" s="53"/>
      <c r="G245" s="35"/>
      <c r="N245" s="35">
        <f t="shared" si="3"/>
        <v>0</v>
      </c>
      <c r="O245" s="35">
        <f t="shared" si="2"/>
        <v>0</v>
      </c>
      <c r="P245" s="5"/>
      <c r="Q245" s="5"/>
      <c r="S245" s="56"/>
      <c r="T245" s="5"/>
      <c r="U245" s="5"/>
      <c r="V245" s="5"/>
      <c r="W245" s="5"/>
      <c r="X245" s="5"/>
      <c r="Y245" s="5"/>
      <c r="Z245" s="5"/>
      <c r="AA245" s="5"/>
    </row>
    <row r="246">
      <c r="A246" s="63"/>
      <c r="B246" s="53"/>
      <c r="G246" s="35"/>
      <c r="N246" s="35">
        <f t="shared" si="3"/>
        <v>0</v>
      </c>
      <c r="O246" s="35">
        <f t="shared" si="2"/>
        <v>0</v>
      </c>
      <c r="P246" s="5"/>
      <c r="Q246" s="5"/>
      <c r="S246" s="56"/>
      <c r="T246" s="5"/>
      <c r="U246" s="5"/>
      <c r="V246" s="5"/>
      <c r="W246" s="5"/>
      <c r="X246" s="5"/>
      <c r="Y246" s="5"/>
      <c r="Z246" s="5"/>
      <c r="AA246" s="5"/>
    </row>
    <row r="247">
      <c r="A247" s="63"/>
      <c r="B247" s="53"/>
      <c r="G247" s="35"/>
      <c r="N247" s="35">
        <f t="shared" si="3"/>
        <v>0</v>
      </c>
      <c r="O247" s="35">
        <f t="shared" si="2"/>
        <v>0</v>
      </c>
      <c r="P247" s="5"/>
      <c r="Q247" s="5"/>
      <c r="S247" s="56"/>
      <c r="T247" s="5"/>
      <c r="U247" s="5"/>
      <c r="V247" s="5"/>
      <c r="W247" s="5"/>
      <c r="X247" s="5"/>
      <c r="Y247" s="5"/>
      <c r="Z247" s="5"/>
      <c r="AA247" s="5"/>
    </row>
    <row r="248">
      <c r="A248" s="63"/>
      <c r="B248" s="53"/>
      <c r="G248" s="35"/>
      <c r="N248" s="35">
        <f t="shared" si="3"/>
        <v>0</v>
      </c>
      <c r="O248" s="35">
        <f t="shared" si="2"/>
        <v>0</v>
      </c>
      <c r="P248" s="5"/>
      <c r="Q248" s="5"/>
      <c r="S248" s="56"/>
      <c r="T248" s="5"/>
      <c r="U248" s="5"/>
      <c r="V248" s="5"/>
      <c r="W248" s="5"/>
      <c r="X248" s="5"/>
      <c r="Y248" s="5"/>
      <c r="Z248" s="5"/>
      <c r="AA248" s="5"/>
    </row>
    <row r="249">
      <c r="A249" s="63"/>
      <c r="B249" s="53"/>
      <c r="G249" s="35"/>
      <c r="N249" s="35">
        <f t="shared" si="3"/>
        <v>0</v>
      </c>
      <c r="O249" s="35">
        <f t="shared" si="2"/>
        <v>0</v>
      </c>
      <c r="P249" s="5"/>
      <c r="Q249" s="5"/>
      <c r="S249" s="56"/>
      <c r="T249" s="5"/>
      <c r="U249" s="5"/>
      <c r="V249" s="5"/>
      <c r="W249" s="5"/>
      <c r="X249" s="5"/>
      <c r="Y249" s="5"/>
      <c r="Z249" s="5"/>
      <c r="AA249" s="5"/>
    </row>
    <row r="250">
      <c r="A250" s="63"/>
      <c r="B250" s="53"/>
      <c r="G250" s="35"/>
      <c r="N250" s="35">
        <f t="shared" si="3"/>
        <v>0</v>
      </c>
      <c r="O250" s="35">
        <f t="shared" si="2"/>
        <v>0</v>
      </c>
      <c r="P250" s="5"/>
      <c r="Q250" s="5"/>
      <c r="S250" s="56"/>
      <c r="T250" s="5"/>
      <c r="U250" s="5"/>
      <c r="V250" s="5"/>
      <c r="W250" s="5"/>
      <c r="X250" s="5"/>
      <c r="Y250" s="5"/>
      <c r="Z250" s="5"/>
      <c r="AA250" s="5"/>
    </row>
    <row r="251">
      <c r="A251" s="63"/>
      <c r="B251" s="53"/>
      <c r="G251" s="35"/>
      <c r="N251" s="35">
        <f t="shared" si="3"/>
        <v>0</v>
      </c>
      <c r="O251" s="35">
        <f t="shared" si="2"/>
        <v>0</v>
      </c>
      <c r="P251" s="5"/>
      <c r="Q251" s="5"/>
      <c r="S251" s="56"/>
      <c r="T251" s="5"/>
      <c r="U251" s="5"/>
      <c r="V251" s="5"/>
      <c r="W251" s="5"/>
      <c r="X251" s="5"/>
      <c r="Y251" s="5"/>
      <c r="Z251" s="5"/>
      <c r="AA251" s="5"/>
    </row>
    <row r="252">
      <c r="A252" s="63"/>
      <c r="B252" s="53"/>
      <c r="G252" s="35"/>
      <c r="N252" s="35">
        <f t="shared" si="3"/>
        <v>0</v>
      </c>
      <c r="O252" s="35">
        <f t="shared" si="2"/>
        <v>0</v>
      </c>
      <c r="P252" s="5"/>
      <c r="Q252" s="5"/>
      <c r="S252" s="56"/>
      <c r="T252" s="5"/>
      <c r="U252" s="5"/>
      <c r="V252" s="5"/>
      <c r="W252" s="5"/>
      <c r="X252" s="5"/>
      <c r="Y252" s="5"/>
      <c r="Z252" s="5"/>
      <c r="AA252" s="5"/>
    </row>
    <row r="253">
      <c r="A253" s="63"/>
      <c r="B253" s="53"/>
      <c r="G253" s="35"/>
      <c r="N253" s="35">
        <f t="shared" si="3"/>
        <v>0</v>
      </c>
      <c r="O253" s="35">
        <f t="shared" si="2"/>
        <v>0</v>
      </c>
      <c r="P253" s="5"/>
      <c r="Q253" s="5"/>
      <c r="S253" s="56"/>
      <c r="T253" s="5"/>
      <c r="U253" s="5"/>
      <c r="V253" s="5"/>
      <c r="W253" s="5"/>
      <c r="X253" s="5"/>
      <c r="Y253" s="5"/>
      <c r="Z253" s="5"/>
      <c r="AA253" s="5"/>
    </row>
    <row r="254">
      <c r="A254" s="63"/>
      <c r="B254" s="53"/>
      <c r="G254" s="35"/>
      <c r="N254" s="35">
        <f t="shared" si="3"/>
        <v>0</v>
      </c>
      <c r="O254" s="35">
        <f t="shared" si="2"/>
        <v>0</v>
      </c>
      <c r="P254" s="5"/>
      <c r="Q254" s="5"/>
      <c r="S254" s="56"/>
      <c r="T254" s="5"/>
      <c r="U254" s="5"/>
      <c r="V254" s="5"/>
      <c r="W254" s="5"/>
      <c r="X254" s="5"/>
      <c r="Y254" s="5"/>
      <c r="Z254" s="5"/>
      <c r="AA254" s="5"/>
    </row>
    <row r="255">
      <c r="A255" s="63"/>
      <c r="B255" s="53"/>
      <c r="G255" s="35"/>
      <c r="N255" s="35">
        <f t="shared" si="3"/>
        <v>0</v>
      </c>
      <c r="O255" s="35">
        <f t="shared" si="2"/>
        <v>0</v>
      </c>
      <c r="P255" s="5"/>
      <c r="Q255" s="5"/>
      <c r="S255" s="56"/>
      <c r="T255" s="5"/>
      <c r="U255" s="5"/>
      <c r="V255" s="5"/>
      <c r="W255" s="5"/>
      <c r="X255" s="5"/>
      <c r="Y255" s="5"/>
      <c r="Z255" s="5"/>
      <c r="AA255" s="5"/>
    </row>
    <row r="256">
      <c r="A256" s="63"/>
      <c r="B256" s="53"/>
      <c r="G256" s="35"/>
      <c r="N256" s="35">
        <f t="shared" si="3"/>
        <v>0</v>
      </c>
      <c r="O256" s="35">
        <f t="shared" si="2"/>
        <v>0</v>
      </c>
      <c r="P256" s="5"/>
      <c r="Q256" s="5"/>
      <c r="S256" s="56"/>
      <c r="T256" s="5"/>
      <c r="U256" s="5"/>
      <c r="V256" s="5"/>
      <c r="W256" s="5"/>
      <c r="X256" s="5"/>
      <c r="Y256" s="5"/>
      <c r="Z256" s="5"/>
      <c r="AA256" s="5"/>
    </row>
    <row r="257">
      <c r="A257" s="63"/>
      <c r="B257" s="53"/>
      <c r="G257" s="35"/>
      <c r="N257" s="35">
        <f t="shared" si="3"/>
        <v>0</v>
      </c>
      <c r="O257" s="35">
        <f t="shared" si="2"/>
        <v>0</v>
      </c>
      <c r="P257" s="5"/>
      <c r="Q257" s="5"/>
      <c r="S257" s="56"/>
      <c r="T257" s="5"/>
      <c r="U257" s="5"/>
      <c r="V257" s="5"/>
      <c r="W257" s="5"/>
      <c r="X257" s="5"/>
      <c r="Y257" s="5"/>
      <c r="Z257" s="5"/>
      <c r="AA257" s="5"/>
    </row>
    <row r="258">
      <c r="A258" s="63"/>
      <c r="B258" s="53"/>
      <c r="G258" s="35"/>
      <c r="N258" s="35">
        <f t="shared" si="3"/>
        <v>0</v>
      </c>
      <c r="O258" s="35">
        <f t="shared" si="2"/>
        <v>0</v>
      </c>
      <c r="P258" s="5"/>
      <c r="Q258" s="5"/>
      <c r="S258" s="56"/>
      <c r="T258" s="5"/>
      <c r="U258" s="5"/>
      <c r="V258" s="5"/>
      <c r="W258" s="5"/>
      <c r="X258" s="5"/>
      <c r="Y258" s="5"/>
      <c r="Z258" s="5"/>
      <c r="AA258" s="5"/>
    </row>
    <row r="259">
      <c r="A259" s="63"/>
      <c r="B259" s="53"/>
      <c r="G259" s="35"/>
      <c r="N259" s="35">
        <f t="shared" si="3"/>
        <v>0</v>
      </c>
      <c r="O259" s="35">
        <f t="shared" si="2"/>
        <v>0</v>
      </c>
      <c r="P259" s="5"/>
      <c r="Q259" s="5"/>
      <c r="S259" s="56"/>
      <c r="T259" s="5"/>
      <c r="U259" s="5"/>
      <c r="V259" s="5"/>
      <c r="W259" s="5"/>
      <c r="X259" s="5"/>
      <c r="Y259" s="5"/>
      <c r="Z259" s="5"/>
      <c r="AA259" s="5"/>
    </row>
    <row r="260">
      <c r="A260" s="63"/>
      <c r="B260" s="53"/>
      <c r="G260" s="35"/>
      <c r="N260" s="35">
        <f t="shared" si="3"/>
        <v>0</v>
      </c>
      <c r="O260" s="35">
        <f t="shared" si="2"/>
        <v>0</v>
      </c>
      <c r="P260" s="5"/>
      <c r="Q260" s="5"/>
      <c r="S260" s="56"/>
      <c r="T260" s="5"/>
      <c r="U260" s="5"/>
      <c r="V260" s="5"/>
      <c r="W260" s="5"/>
      <c r="X260" s="5"/>
      <c r="Y260" s="5"/>
      <c r="Z260" s="5"/>
      <c r="AA260" s="5"/>
    </row>
    <row r="261">
      <c r="A261" s="63"/>
      <c r="B261" s="53"/>
      <c r="G261" s="35"/>
      <c r="N261" s="35">
        <f t="shared" si="3"/>
        <v>0</v>
      </c>
      <c r="O261" s="35">
        <f t="shared" si="2"/>
        <v>0</v>
      </c>
      <c r="P261" s="5"/>
      <c r="Q261" s="5"/>
      <c r="S261" s="56"/>
      <c r="T261" s="5"/>
      <c r="U261" s="5"/>
      <c r="V261" s="5"/>
      <c r="W261" s="5"/>
      <c r="X261" s="5"/>
      <c r="Y261" s="5"/>
      <c r="Z261" s="5"/>
      <c r="AA261" s="5"/>
    </row>
    <row r="262">
      <c r="A262" s="63"/>
      <c r="B262" s="53"/>
      <c r="G262" s="35"/>
      <c r="N262" s="35">
        <f t="shared" si="3"/>
        <v>0</v>
      </c>
      <c r="O262" s="35">
        <f t="shared" si="2"/>
        <v>0</v>
      </c>
      <c r="P262" s="5"/>
      <c r="Q262" s="5"/>
      <c r="S262" s="56"/>
      <c r="T262" s="5"/>
      <c r="U262" s="5"/>
      <c r="V262" s="5"/>
      <c r="W262" s="5"/>
      <c r="X262" s="5"/>
      <c r="Y262" s="5"/>
      <c r="Z262" s="5"/>
      <c r="AA262" s="5"/>
    </row>
    <row r="263">
      <c r="A263" s="63"/>
      <c r="B263" s="53"/>
      <c r="G263" s="35"/>
      <c r="N263" s="35">
        <f t="shared" si="3"/>
        <v>0</v>
      </c>
      <c r="O263" s="35">
        <f t="shared" si="2"/>
        <v>0</v>
      </c>
      <c r="P263" s="5"/>
      <c r="Q263" s="5"/>
      <c r="S263" s="56"/>
      <c r="T263" s="5"/>
      <c r="U263" s="5"/>
      <c r="V263" s="5"/>
      <c r="W263" s="5"/>
      <c r="X263" s="5"/>
      <c r="Y263" s="5"/>
      <c r="Z263" s="5"/>
      <c r="AA263" s="5"/>
    </row>
    <row r="264">
      <c r="A264" s="63"/>
      <c r="B264" s="53"/>
      <c r="G264" s="35"/>
      <c r="N264" s="35">
        <f t="shared" si="3"/>
        <v>0</v>
      </c>
      <c r="O264" s="35">
        <f t="shared" si="2"/>
        <v>0</v>
      </c>
      <c r="P264" s="5"/>
      <c r="Q264" s="5"/>
      <c r="S264" s="56"/>
      <c r="T264" s="5"/>
      <c r="U264" s="5"/>
      <c r="V264" s="5"/>
      <c r="W264" s="5"/>
      <c r="X264" s="5"/>
      <c r="Y264" s="5"/>
      <c r="Z264" s="5"/>
      <c r="AA264" s="5"/>
    </row>
    <row r="265">
      <c r="A265" s="63"/>
      <c r="B265" s="53"/>
      <c r="G265" s="35"/>
      <c r="N265" s="35">
        <f t="shared" si="3"/>
        <v>0</v>
      </c>
      <c r="O265" s="35">
        <f t="shared" si="2"/>
        <v>0</v>
      </c>
      <c r="P265" s="5"/>
      <c r="Q265" s="5"/>
      <c r="S265" s="56"/>
      <c r="T265" s="5"/>
      <c r="U265" s="5"/>
      <c r="V265" s="5"/>
      <c r="W265" s="5"/>
      <c r="X265" s="5"/>
      <c r="Y265" s="5"/>
      <c r="Z265" s="5"/>
      <c r="AA265" s="5"/>
    </row>
    <row r="266">
      <c r="A266" s="63"/>
      <c r="B266" s="53"/>
      <c r="G266" s="35"/>
      <c r="N266" s="35">
        <f t="shared" si="3"/>
        <v>0</v>
      </c>
      <c r="O266" s="35">
        <f t="shared" si="2"/>
        <v>0</v>
      </c>
      <c r="P266" s="5"/>
      <c r="Q266" s="5"/>
      <c r="S266" s="56"/>
      <c r="T266" s="5"/>
      <c r="U266" s="5"/>
      <c r="V266" s="5"/>
      <c r="W266" s="5"/>
      <c r="X266" s="5"/>
      <c r="Y266" s="5"/>
      <c r="Z266" s="5"/>
      <c r="AA266" s="5"/>
    </row>
    <row r="267">
      <c r="A267" s="63"/>
      <c r="B267" s="53"/>
      <c r="G267" s="35"/>
      <c r="N267" s="35">
        <f t="shared" si="3"/>
        <v>0</v>
      </c>
      <c r="O267" s="35">
        <f t="shared" si="2"/>
        <v>0</v>
      </c>
      <c r="P267" s="5"/>
      <c r="Q267" s="5"/>
      <c r="S267" s="56"/>
      <c r="T267" s="5"/>
      <c r="U267" s="5"/>
      <c r="V267" s="5"/>
      <c r="W267" s="5"/>
      <c r="X267" s="5"/>
      <c r="Y267" s="5"/>
      <c r="Z267" s="5"/>
      <c r="AA267" s="5"/>
    </row>
    <row r="268">
      <c r="A268" s="63"/>
      <c r="B268" s="53"/>
      <c r="G268" s="35"/>
      <c r="N268" s="35">
        <f t="shared" si="3"/>
        <v>0</v>
      </c>
      <c r="O268" s="35">
        <f t="shared" si="2"/>
        <v>0</v>
      </c>
      <c r="P268" s="5"/>
      <c r="Q268" s="5"/>
      <c r="S268" s="56"/>
      <c r="T268" s="5"/>
      <c r="U268" s="5"/>
      <c r="V268" s="5"/>
      <c r="W268" s="5"/>
      <c r="X268" s="5"/>
      <c r="Y268" s="5"/>
      <c r="Z268" s="5"/>
      <c r="AA268" s="5"/>
    </row>
    <row r="269">
      <c r="A269" s="63"/>
      <c r="B269" s="53"/>
      <c r="G269" s="35"/>
      <c r="N269" s="35">
        <f t="shared" si="3"/>
        <v>0</v>
      </c>
      <c r="O269" s="35">
        <f t="shared" si="2"/>
        <v>0</v>
      </c>
      <c r="P269" s="5"/>
      <c r="Q269" s="5"/>
      <c r="S269" s="56"/>
      <c r="T269" s="5"/>
      <c r="U269" s="5"/>
      <c r="V269" s="5"/>
      <c r="W269" s="5"/>
      <c r="X269" s="5"/>
      <c r="Y269" s="5"/>
      <c r="Z269" s="5"/>
      <c r="AA269" s="5"/>
    </row>
    <row r="270">
      <c r="A270" s="63"/>
      <c r="B270" s="53"/>
      <c r="G270" s="35"/>
      <c r="N270" s="35">
        <f t="shared" si="3"/>
        <v>0</v>
      </c>
      <c r="O270" s="35">
        <f t="shared" si="2"/>
        <v>0</v>
      </c>
      <c r="P270" s="5"/>
      <c r="Q270" s="5"/>
      <c r="S270" s="56"/>
      <c r="T270" s="5"/>
      <c r="U270" s="5"/>
      <c r="V270" s="5"/>
      <c r="W270" s="5"/>
      <c r="X270" s="5"/>
      <c r="Y270" s="5"/>
      <c r="Z270" s="5"/>
      <c r="AA270" s="5"/>
    </row>
    <row r="271">
      <c r="A271" s="63"/>
      <c r="B271" s="53"/>
      <c r="G271" s="35"/>
      <c r="N271" s="35">
        <f t="shared" si="3"/>
        <v>0</v>
      </c>
      <c r="O271" s="35">
        <f t="shared" si="2"/>
        <v>0</v>
      </c>
      <c r="P271" s="5"/>
      <c r="Q271" s="5"/>
      <c r="S271" s="56"/>
      <c r="T271" s="5"/>
      <c r="U271" s="5"/>
      <c r="V271" s="5"/>
      <c r="W271" s="5"/>
      <c r="X271" s="5"/>
      <c r="Y271" s="5"/>
      <c r="Z271" s="5"/>
      <c r="AA271" s="5"/>
    </row>
    <row r="272">
      <c r="A272" s="63"/>
      <c r="B272" s="53"/>
      <c r="G272" s="35"/>
      <c r="N272" s="35">
        <f t="shared" si="3"/>
        <v>0</v>
      </c>
      <c r="O272" s="35">
        <f t="shared" si="2"/>
        <v>0</v>
      </c>
      <c r="P272" s="5"/>
      <c r="Q272" s="5"/>
      <c r="S272" s="56"/>
      <c r="T272" s="5"/>
      <c r="U272" s="5"/>
      <c r="V272" s="5"/>
      <c r="W272" s="5"/>
      <c r="X272" s="5"/>
      <c r="Y272" s="5"/>
      <c r="Z272" s="5"/>
      <c r="AA272" s="5"/>
    </row>
    <row r="273">
      <c r="A273" s="63"/>
      <c r="B273" s="53"/>
      <c r="G273" s="35"/>
      <c r="N273" s="35">
        <f t="shared" si="3"/>
        <v>0</v>
      </c>
      <c r="O273" s="35">
        <f t="shared" si="2"/>
        <v>0</v>
      </c>
      <c r="P273" s="5"/>
      <c r="Q273" s="5"/>
      <c r="S273" s="56"/>
      <c r="T273" s="5"/>
      <c r="U273" s="5"/>
      <c r="V273" s="5"/>
      <c r="W273" s="5"/>
      <c r="X273" s="5"/>
      <c r="Y273" s="5"/>
      <c r="Z273" s="5"/>
      <c r="AA273" s="5"/>
    </row>
    <row r="274">
      <c r="A274" s="63"/>
      <c r="B274" s="53"/>
      <c r="G274" s="35"/>
      <c r="N274" s="35">
        <f t="shared" si="3"/>
        <v>0</v>
      </c>
      <c r="O274" s="35">
        <f t="shared" si="2"/>
        <v>0</v>
      </c>
      <c r="P274" s="5"/>
      <c r="Q274" s="5"/>
      <c r="S274" s="56"/>
      <c r="T274" s="5"/>
      <c r="U274" s="5"/>
      <c r="V274" s="5"/>
      <c r="W274" s="5"/>
      <c r="X274" s="5"/>
      <c r="Y274" s="5"/>
      <c r="Z274" s="5"/>
      <c r="AA274" s="5"/>
    </row>
    <row r="275">
      <c r="A275" s="63"/>
      <c r="B275" s="53"/>
      <c r="G275" s="35"/>
      <c r="N275" s="35">
        <f t="shared" si="3"/>
        <v>0</v>
      </c>
      <c r="O275" s="35">
        <f t="shared" si="2"/>
        <v>0</v>
      </c>
      <c r="P275" s="5"/>
      <c r="Q275" s="5"/>
      <c r="S275" s="56"/>
      <c r="T275" s="5"/>
      <c r="U275" s="5"/>
      <c r="V275" s="5"/>
      <c r="W275" s="5"/>
      <c r="X275" s="5"/>
      <c r="Y275" s="5"/>
      <c r="Z275" s="5"/>
      <c r="AA275" s="5"/>
    </row>
    <row r="276">
      <c r="A276" s="63"/>
      <c r="B276" s="53"/>
      <c r="G276" s="35"/>
      <c r="N276" s="35">
        <f t="shared" si="3"/>
        <v>0</v>
      </c>
      <c r="O276" s="35">
        <f t="shared" si="2"/>
        <v>0</v>
      </c>
      <c r="P276" s="5"/>
      <c r="Q276" s="5"/>
      <c r="S276" s="56"/>
      <c r="T276" s="5"/>
      <c r="U276" s="5"/>
      <c r="V276" s="5"/>
      <c r="W276" s="5"/>
      <c r="X276" s="5"/>
      <c r="Y276" s="5"/>
      <c r="Z276" s="5"/>
      <c r="AA276" s="5"/>
    </row>
    <row r="277">
      <c r="A277" s="63"/>
      <c r="B277" s="53"/>
      <c r="G277" s="35"/>
      <c r="N277" s="35">
        <f t="shared" si="3"/>
        <v>0</v>
      </c>
      <c r="O277" s="35">
        <f t="shared" si="2"/>
        <v>0</v>
      </c>
      <c r="P277" s="5"/>
      <c r="Q277" s="5"/>
      <c r="S277" s="56"/>
      <c r="T277" s="5"/>
      <c r="U277" s="5"/>
      <c r="V277" s="5"/>
      <c r="W277" s="5"/>
      <c r="X277" s="5"/>
      <c r="Y277" s="5"/>
      <c r="Z277" s="5"/>
      <c r="AA277" s="5"/>
    </row>
    <row r="278">
      <c r="A278" s="63"/>
      <c r="B278" s="53"/>
      <c r="G278" s="35"/>
      <c r="N278" s="35">
        <f t="shared" si="3"/>
        <v>0</v>
      </c>
      <c r="O278" s="35">
        <f t="shared" si="2"/>
        <v>0</v>
      </c>
      <c r="P278" s="5"/>
      <c r="Q278" s="5"/>
      <c r="S278" s="56"/>
      <c r="T278" s="5"/>
      <c r="U278" s="5"/>
      <c r="V278" s="5"/>
      <c r="W278" s="5"/>
      <c r="X278" s="5"/>
      <c r="Y278" s="5"/>
      <c r="Z278" s="5"/>
      <c r="AA278" s="5"/>
    </row>
    <row r="279">
      <c r="A279" s="63"/>
      <c r="B279" s="53"/>
      <c r="G279" s="35"/>
      <c r="N279" s="35">
        <f t="shared" si="3"/>
        <v>0</v>
      </c>
      <c r="O279" s="35">
        <f t="shared" si="2"/>
        <v>0</v>
      </c>
      <c r="P279" s="5"/>
      <c r="Q279" s="5"/>
      <c r="S279" s="56"/>
      <c r="T279" s="5"/>
      <c r="U279" s="5"/>
      <c r="V279" s="5"/>
      <c r="W279" s="5"/>
      <c r="X279" s="5"/>
      <c r="Y279" s="5"/>
      <c r="Z279" s="5"/>
      <c r="AA279" s="5"/>
    </row>
    <row r="280">
      <c r="A280" s="63"/>
      <c r="B280" s="53"/>
      <c r="G280" s="35"/>
      <c r="N280" s="35">
        <f t="shared" si="3"/>
        <v>0</v>
      </c>
      <c r="O280" s="35">
        <f t="shared" si="2"/>
        <v>0</v>
      </c>
      <c r="P280" s="5"/>
      <c r="Q280" s="5"/>
      <c r="S280" s="56"/>
      <c r="T280" s="5"/>
      <c r="U280" s="5"/>
      <c r="V280" s="5"/>
      <c r="W280" s="5"/>
      <c r="X280" s="5"/>
      <c r="Y280" s="5"/>
      <c r="Z280" s="5"/>
      <c r="AA280" s="5"/>
    </row>
    <row r="281">
      <c r="A281" s="63"/>
      <c r="B281" s="53"/>
      <c r="G281" s="35"/>
      <c r="N281" s="35">
        <f t="shared" si="3"/>
        <v>0</v>
      </c>
      <c r="O281" s="35">
        <f t="shared" si="2"/>
        <v>0</v>
      </c>
      <c r="P281" s="5"/>
      <c r="Q281" s="5"/>
      <c r="S281" s="56"/>
      <c r="T281" s="5"/>
      <c r="U281" s="5"/>
      <c r="V281" s="5"/>
      <c r="W281" s="5"/>
      <c r="X281" s="5"/>
      <c r="Y281" s="5"/>
      <c r="Z281" s="5"/>
      <c r="AA281" s="5"/>
    </row>
    <row r="282">
      <c r="A282" s="63"/>
      <c r="B282" s="53"/>
      <c r="G282" s="35"/>
      <c r="N282" s="35">
        <f t="shared" si="3"/>
        <v>0</v>
      </c>
      <c r="O282" s="35">
        <f t="shared" si="2"/>
        <v>0</v>
      </c>
      <c r="P282" s="5"/>
      <c r="Q282" s="5"/>
      <c r="S282" s="56"/>
      <c r="T282" s="5"/>
      <c r="U282" s="5"/>
      <c r="V282" s="5"/>
      <c r="W282" s="5"/>
      <c r="X282" s="5"/>
      <c r="Y282" s="5"/>
      <c r="Z282" s="5"/>
      <c r="AA282" s="5"/>
    </row>
    <row r="283">
      <c r="A283" s="63"/>
      <c r="B283" s="53"/>
      <c r="G283" s="35"/>
      <c r="N283" s="35">
        <f t="shared" si="3"/>
        <v>0</v>
      </c>
      <c r="O283" s="35">
        <f t="shared" si="2"/>
        <v>0</v>
      </c>
      <c r="P283" s="5"/>
      <c r="Q283" s="5"/>
      <c r="S283" s="56"/>
      <c r="T283" s="5"/>
      <c r="U283" s="5"/>
      <c r="V283" s="5"/>
      <c r="W283" s="5"/>
      <c r="X283" s="5"/>
      <c r="Y283" s="5"/>
      <c r="Z283" s="5"/>
      <c r="AA283" s="5"/>
    </row>
    <row r="284">
      <c r="A284" s="63"/>
      <c r="B284" s="53"/>
      <c r="G284" s="35"/>
      <c r="N284" s="35">
        <f t="shared" si="3"/>
        <v>0</v>
      </c>
      <c r="O284" s="35">
        <f t="shared" si="2"/>
        <v>0</v>
      </c>
      <c r="P284" s="5"/>
      <c r="Q284" s="5"/>
      <c r="S284" s="56"/>
      <c r="T284" s="5"/>
      <c r="U284" s="5"/>
      <c r="V284" s="5"/>
      <c r="W284" s="5"/>
      <c r="X284" s="5"/>
      <c r="Y284" s="5"/>
      <c r="Z284" s="5"/>
      <c r="AA284" s="5"/>
    </row>
    <row r="285">
      <c r="A285" s="63"/>
      <c r="B285" s="53"/>
      <c r="G285" s="35"/>
      <c r="N285" s="35">
        <f t="shared" si="3"/>
        <v>0</v>
      </c>
      <c r="O285" s="35">
        <f t="shared" si="2"/>
        <v>0</v>
      </c>
      <c r="P285" s="5"/>
      <c r="Q285" s="5"/>
      <c r="S285" s="56"/>
      <c r="T285" s="5"/>
      <c r="U285" s="5"/>
      <c r="V285" s="5"/>
      <c r="W285" s="5"/>
      <c r="X285" s="5"/>
      <c r="Y285" s="5"/>
      <c r="Z285" s="5"/>
      <c r="AA285" s="5"/>
    </row>
    <row r="286">
      <c r="A286" s="63"/>
      <c r="B286" s="53"/>
      <c r="G286" s="35"/>
      <c r="N286" s="35">
        <f t="shared" si="3"/>
        <v>0</v>
      </c>
      <c r="O286" s="35">
        <f t="shared" si="2"/>
        <v>0</v>
      </c>
      <c r="P286" s="5"/>
      <c r="Q286" s="5"/>
      <c r="S286" s="56"/>
      <c r="T286" s="5"/>
      <c r="U286" s="5"/>
      <c r="V286" s="5"/>
      <c r="W286" s="5"/>
      <c r="X286" s="5"/>
      <c r="Y286" s="5"/>
      <c r="Z286" s="5"/>
      <c r="AA286" s="5"/>
    </row>
    <row r="287">
      <c r="A287" s="63"/>
      <c r="B287" s="53"/>
      <c r="G287" s="35"/>
      <c r="N287" s="35">
        <f t="shared" si="3"/>
        <v>0</v>
      </c>
      <c r="O287" s="35">
        <f t="shared" si="2"/>
        <v>0</v>
      </c>
      <c r="P287" s="5"/>
      <c r="Q287" s="5"/>
      <c r="S287" s="56"/>
      <c r="T287" s="5"/>
      <c r="U287" s="5"/>
      <c r="V287" s="5"/>
      <c r="W287" s="5"/>
      <c r="X287" s="5"/>
      <c r="Y287" s="5"/>
      <c r="Z287" s="5"/>
      <c r="AA287" s="5"/>
    </row>
    <row r="288">
      <c r="A288" s="63"/>
      <c r="B288" s="53"/>
      <c r="G288" s="35"/>
      <c r="N288" s="35">
        <f t="shared" si="3"/>
        <v>0</v>
      </c>
      <c r="O288" s="35">
        <f t="shared" si="2"/>
        <v>0</v>
      </c>
      <c r="P288" s="5"/>
      <c r="Q288" s="5"/>
      <c r="S288" s="56"/>
      <c r="T288" s="5"/>
      <c r="U288" s="5"/>
      <c r="V288" s="5"/>
      <c r="W288" s="5"/>
      <c r="X288" s="5"/>
      <c r="Y288" s="5"/>
      <c r="Z288" s="5"/>
      <c r="AA288" s="5"/>
    </row>
    <row r="289">
      <c r="A289" s="63"/>
      <c r="B289" s="53"/>
      <c r="G289" s="35"/>
      <c r="N289" s="35">
        <f t="shared" si="3"/>
        <v>0</v>
      </c>
      <c r="O289" s="35">
        <f t="shared" si="2"/>
        <v>0</v>
      </c>
      <c r="P289" s="5"/>
      <c r="Q289" s="5"/>
      <c r="S289" s="56"/>
      <c r="T289" s="5"/>
      <c r="U289" s="5"/>
      <c r="V289" s="5"/>
      <c r="W289" s="5"/>
      <c r="X289" s="5"/>
      <c r="Y289" s="5"/>
      <c r="Z289" s="5"/>
      <c r="AA289" s="5"/>
    </row>
    <row r="290">
      <c r="A290" s="63"/>
      <c r="B290" s="53"/>
      <c r="G290" s="35"/>
      <c r="N290" s="35">
        <f t="shared" si="3"/>
        <v>0</v>
      </c>
      <c r="O290" s="35">
        <f t="shared" si="2"/>
        <v>0</v>
      </c>
      <c r="P290" s="5"/>
      <c r="Q290" s="5"/>
      <c r="S290" s="56"/>
      <c r="T290" s="5"/>
      <c r="U290" s="5"/>
      <c r="V290" s="5"/>
      <c r="W290" s="5"/>
      <c r="X290" s="5"/>
      <c r="Y290" s="5"/>
      <c r="Z290" s="5"/>
      <c r="AA290" s="5"/>
    </row>
    <row r="291">
      <c r="A291" s="63"/>
      <c r="B291" s="53"/>
      <c r="G291" s="35"/>
      <c r="N291" s="35">
        <f t="shared" si="3"/>
        <v>0</v>
      </c>
      <c r="O291" s="35">
        <f t="shared" si="2"/>
        <v>0</v>
      </c>
      <c r="P291" s="5"/>
      <c r="Q291" s="5"/>
      <c r="S291" s="56"/>
      <c r="T291" s="5"/>
      <c r="U291" s="5"/>
      <c r="V291" s="5"/>
      <c r="W291" s="5"/>
      <c r="X291" s="5"/>
      <c r="Y291" s="5"/>
      <c r="Z291" s="5"/>
      <c r="AA291" s="5"/>
    </row>
    <row r="292">
      <c r="A292" s="63"/>
      <c r="B292" s="53"/>
      <c r="G292" s="35"/>
      <c r="N292" s="35">
        <f t="shared" si="3"/>
        <v>0</v>
      </c>
      <c r="O292" s="35">
        <f t="shared" si="2"/>
        <v>0</v>
      </c>
      <c r="P292" s="5"/>
      <c r="Q292" s="5"/>
      <c r="S292" s="56"/>
      <c r="T292" s="5"/>
      <c r="U292" s="5"/>
      <c r="V292" s="5"/>
      <c r="W292" s="5"/>
      <c r="X292" s="5"/>
      <c r="Y292" s="5"/>
      <c r="Z292" s="5"/>
      <c r="AA292" s="5"/>
    </row>
    <row r="293">
      <c r="A293" s="63"/>
      <c r="B293" s="53"/>
      <c r="G293" s="35"/>
      <c r="N293" s="35">
        <f t="shared" si="3"/>
        <v>0</v>
      </c>
      <c r="O293" s="35">
        <f t="shared" si="2"/>
        <v>0</v>
      </c>
      <c r="P293" s="5"/>
      <c r="Q293" s="5"/>
      <c r="S293" s="56"/>
      <c r="T293" s="5"/>
      <c r="U293" s="5"/>
      <c r="V293" s="5"/>
      <c r="W293" s="5"/>
      <c r="X293" s="5"/>
      <c r="Y293" s="5"/>
      <c r="Z293" s="5"/>
      <c r="AA293" s="5"/>
    </row>
    <row r="294">
      <c r="A294" s="63"/>
      <c r="B294" s="53"/>
      <c r="G294" s="35"/>
      <c r="N294" s="35">
        <f t="shared" si="3"/>
        <v>0</v>
      </c>
      <c r="O294" s="35">
        <f t="shared" si="2"/>
        <v>0</v>
      </c>
      <c r="P294" s="5"/>
      <c r="Q294" s="5"/>
      <c r="S294" s="56"/>
      <c r="T294" s="5"/>
      <c r="U294" s="5"/>
      <c r="V294" s="5"/>
      <c r="W294" s="5"/>
      <c r="X294" s="5"/>
      <c r="Y294" s="5"/>
      <c r="Z294" s="5"/>
      <c r="AA294" s="5"/>
    </row>
    <row r="295">
      <c r="A295" s="63"/>
      <c r="B295" s="53"/>
      <c r="G295" s="35"/>
      <c r="N295" s="35">
        <f t="shared" si="3"/>
        <v>0</v>
      </c>
      <c r="O295" s="35">
        <f t="shared" si="2"/>
        <v>0</v>
      </c>
      <c r="P295" s="5"/>
      <c r="Q295" s="5"/>
      <c r="S295" s="56"/>
      <c r="T295" s="5"/>
      <c r="U295" s="5"/>
      <c r="V295" s="5"/>
      <c r="W295" s="5"/>
      <c r="X295" s="5"/>
      <c r="Y295" s="5"/>
      <c r="Z295" s="5"/>
      <c r="AA295" s="5"/>
    </row>
    <row r="296">
      <c r="A296" s="63"/>
      <c r="B296" s="53"/>
      <c r="G296" s="35"/>
      <c r="N296" s="35">
        <f t="shared" si="3"/>
        <v>0</v>
      </c>
      <c r="O296" s="35">
        <f t="shared" si="2"/>
        <v>0</v>
      </c>
      <c r="P296" s="5"/>
      <c r="Q296" s="5"/>
      <c r="S296" s="56"/>
      <c r="T296" s="5"/>
      <c r="U296" s="5"/>
      <c r="V296" s="5"/>
      <c r="W296" s="5"/>
      <c r="X296" s="5"/>
      <c r="Y296" s="5"/>
      <c r="Z296" s="5"/>
      <c r="AA296" s="5"/>
    </row>
    <row r="297">
      <c r="A297" s="63"/>
      <c r="B297" s="53"/>
      <c r="G297" s="35"/>
      <c r="N297" s="35">
        <f t="shared" si="3"/>
        <v>0</v>
      </c>
      <c r="O297" s="35">
        <f t="shared" si="2"/>
        <v>0</v>
      </c>
      <c r="P297" s="5"/>
      <c r="Q297" s="5"/>
      <c r="S297" s="56"/>
      <c r="T297" s="5"/>
      <c r="U297" s="5"/>
      <c r="V297" s="5"/>
      <c r="W297" s="5"/>
      <c r="X297" s="5"/>
      <c r="Y297" s="5"/>
      <c r="Z297" s="5"/>
      <c r="AA297" s="5"/>
    </row>
    <row r="298">
      <c r="A298" s="63"/>
      <c r="B298" s="53"/>
      <c r="G298" s="35"/>
      <c r="N298" s="35">
        <f t="shared" si="3"/>
        <v>0</v>
      </c>
      <c r="O298" s="35">
        <f t="shared" si="2"/>
        <v>0</v>
      </c>
      <c r="P298" s="5"/>
      <c r="Q298" s="5"/>
      <c r="S298" s="56"/>
      <c r="T298" s="5"/>
      <c r="U298" s="5"/>
      <c r="V298" s="5"/>
      <c r="W298" s="5"/>
      <c r="X298" s="5"/>
      <c r="Y298" s="5"/>
      <c r="Z298" s="5"/>
      <c r="AA298" s="5"/>
    </row>
    <row r="299">
      <c r="A299" s="63"/>
      <c r="B299" s="53"/>
      <c r="G299" s="35"/>
      <c r="N299" s="35">
        <f t="shared" si="3"/>
        <v>0</v>
      </c>
      <c r="O299" s="35">
        <f t="shared" si="2"/>
        <v>0</v>
      </c>
      <c r="P299" s="5"/>
      <c r="Q299" s="5"/>
      <c r="S299" s="56"/>
      <c r="T299" s="5"/>
      <c r="U299" s="5"/>
      <c r="V299" s="5"/>
      <c r="W299" s="5"/>
      <c r="X299" s="5"/>
      <c r="Y299" s="5"/>
      <c r="Z299" s="5"/>
      <c r="AA299" s="5"/>
    </row>
    <row r="300">
      <c r="A300" s="63"/>
      <c r="B300" s="53"/>
      <c r="G300" s="35"/>
      <c r="N300" s="35">
        <f t="shared" si="3"/>
        <v>0</v>
      </c>
      <c r="O300" s="35">
        <f t="shared" si="2"/>
        <v>0</v>
      </c>
      <c r="P300" s="5"/>
      <c r="Q300" s="5"/>
      <c r="S300" s="56"/>
      <c r="T300" s="5"/>
      <c r="U300" s="5"/>
      <c r="V300" s="5"/>
      <c r="W300" s="5"/>
      <c r="X300" s="5"/>
      <c r="Y300" s="5"/>
      <c r="Z300" s="5"/>
      <c r="AA300" s="5"/>
    </row>
    <row r="301">
      <c r="A301" s="63"/>
      <c r="B301" s="53"/>
      <c r="G301" s="35"/>
      <c r="N301" s="35">
        <f t="shared" si="3"/>
        <v>0</v>
      </c>
      <c r="O301" s="35">
        <f t="shared" si="2"/>
        <v>0</v>
      </c>
      <c r="P301" s="5"/>
      <c r="Q301" s="5"/>
      <c r="S301" s="56"/>
      <c r="T301" s="5"/>
      <c r="U301" s="5"/>
      <c r="V301" s="5"/>
      <c r="W301" s="5"/>
      <c r="X301" s="5"/>
      <c r="Y301" s="5"/>
      <c r="Z301" s="5"/>
      <c r="AA301" s="5"/>
    </row>
    <row r="302">
      <c r="A302" s="63"/>
      <c r="B302" s="53"/>
      <c r="G302" s="35"/>
      <c r="N302" s="35">
        <f t="shared" si="3"/>
        <v>0</v>
      </c>
      <c r="O302" s="35">
        <f t="shared" si="2"/>
        <v>0</v>
      </c>
      <c r="P302" s="5"/>
      <c r="Q302" s="5"/>
      <c r="S302" s="56"/>
      <c r="T302" s="5"/>
      <c r="U302" s="5"/>
      <c r="V302" s="5"/>
      <c r="W302" s="5"/>
      <c r="X302" s="5"/>
      <c r="Y302" s="5"/>
      <c r="Z302" s="5"/>
      <c r="AA302" s="5"/>
    </row>
    <row r="303">
      <c r="A303" s="63"/>
      <c r="B303" s="53"/>
      <c r="G303" s="35"/>
      <c r="N303" s="35">
        <f t="shared" si="3"/>
        <v>0</v>
      </c>
      <c r="O303" s="35">
        <f t="shared" si="2"/>
        <v>0</v>
      </c>
      <c r="P303" s="5"/>
      <c r="Q303" s="5"/>
      <c r="S303" s="56"/>
      <c r="T303" s="5"/>
      <c r="U303" s="5"/>
      <c r="V303" s="5"/>
      <c r="W303" s="5"/>
      <c r="X303" s="5"/>
      <c r="Y303" s="5"/>
      <c r="Z303" s="5"/>
      <c r="AA303" s="5"/>
    </row>
    <row r="304">
      <c r="A304" s="63"/>
      <c r="B304" s="53"/>
      <c r="G304" s="35"/>
      <c r="N304" s="35">
        <f t="shared" si="3"/>
        <v>0</v>
      </c>
      <c r="O304" s="35">
        <f t="shared" si="2"/>
        <v>0</v>
      </c>
      <c r="P304" s="5"/>
      <c r="Q304" s="5"/>
      <c r="S304" s="56"/>
      <c r="T304" s="5"/>
      <c r="U304" s="5"/>
      <c r="V304" s="5"/>
      <c r="W304" s="5"/>
      <c r="X304" s="5"/>
      <c r="Y304" s="5"/>
      <c r="Z304" s="5"/>
      <c r="AA304" s="5"/>
    </row>
    <row r="305">
      <c r="A305" s="63"/>
      <c r="B305" s="53"/>
      <c r="G305" s="35"/>
      <c r="N305" s="35">
        <f t="shared" si="3"/>
        <v>0</v>
      </c>
      <c r="O305" s="35">
        <f t="shared" si="2"/>
        <v>0</v>
      </c>
      <c r="P305" s="5"/>
      <c r="Q305" s="5"/>
      <c r="S305" s="56"/>
      <c r="T305" s="5"/>
      <c r="U305" s="5"/>
      <c r="V305" s="5"/>
      <c r="W305" s="5"/>
      <c r="X305" s="5"/>
      <c r="Y305" s="5"/>
      <c r="Z305" s="5"/>
      <c r="AA305" s="5"/>
    </row>
    <row r="306">
      <c r="A306" s="63"/>
      <c r="B306" s="53"/>
      <c r="G306" s="35"/>
      <c r="N306" s="35">
        <f t="shared" si="3"/>
        <v>0</v>
      </c>
      <c r="O306" s="35">
        <f t="shared" si="2"/>
        <v>0</v>
      </c>
      <c r="P306" s="5"/>
      <c r="Q306" s="5"/>
      <c r="S306" s="56"/>
      <c r="T306" s="5"/>
      <c r="U306" s="5"/>
      <c r="V306" s="5"/>
      <c r="W306" s="5"/>
      <c r="X306" s="5"/>
      <c r="Y306" s="5"/>
      <c r="Z306" s="5"/>
      <c r="AA306" s="5"/>
    </row>
    <row r="307">
      <c r="A307" s="63"/>
      <c r="B307" s="53"/>
      <c r="G307" s="35"/>
      <c r="N307" s="35">
        <f t="shared" si="3"/>
        <v>0</v>
      </c>
      <c r="O307" s="35">
        <f t="shared" si="2"/>
        <v>0</v>
      </c>
      <c r="P307" s="5"/>
      <c r="Q307" s="5"/>
      <c r="S307" s="56"/>
      <c r="T307" s="5"/>
      <c r="U307" s="5"/>
      <c r="V307" s="5"/>
      <c r="W307" s="5"/>
      <c r="X307" s="5"/>
      <c r="Y307" s="5"/>
      <c r="Z307" s="5"/>
      <c r="AA307" s="5"/>
    </row>
    <row r="308">
      <c r="A308" s="63"/>
      <c r="B308" s="53"/>
      <c r="G308" s="35"/>
      <c r="N308" s="35">
        <f t="shared" si="3"/>
        <v>0</v>
      </c>
      <c r="O308" s="35">
        <f t="shared" si="2"/>
        <v>0</v>
      </c>
      <c r="P308" s="5"/>
      <c r="Q308" s="5"/>
      <c r="S308" s="56"/>
      <c r="T308" s="5"/>
      <c r="U308" s="5"/>
      <c r="V308" s="5"/>
      <c r="W308" s="5"/>
      <c r="X308" s="5"/>
      <c r="Y308" s="5"/>
      <c r="Z308" s="5"/>
      <c r="AA308" s="5"/>
    </row>
    <row r="309">
      <c r="A309" s="63"/>
      <c r="B309" s="53"/>
      <c r="G309" s="35"/>
      <c r="N309" s="35">
        <f t="shared" si="3"/>
        <v>0</v>
      </c>
      <c r="O309" s="35">
        <f t="shared" si="2"/>
        <v>0</v>
      </c>
      <c r="P309" s="5"/>
      <c r="Q309" s="5"/>
      <c r="S309" s="56"/>
      <c r="T309" s="5"/>
      <c r="U309" s="5"/>
      <c r="V309" s="5"/>
      <c r="W309" s="5"/>
      <c r="X309" s="5"/>
      <c r="Y309" s="5"/>
      <c r="Z309" s="5"/>
      <c r="AA309" s="5"/>
    </row>
    <row r="310">
      <c r="A310" s="63"/>
      <c r="B310" s="53"/>
      <c r="G310" s="35"/>
      <c r="N310" s="35">
        <f t="shared" si="3"/>
        <v>0</v>
      </c>
      <c r="O310" s="35">
        <f t="shared" si="2"/>
        <v>0</v>
      </c>
      <c r="P310" s="5"/>
      <c r="Q310" s="5"/>
      <c r="S310" s="56"/>
      <c r="T310" s="5"/>
      <c r="U310" s="5"/>
      <c r="V310" s="5"/>
      <c r="W310" s="5"/>
      <c r="X310" s="5"/>
      <c r="Y310" s="5"/>
      <c r="Z310" s="5"/>
      <c r="AA310" s="5"/>
    </row>
    <row r="311">
      <c r="A311" s="63"/>
      <c r="B311" s="53"/>
      <c r="G311" s="35"/>
      <c r="N311" s="35">
        <f t="shared" si="3"/>
        <v>0</v>
      </c>
      <c r="O311" s="35">
        <f t="shared" si="2"/>
        <v>0</v>
      </c>
      <c r="P311" s="5"/>
      <c r="Q311" s="5"/>
      <c r="S311" s="56"/>
      <c r="T311" s="5"/>
      <c r="U311" s="5"/>
      <c r="V311" s="5"/>
      <c r="W311" s="5"/>
      <c r="X311" s="5"/>
      <c r="Y311" s="5"/>
      <c r="Z311" s="5"/>
      <c r="AA311" s="5"/>
    </row>
    <row r="312">
      <c r="A312" s="63"/>
      <c r="B312" s="53"/>
      <c r="G312" s="35"/>
      <c r="N312" s="35">
        <f t="shared" si="3"/>
        <v>0</v>
      </c>
      <c r="O312" s="35">
        <f t="shared" si="2"/>
        <v>0</v>
      </c>
      <c r="P312" s="5"/>
      <c r="Q312" s="5"/>
      <c r="S312" s="56"/>
      <c r="T312" s="5"/>
      <c r="U312" s="5"/>
      <c r="V312" s="5"/>
      <c r="W312" s="5"/>
      <c r="X312" s="5"/>
      <c r="Y312" s="5"/>
      <c r="Z312" s="5"/>
      <c r="AA312" s="5"/>
    </row>
    <row r="313">
      <c r="A313" s="63"/>
      <c r="B313" s="53"/>
      <c r="G313" s="35"/>
      <c r="N313" s="35">
        <f t="shared" si="3"/>
        <v>0</v>
      </c>
      <c r="O313" s="35">
        <f t="shared" si="2"/>
        <v>0</v>
      </c>
      <c r="P313" s="5"/>
      <c r="Q313" s="5"/>
      <c r="S313" s="56"/>
      <c r="T313" s="5"/>
      <c r="U313" s="5"/>
      <c r="V313" s="5"/>
      <c r="W313" s="5"/>
      <c r="X313" s="5"/>
      <c r="Y313" s="5"/>
      <c r="Z313" s="5"/>
      <c r="AA313" s="5"/>
    </row>
    <row r="314">
      <c r="A314" s="63"/>
      <c r="B314" s="53"/>
      <c r="G314" s="35"/>
      <c r="N314" s="35">
        <f t="shared" si="3"/>
        <v>0</v>
      </c>
      <c r="O314" s="35">
        <f t="shared" si="2"/>
        <v>0</v>
      </c>
      <c r="P314" s="5"/>
      <c r="Q314" s="5"/>
      <c r="S314" s="56"/>
      <c r="T314" s="5"/>
      <c r="U314" s="5"/>
      <c r="V314" s="5"/>
      <c r="W314" s="5"/>
      <c r="X314" s="5"/>
      <c r="Y314" s="5"/>
      <c r="Z314" s="5"/>
      <c r="AA314" s="5"/>
    </row>
    <row r="315">
      <c r="A315" s="63"/>
      <c r="B315" s="53"/>
      <c r="G315" s="35"/>
      <c r="N315" s="35">
        <f t="shared" si="3"/>
        <v>0</v>
      </c>
      <c r="O315" s="35">
        <f t="shared" si="2"/>
        <v>0</v>
      </c>
      <c r="P315" s="5"/>
      <c r="Q315" s="5"/>
      <c r="S315" s="56"/>
      <c r="T315" s="5"/>
      <c r="U315" s="5"/>
      <c r="V315" s="5"/>
      <c r="W315" s="5"/>
      <c r="X315" s="5"/>
      <c r="Y315" s="5"/>
      <c r="Z315" s="5"/>
      <c r="AA315" s="5"/>
    </row>
    <row r="316">
      <c r="A316" s="63"/>
      <c r="B316" s="53"/>
      <c r="G316" s="35"/>
      <c r="N316" s="35">
        <f t="shared" si="3"/>
        <v>0</v>
      </c>
      <c r="O316" s="35">
        <f t="shared" si="2"/>
        <v>0</v>
      </c>
      <c r="P316" s="5"/>
      <c r="Q316" s="5"/>
      <c r="S316" s="56"/>
      <c r="T316" s="5"/>
      <c r="U316" s="5"/>
      <c r="V316" s="5"/>
      <c r="W316" s="5"/>
      <c r="X316" s="5"/>
      <c r="Y316" s="5"/>
      <c r="Z316" s="5"/>
      <c r="AA316" s="5"/>
    </row>
    <row r="317">
      <c r="A317" s="63"/>
      <c r="B317" s="53"/>
      <c r="G317" s="35"/>
      <c r="N317" s="35">
        <f t="shared" si="3"/>
        <v>0</v>
      </c>
      <c r="O317" s="35">
        <f t="shared" si="2"/>
        <v>0</v>
      </c>
      <c r="P317" s="5"/>
      <c r="Q317" s="5"/>
      <c r="S317" s="56"/>
      <c r="T317" s="5"/>
      <c r="U317" s="5"/>
      <c r="V317" s="5"/>
      <c r="W317" s="5"/>
      <c r="X317" s="5"/>
      <c r="Y317" s="5"/>
      <c r="Z317" s="5"/>
      <c r="AA317" s="5"/>
    </row>
    <row r="318">
      <c r="A318" s="63"/>
      <c r="B318" s="53"/>
      <c r="G318" s="35"/>
      <c r="N318" s="35">
        <f t="shared" si="3"/>
        <v>0</v>
      </c>
      <c r="O318" s="35">
        <f t="shared" si="2"/>
        <v>0</v>
      </c>
      <c r="P318" s="5"/>
      <c r="Q318" s="5"/>
      <c r="S318" s="56"/>
      <c r="T318" s="5"/>
      <c r="U318" s="5"/>
      <c r="V318" s="5"/>
      <c r="W318" s="5"/>
      <c r="X318" s="5"/>
      <c r="Y318" s="5"/>
      <c r="Z318" s="5"/>
      <c r="AA318" s="5"/>
    </row>
    <row r="319">
      <c r="A319" s="63"/>
      <c r="B319" s="53"/>
      <c r="G319" s="35"/>
      <c r="N319" s="35">
        <f t="shared" si="3"/>
        <v>0</v>
      </c>
      <c r="O319" s="35">
        <f t="shared" si="2"/>
        <v>0</v>
      </c>
      <c r="P319" s="5"/>
      <c r="Q319" s="5"/>
      <c r="S319" s="56"/>
      <c r="T319" s="5"/>
      <c r="U319" s="5"/>
      <c r="V319" s="5"/>
      <c r="W319" s="5"/>
      <c r="X319" s="5"/>
      <c r="Y319" s="5"/>
      <c r="Z319" s="5"/>
      <c r="AA319" s="5"/>
    </row>
    <row r="320">
      <c r="A320" s="63"/>
      <c r="B320" s="53"/>
      <c r="G320" s="35"/>
      <c r="N320" s="35">
        <f t="shared" si="3"/>
        <v>0</v>
      </c>
      <c r="O320" s="35">
        <f t="shared" si="2"/>
        <v>0</v>
      </c>
      <c r="P320" s="5"/>
      <c r="Q320" s="5"/>
      <c r="S320" s="56"/>
      <c r="T320" s="5"/>
      <c r="U320" s="5"/>
      <c r="V320" s="5"/>
      <c r="W320" s="5"/>
      <c r="X320" s="5"/>
      <c r="Y320" s="5"/>
      <c r="Z320" s="5"/>
      <c r="AA320" s="5"/>
    </row>
    <row r="321">
      <c r="A321" s="63"/>
      <c r="B321" s="53"/>
      <c r="G321" s="35"/>
      <c r="N321" s="35">
        <f t="shared" si="3"/>
        <v>0</v>
      </c>
      <c r="O321" s="35">
        <f t="shared" si="2"/>
        <v>0</v>
      </c>
      <c r="P321" s="5"/>
      <c r="Q321" s="5"/>
      <c r="S321" s="56"/>
      <c r="T321" s="5"/>
      <c r="U321" s="5"/>
      <c r="V321" s="5"/>
      <c r="W321" s="5"/>
      <c r="X321" s="5"/>
      <c r="Y321" s="5"/>
      <c r="Z321" s="5"/>
      <c r="AA321" s="5"/>
    </row>
    <row r="322">
      <c r="A322" s="63"/>
      <c r="B322" s="53"/>
      <c r="G322" s="35"/>
      <c r="N322" s="35">
        <f t="shared" si="3"/>
        <v>0</v>
      </c>
      <c r="O322" s="35">
        <f t="shared" si="2"/>
        <v>0</v>
      </c>
      <c r="P322" s="5"/>
      <c r="Q322" s="5"/>
      <c r="S322" s="56"/>
      <c r="T322" s="5"/>
      <c r="U322" s="5"/>
      <c r="V322" s="5"/>
      <c r="W322" s="5"/>
      <c r="X322" s="5"/>
      <c r="Y322" s="5"/>
      <c r="Z322" s="5"/>
      <c r="AA322" s="5"/>
    </row>
    <row r="323">
      <c r="A323" s="63"/>
      <c r="B323" s="53"/>
      <c r="G323" s="35"/>
      <c r="N323" s="35">
        <f t="shared" si="3"/>
        <v>0</v>
      </c>
      <c r="O323" s="35">
        <f t="shared" si="2"/>
        <v>0</v>
      </c>
      <c r="P323" s="5"/>
      <c r="Q323" s="5"/>
      <c r="S323" s="56"/>
      <c r="T323" s="5"/>
      <c r="U323" s="5"/>
      <c r="V323" s="5"/>
      <c r="W323" s="5"/>
      <c r="X323" s="5"/>
      <c r="Y323" s="5"/>
      <c r="Z323" s="5"/>
      <c r="AA323" s="5"/>
    </row>
    <row r="324">
      <c r="A324" s="63"/>
      <c r="B324" s="53"/>
      <c r="G324" s="35"/>
      <c r="N324" s="35">
        <f t="shared" si="3"/>
        <v>0</v>
      </c>
      <c r="O324" s="35">
        <f t="shared" si="2"/>
        <v>0</v>
      </c>
      <c r="P324" s="5"/>
      <c r="Q324" s="5"/>
      <c r="S324" s="56"/>
      <c r="T324" s="5"/>
      <c r="U324" s="5"/>
      <c r="V324" s="5"/>
      <c r="W324" s="5"/>
      <c r="X324" s="5"/>
      <c r="Y324" s="5"/>
      <c r="Z324" s="5"/>
      <c r="AA324" s="5"/>
    </row>
    <row r="325">
      <c r="A325" s="63"/>
      <c r="B325" s="53"/>
      <c r="G325" s="35"/>
      <c r="N325" s="35">
        <f t="shared" si="3"/>
        <v>0</v>
      </c>
      <c r="O325" s="35">
        <f t="shared" si="2"/>
        <v>0</v>
      </c>
      <c r="P325" s="5"/>
      <c r="Q325" s="5"/>
      <c r="S325" s="56"/>
      <c r="T325" s="5"/>
      <c r="U325" s="5"/>
      <c r="V325" s="5"/>
      <c r="W325" s="5"/>
      <c r="X325" s="5"/>
      <c r="Y325" s="5"/>
      <c r="Z325" s="5"/>
      <c r="AA325" s="5"/>
    </row>
    <row r="326">
      <c r="A326" s="63"/>
      <c r="B326" s="53"/>
      <c r="G326" s="35"/>
      <c r="N326" s="35">
        <f t="shared" si="3"/>
        <v>0</v>
      </c>
      <c r="O326" s="35">
        <f t="shared" si="2"/>
        <v>0</v>
      </c>
      <c r="P326" s="5"/>
      <c r="Q326" s="5"/>
      <c r="S326" s="56"/>
      <c r="T326" s="5"/>
      <c r="U326" s="5"/>
      <c r="V326" s="5"/>
      <c r="W326" s="5"/>
      <c r="X326" s="5"/>
      <c r="Y326" s="5"/>
      <c r="Z326" s="5"/>
      <c r="AA326" s="5"/>
    </row>
    <row r="327">
      <c r="A327" s="63"/>
      <c r="B327" s="53"/>
      <c r="G327" s="35"/>
      <c r="N327" s="35">
        <f t="shared" si="3"/>
        <v>0</v>
      </c>
      <c r="O327" s="35">
        <f t="shared" si="2"/>
        <v>0</v>
      </c>
      <c r="P327" s="5"/>
      <c r="Q327" s="5"/>
      <c r="S327" s="56"/>
      <c r="T327" s="5"/>
      <c r="U327" s="5"/>
      <c r="V327" s="5"/>
      <c r="W327" s="5"/>
      <c r="X327" s="5"/>
      <c r="Y327" s="5"/>
      <c r="Z327" s="5"/>
      <c r="AA327" s="5"/>
    </row>
    <row r="328">
      <c r="A328" s="63"/>
      <c r="B328" s="53"/>
      <c r="G328" s="35"/>
      <c r="N328" s="35">
        <f t="shared" si="3"/>
        <v>0</v>
      </c>
      <c r="O328" s="35">
        <f t="shared" si="2"/>
        <v>0</v>
      </c>
      <c r="P328" s="5"/>
      <c r="Q328" s="5"/>
      <c r="S328" s="56"/>
      <c r="T328" s="5"/>
      <c r="U328" s="5"/>
      <c r="V328" s="5"/>
      <c r="W328" s="5"/>
      <c r="X328" s="5"/>
      <c r="Y328" s="5"/>
      <c r="Z328" s="5"/>
      <c r="AA328" s="5"/>
    </row>
    <row r="329">
      <c r="A329" s="63"/>
      <c r="B329" s="53"/>
      <c r="G329" s="35"/>
      <c r="N329" s="35">
        <f t="shared" si="3"/>
        <v>0</v>
      </c>
      <c r="O329" s="35">
        <f t="shared" si="2"/>
        <v>0</v>
      </c>
      <c r="P329" s="5"/>
      <c r="Q329" s="5"/>
      <c r="S329" s="56"/>
      <c r="T329" s="5"/>
      <c r="U329" s="5"/>
      <c r="V329" s="5"/>
      <c r="W329" s="5"/>
      <c r="X329" s="5"/>
      <c r="Y329" s="5"/>
      <c r="Z329" s="5"/>
      <c r="AA329" s="5"/>
    </row>
    <row r="330">
      <c r="A330" s="63"/>
      <c r="B330" s="53"/>
      <c r="G330" s="35"/>
      <c r="N330" s="35">
        <f t="shared" si="3"/>
        <v>0</v>
      </c>
      <c r="O330" s="35">
        <f t="shared" si="2"/>
        <v>0</v>
      </c>
      <c r="P330" s="5"/>
      <c r="Q330" s="5"/>
      <c r="S330" s="56"/>
      <c r="T330" s="5"/>
      <c r="U330" s="5"/>
      <c r="V330" s="5"/>
      <c r="W330" s="5"/>
      <c r="X330" s="5"/>
      <c r="Y330" s="5"/>
      <c r="Z330" s="5"/>
      <c r="AA330" s="5"/>
    </row>
    <row r="331">
      <c r="A331" s="63"/>
      <c r="B331" s="53"/>
      <c r="G331" s="35"/>
      <c r="N331" s="35">
        <f t="shared" si="3"/>
        <v>0</v>
      </c>
      <c r="O331" s="35">
        <f t="shared" si="2"/>
        <v>0</v>
      </c>
      <c r="P331" s="5"/>
      <c r="Q331" s="5"/>
      <c r="S331" s="56"/>
      <c r="T331" s="5"/>
      <c r="U331" s="5"/>
      <c r="V331" s="5"/>
      <c r="W331" s="5"/>
      <c r="X331" s="5"/>
      <c r="Y331" s="5"/>
      <c r="Z331" s="5"/>
      <c r="AA331" s="5"/>
    </row>
    <row r="332">
      <c r="A332" s="63"/>
      <c r="B332" s="53"/>
      <c r="G332" s="35"/>
      <c r="N332" s="35">
        <f t="shared" si="3"/>
        <v>0</v>
      </c>
      <c r="O332" s="35">
        <f t="shared" si="2"/>
        <v>0</v>
      </c>
      <c r="P332" s="5"/>
      <c r="Q332" s="5"/>
      <c r="S332" s="56"/>
      <c r="T332" s="5"/>
      <c r="U332" s="5"/>
      <c r="V332" s="5"/>
      <c r="W332" s="5"/>
      <c r="X332" s="5"/>
      <c r="Y332" s="5"/>
      <c r="Z332" s="5"/>
      <c r="AA332" s="5"/>
    </row>
    <row r="333">
      <c r="A333" s="63"/>
      <c r="B333" s="53"/>
      <c r="G333" s="35"/>
      <c r="N333" s="35">
        <f t="shared" si="3"/>
        <v>0</v>
      </c>
      <c r="O333" s="35">
        <f t="shared" si="2"/>
        <v>0</v>
      </c>
      <c r="P333" s="5"/>
      <c r="Q333" s="5"/>
      <c r="S333" s="56"/>
      <c r="T333" s="5"/>
      <c r="U333" s="5"/>
      <c r="V333" s="5"/>
      <c r="W333" s="5"/>
      <c r="X333" s="5"/>
      <c r="Y333" s="5"/>
      <c r="Z333" s="5"/>
      <c r="AA333" s="5"/>
    </row>
    <row r="334">
      <c r="A334" s="63"/>
      <c r="B334" s="53"/>
      <c r="G334" s="35"/>
      <c r="N334" s="35">
        <f t="shared" si="3"/>
        <v>0</v>
      </c>
      <c r="O334" s="35">
        <f t="shared" si="2"/>
        <v>0</v>
      </c>
      <c r="P334" s="5"/>
      <c r="Q334" s="5"/>
      <c r="S334" s="56"/>
      <c r="T334" s="5"/>
      <c r="U334" s="5"/>
      <c r="V334" s="5"/>
      <c r="W334" s="5"/>
      <c r="X334" s="5"/>
      <c r="Y334" s="5"/>
      <c r="Z334" s="5"/>
      <c r="AA334" s="5"/>
    </row>
    <row r="335">
      <c r="A335" s="63"/>
      <c r="B335" s="53"/>
      <c r="G335" s="35"/>
      <c r="N335" s="35">
        <f t="shared" si="3"/>
        <v>0</v>
      </c>
      <c r="O335" s="35">
        <f t="shared" si="2"/>
        <v>0</v>
      </c>
      <c r="P335" s="5"/>
      <c r="Q335" s="5"/>
      <c r="S335" s="56"/>
      <c r="T335" s="5"/>
      <c r="U335" s="5"/>
      <c r="V335" s="5"/>
      <c r="W335" s="5"/>
      <c r="X335" s="5"/>
      <c r="Y335" s="5"/>
      <c r="Z335" s="5"/>
      <c r="AA335" s="5"/>
    </row>
    <row r="336">
      <c r="A336" s="63"/>
      <c r="B336" s="53"/>
      <c r="G336" s="35"/>
      <c r="N336" s="35">
        <f t="shared" si="3"/>
        <v>0</v>
      </c>
      <c r="O336" s="35">
        <f t="shared" si="2"/>
        <v>0</v>
      </c>
      <c r="P336" s="5"/>
      <c r="Q336" s="5"/>
      <c r="S336" s="56"/>
      <c r="T336" s="5"/>
      <c r="U336" s="5"/>
      <c r="V336" s="5"/>
      <c r="W336" s="5"/>
      <c r="X336" s="5"/>
      <c r="Y336" s="5"/>
      <c r="Z336" s="5"/>
      <c r="AA336" s="5"/>
    </row>
    <row r="337">
      <c r="A337" s="63"/>
      <c r="B337" s="53"/>
      <c r="G337" s="35"/>
      <c r="N337" s="35">
        <f t="shared" si="3"/>
        <v>0</v>
      </c>
      <c r="O337" s="35">
        <f t="shared" si="2"/>
        <v>0</v>
      </c>
      <c r="P337" s="5"/>
      <c r="Q337" s="5"/>
      <c r="S337" s="56"/>
      <c r="T337" s="5"/>
      <c r="U337" s="5"/>
      <c r="V337" s="5"/>
      <c r="W337" s="5"/>
      <c r="X337" s="5"/>
      <c r="Y337" s="5"/>
      <c r="Z337" s="5"/>
      <c r="AA337" s="5"/>
    </row>
    <row r="338">
      <c r="A338" s="63"/>
      <c r="B338" s="53"/>
      <c r="G338" s="35"/>
      <c r="N338" s="35">
        <f t="shared" si="3"/>
        <v>0</v>
      </c>
      <c r="O338" s="35">
        <f t="shared" si="2"/>
        <v>0</v>
      </c>
      <c r="P338" s="5"/>
      <c r="Q338" s="5"/>
      <c r="S338" s="56"/>
      <c r="T338" s="5"/>
      <c r="U338" s="5"/>
      <c r="V338" s="5"/>
      <c r="W338" s="5"/>
      <c r="X338" s="5"/>
      <c r="Y338" s="5"/>
      <c r="Z338" s="5"/>
      <c r="AA338" s="5"/>
    </row>
    <row r="339">
      <c r="A339" s="63"/>
      <c r="B339" s="53"/>
      <c r="G339" s="35"/>
      <c r="N339" s="35">
        <f t="shared" si="3"/>
        <v>0</v>
      </c>
      <c r="O339" s="35">
        <f t="shared" si="2"/>
        <v>0</v>
      </c>
      <c r="P339" s="5"/>
      <c r="Q339" s="5"/>
      <c r="S339" s="56"/>
      <c r="T339" s="5"/>
      <c r="U339" s="5"/>
      <c r="V339" s="5"/>
      <c r="W339" s="5"/>
      <c r="X339" s="5"/>
      <c r="Y339" s="5"/>
      <c r="Z339" s="5"/>
      <c r="AA339" s="5"/>
    </row>
    <row r="340">
      <c r="A340" s="63"/>
      <c r="B340" s="53"/>
      <c r="G340" s="35"/>
      <c r="N340" s="35">
        <f t="shared" si="3"/>
        <v>0</v>
      </c>
      <c r="O340" s="35">
        <f t="shared" si="2"/>
        <v>0</v>
      </c>
      <c r="P340" s="5"/>
      <c r="Q340" s="5"/>
      <c r="S340" s="56"/>
      <c r="T340" s="5"/>
      <c r="U340" s="5"/>
      <c r="V340" s="5"/>
      <c r="W340" s="5"/>
      <c r="X340" s="5"/>
      <c r="Y340" s="5"/>
      <c r="Z340" s="5"/>
      <c r="AA340" s="5"/>
    </row>
    <row r="341">
      <c r="A341" s="63"/>
      <c r="B341" s="53"/>
      <c r="G341" s="35"/>
      <c r="N341" s="35">
        <f t="shared" si="3"/>
        <v>0</v>
      </c>
      <c r="O341" s="35">
        <f t="shared" si="2"/>
        <v>0</v>
      </c>
      <c r="P341" s="5"/>
      <c r="Q341" s="5"/>
      <c r="S341" s="56"/>
      <c r="T341" s="5"/>
      <c r="U341" s="5"/>
      <c r="V341" s="5"/>
      <c r="W341" s="5"/>
      <c r="X341" s="5"/>
      <c r="Y341" s="5"/>
      <c r="Z341" s="5"/>
      <c r="AA341" s="5"/>
    </row>
    <row r="342">
      <c r="A342" s="63"/>
      <c r="B342" s="53"/>
      <c r="G342" s="35"/>
      <c r="N342" s="35">
        <f t="shared" si="3"/>
        <v>0</v>
      </c>
      <c r="O342" s="35">
        <f t="shared" si="2"/>
        <v>0</v>
      </c>
      <c r="P342" s="5"/>
      <c r="Q342" s="5"/>
      <c r="S342" s="56"/>
      <c r="T342" s="5"/>
      <c r="U342" s="5"/>
      <c r="V342" s="5"/>
      <c r="W342" s="5"/>
      <c r="X342" s="5"/>
      <c r="Y342" s="5"/>
      <c r="Z342" s="5"/>
      <c r="AA342" s="5"/>
    </row>
    <row r="343">
      <c r="A343" s="63"/>
      <c r="B343" s="53"/>
      <c r="G343" s="35"/>
      <c r="N343" s="35">
        <f t="shared" si="3"/>
        <v>0</v>
      </c>
      <c r="O343" s="35">
        <f t="shared" si="2"/>
        <v>0</v>
      </c>
      <c r="P343" s="5"/>
      <c r="Q343" s="5"/>
      <c r="S343" s="56"/>
      <c r="T343" s="5"/>
      <c r="U343" s="5"/>
      <c r="V343" s="5"/>
      <c r="W343" s="5"/>
      <c r="X343" s="5"/>
      <c r="Y343" s="5"/>
      <c r="Z343" s="5"/>
      <c r="AA343" s="5"/>
    </row>
    <row r="344">
      <c r="A344" s="63"/>
      <c r="B344" s="53"/>
      <c r="G344" s="35"/>
      <c r="N344" s="35">
        <f t="shared" si="3"/>
        <v>0</v>
      </c>
      <c r="O344" s="35">
        <f t="shared" si="2"/>
        <v>0</v>
      </c>
      <c r="P344" s="5"/>
      <c r="Q344" s="5"/>
      <c r="S344" s="56"/>
      <c r="T344" s="5"/>
      <c r="U344" s="5"/>
      <c r="V344" s="5"/>
      <c r="W344" s="5"/>
      <c r="X344" s="5"/>
      <c r="Y344" s="5"/>
      <c r="Z344" s="5"/>
      <c r="AA344" s="5"/>
    </row>
    <row r="345">
      <c r="A345" s="63"/>
      <c r="B345" s="53"/>
      <c r="G345" s="35"/>
      <c r="N345" s="35">
        <f t="shared" si="3"/>
        <v>0</v>
      </c>
      <c r="O345" s="35">
        <f t="shared" si="2"/>
        <v>0</v>
      </c>
      <c r="P345" s="5"/>
      <c r="Q345" s="5"/>
      <c r="S345" s="56"/>
      <c r="T345" s="5"/>
      <c r="U345" s="5"/>
      <c r="V345" s="5"/>
      <c r="W345" s="5"/>
      <c r="X345" s="5"/>
      <c r="Y345" s="5"/>
      <c r="Z345" s="5"/>
      <c r="AA345" s="5"/>
    </row>
    <row r="346">
      <c r="A346" s="63"/>
      <c r="B346" s="53"/>
      <c r="G346" s="35"/>
      <c r="N346" s="35">
        <f t="shared" si="3"/>
        <v>0</v>
      </c>
      <c r="O346" s="35">
        <f t="shared" si="2"/>
        <v>0</v>
      </c>
      <c r="P346" s="5"/>
      <c r="Q346" s="5"/>
      <c r="S346" s="56"/>
      <c r="T346" s="5"/>
      <c r="U346" s="5"/>
      <c r="V346" s="5"/>
      <c r="W346" s="5"/>
      <c r="X346" s="5"/>
      <c r="Y346" s="5"/>
      <c r="Z346" s="5"/>
      <c r="AA346" s="5"/>
    </row>
    <row r="347">
      <c r="A347" s="63"/>
      <c r="B347" s="53"/>
      <c r="G347" s="35"/>
      <c r="N347" s="35">
        <f t="shared" si="3"/>
        <v>0</v>
      </c>
      <c r="O347" s="35">
        <f t="shared" si="2"/>
        <v>0</v>
      </c>
      <c r="P347" s="5"/>
      <c r="Q347" s="5"/>
      <c r="S347" s="56"/>
      <c r="T347" s="5"/>
      <c r="U347" s="5"/>
      <c r="V347" s="5"/>
      <c r="W347" s="5"/>
      <c r="X347" s="5"/>
      <c r="Y347" s="5"/>
      <c r="Z347" s="5"/>
      <c r="AA347" s="5"/>
    </row>
    <row r="348">
      <c r="A348" s="63"/>
      <c r="B348" s="53"/>
      <c r="G348" s="35"/>
      <c r="N348" s="35">
        <f t="shared" si="3"/>
        <v>0</v>
      </c>
      <c r="O348" s="35">
        <f t="shared" si="2"/>
        <v>0</v>
      </c>
      <c r="P348" s="5"/>
      <c r="Q348" s="5"/>
      <c r="S348" s="56"/>
      <c r="T348" s="5"/>
      <c r="U348" s="5"/>
      <c r="V348" s="5"/>
      <c r="W348" s="5"/>
      <c r="X348" s="5"/>
      <c r="Y348" s="5"/>
      <c r="Z348" s="5"/>
      <c r="AA348" s="5"/>
    </row>
    <row r="349">
      <c r="A349" s="63"/>
      <c r="B349" s="53"/>
      <c r="G349" s="35"/>
      <c r="N349" s="35">
        <f t="shared" si="3"/>
        <v>0</v>
      </c>
      <c r="O349" s="35">
        <f t="shared" si="2"/>
        <v>0</v>
      </c>
      <c r="P349" s="5"/>
      <c r="Q349" s="5"/>
      <c r="S349" s="56"/>
      <c r="T349" s="5"/>
      <c r="U349" s="5"/>
      <c r="V349" s="5"/>
      <c r="W349" s="5"/>
      <c r="X349" s="5"/>
      <c r="Y349" s="5"/>
      <c r="Z349" s="5"/>
      <c r="AA349" s="5"/>
    </row>
    <row r="350">
      <c r="A350" s="63"/>
      <c r="B350" s="53"/>
      <c r="G350" s="35"/>
      <c r="N350" s="35">
        <f t="shared" si="3"/>
        <v>0</v>
      </c>
      <c r="O350" s="35">
        <f t="shared" si="2"/>
        <v>0</v>
      </c>
      <c r="P350" s="5"/>
      <c r="Q350" s="5"/>
      <c r="S350" s="56"/>
      <c r="T350" s="5"/>
      <c r="U350" s="5"/>
      <c r="V350" s="5"/>
      <c r="W350" s="5"/>
      <c r="X350" s="5"/>
      <c r="Y350" s="5"/>
      <c r="Z350" s="5"/>
      <c r="AA350" s="5"/>
    </row>
    <row r="351">
      <c r="A351" s="63"/>
      <c r="B351" s="53"/>
      <c r="G351" s="35"/>
      <c r="N351" s="35">
        <f t="shared" si="3"/>
        <v>0</v>
      </c>
      <c r="O351" s="35">
        <f t="shared" si="2"/>
        <v>0</v>
      </c>
      <c r="P351" s="5"/>
      <c r="Q351" s="5"/>
      <c r="S351" s="56"/>
      <c r="T351" s="5"/>
      <c r="U351" s="5"/>
      <c r="V351" s="5"/>
      <c r="W351" s="5"/>
      <c r="X351" s="5"/>
      <c r="Y351" s="5"/>
      <c r="Z351" s="5"/>
      <c r="AA351" s="5"/>
    </row>
    <row r="352">
      <c r="A352" s="63"/>
      <c r="B352" s="53"/>
      <c r="G352" s="35"/>
      <c r="N352" s="35">
        <f t="shared" si="3"/>
        <v>0</v>
      </c>
      <c r="O352" s="35">
        <f t="shared" si="2"/>
        <v>0</v>
      </c>
      <c r="P352" s="5"/>
      <c r="Q352" s="5"/>
      <c r="S352" s="56"/>
      <c r="T352" s="5"/>
      <c r="U352" s="5"/>
      <c r="V352" s="5"/>
      <c r="W352" s="5"/>
      <c r="X352" s="5"/>
      <c r="Y352" s="5"/>
      <c r="Z352" s="5"/>
      <c r="AA352" s="5"/>
    </row>
    <row r="353">
      <c r="A353" s="63"/>
      <c r="B353" s="53"/>
      <c r="G353" s="35"/>
      <c r="N353" s="35">
        <f t="shared" si="3"/>
        <v>0</v>
      </c>
      <c r="O353" s="35">
        <f t="shared" si="2"/>
        <v>0</v>
      </c>
      <c r="P353" s="5"/>
      <c r="Q353" s="5"/>
      <c r="S353" s="56"/>
      <c r="T353" s="5"/>
      <c r="U353" s="5"/>
      <c r="V353" s="5"/>
      <c r="W353" s="5"/>
      <c r="X353" s="5"/>
      <c r="Y353" s="5"/>
      <c r="Z353" s="5"/>
      <c r="AA353" s="5"/>
    </row>
    <row r="354">
      <c r="A354" s="63"/>
      <c r="B354" s="53"/>
      <c r="G354" s="35"/>
      <c r="N354" s="35">
        <f t="shared" si="3"/>
        <v>0</v>
      </c>
      <c r="O354" s="35">
        <f t="shared" si="2"/>
        <v>0</v>
      </c>
      <c r="P354" s="5"/>
      <c r="Q354" s="5"/>
      <c r="S354" s="56"/>
      <c r="T354" s="5"/>
      <c r="U354" s="5"/>
      <c r="V354" s="5"/>
      <c r="W354" s="5"/>
      <c r="X354" s="5"/>
      <c r="Y354" s="5"/>
      <c r="Z354" s="5"/>
      <c r="AA354" s="5"/>
    </row>
    <row r="355">
      <c r="A355" s="63"/>
      <c r="B355" s="53"/>
      <c r="G355" s="35"/>
      <c r="N355" s="35">
        <f t="shared" si="3"/>
        <v>0</v>
      </c>
      <c r="O355" s="35">
        <f t="shared" si="2"/>
        <v>0</v>
      </c>
      <c r="P355" s="5"/>
      <c r="Q355" s="5"/>
      <c r="S355" s="56"/>
      <c r="T355" s="5"/>
      <c r="U355" s="5"/>
      <c r="V355" s="5"/>
      <c r="W355" s="5"/>
      <c r="X355" s="5"/>
      <c r="Y355" s="5"/>
      <c r="Z355" s="5"/>
      <c r="AA355" s="5"/>
    </row>
    <row r="356">
      <c r="A356" s="63"/>
      <c r="B356" s="53"/>
      <c r="G356" s="35"/>
      <c r="N356" s="35">
        <f t="shared" si="3"/>
        <v>0</v>
      </c>
      <c r="O356" s="35">
        <f t="shared" si="2"/>
        <v>0</v>
      </c>
      <c r="P356" s="5"/>
      <c r="Q356" s="5"/>
      <c r="S356" s="56"/>
      <c r="T356" s="5"/>
      <c r="U356" s="5"/>
      <c r="V356" s="5"/>
      <c r="W356" s="5"/>
      <c r="X356" s="5"/>
      <c r="Y356" s="5"/>
      <c r="Z356" s="5"/>
      <c r="AA356" s="5"/>
    </row>
    <row r="357">
      <c r="A357" s="63"/>
      <c r="B357" s="53"/>
      <c r="G357" s="35"/>
      <c r="N357" s="35">
        <f t="shared" si="3"/>
        <v>0</v>
      </c>
      <c r="O357" s="35">
        <f t="shared" si="2"/>
        <v>0</v>
      </c>
      <c r="P357" s="5"/>
      <c r="Q357" s="5"/>
      <c r="S357" s="56"/>
      <c r="T357" s="5"/>
      <c r="U357" s="5"/>
      <c r="V357" s="5"/>
      <c r="W357" s="5"/>
      <c r="X357" s="5"/>
      <c r="Y357" s="5"/>
      <c r="Z357" s="5"/>
      <c r="AA357" s="5"/>
    </row>
    <row r="358">
      <c r="A358" s="63"/>
      <c r="B358" s="53"/>
      <c r="G358" s="35"/>
      <c r="N358" s="35">
        <f t="shared" si="3"/>
        <v>0</v>
      </c>
      <c r="O358" s="35">
        <f t="shared" si="2"/>
        <v>0</v>
      </c>
      <c r="P358" s="5"/>
      <c r="Q358" s="5"/>
      <c r="S358" s="56"/>
      <c r="T358" s="5"/>
      <c r="U358" s="5"/>
      <c r="V358" s="5"/>
      <c r="W358" s="5"/>
      <c r="X358" s="5"/>
      <c r="Y358" s="5"/>
      <c r="Z358" s="5"/>
      <c r="AA358" s="5"/>
    </row>
    <row r="359">
      <c r="A359" s="63"/>
      <c r="B359" s="53"/>
      <c r="G359" s="35"/>
      <c r="N359" s="35">
        <f t="shared" si="3"/>
        <v>0</v>
      </c>
      <c r="O359" s="35">
        <f t="shared" si="2"/>
        <v>0</v>
      </c>
      <c r="P359" s="5"/>
      <c r="Q359" s="5"/>
      <c r="S359" s="56"/>
      <c r="T359" s="5"/>
      <c r="U359" s="5"/>
      <c r="V359" s="5"/>
      <c r="W359" s="5"/>
      <c r="X359" s="5"/>
      <c r="Y359" s="5"/>
      <c r="Z359" s="5"/>
      <c r="AA359" s="5"/>
    </row>
    <row r="360">
      <c r="A360" s="63"/>
      <c r="B360" s="53"/>
      <c r="G360" s="35"/>
      <c r="N360" s="35">
        <f t="shared" si="3"/>
        <v>0</v>
      </c>
      <c r="O360" s="35">
        <f t="shared" si="2"/>
        <v>0</v>
      </c>
      <c r="P360" s="5"/>
      <c r="Q360" s="5"/>
      <c r="S360" s="56"/>
      <c r="T360" s="5"/>
      <c r="U360" s="5"/>
      <c r="V360" s="5"/>
      <c r="W360" s="5"/>
      <c r="X360" s="5"/>
      <c r="Y360" s="5"/>
      <c r="Z360" s="5"/>
      <c r="AA360" s="5"/>
    </row>
    <row r="361">
      <c r="A361" s="63"/>
      <c r="B361" s="53"/>
      <c r="G361" s="35"/>
      <c r="N361" s="35">
        <f t="shared" si="3"/>
        <v>0</v>
      </c>
      <c r="O361" s="35">
        <f t="shared" si="2"/>
        <v>0</v>
      </c>
      <c r="P361" s="5"/>
      <c r="Q361" s="5"/>
      <c r="S361" s="56"/>
      <c r="T361" s="5"/>
      <c r="U361" s="5"/>
      <c r="V361" s="5"/>
      <c r="W361" s="5"/>
      <c r="X361" s="5"/>
      <c r="Y361" s="5"/>
      <c r="Z361" s="5"/>
      <c r="AA361" s="5"/>
    </row>
    <row r="362">
      <c r="A362" s="63"/>
      <c r="B362" s="53"/>
      <c r="G362" s="35"/>
      <c r="N362" s="35">
        <f t="shared" si="3"/>
        <v>0</v>
      </c>
      <c r="O362" s="35">
        <f t="shared" si="2"/>
        <v>0</v>
      </c>
      <c r="P362" s="5"/>
      <c r="Q362" s="5"/>
      <c r="S362" s="56"/>
      <c r="T362" s="5"/>
      <c r="U362" s="5"/>
      <c r="V362" s="5"/>
      <c r="W362" s="5"/>
      <c r="X362" s="5"/>
      <c r="Y362" s="5"/>
      <c r="Z362" s="5"/>
      <c r="AA362" s="5"/>
    </row>
    <row r="363">
      <c r="A363" s="63"/>
      <c r="B363" s="53"/>
      <c r="G363" s="35"/>
      <c r="N363" s="35">
        <f t="shared" si="3"/>
        <v>0</v>
      </c>
      <c r="O363" s="35">
        <f t="shared" si="2"/>
        <v>0</v>
      </c>
      <c r="P363" s="5"/>
      <c r="Q363" s="5"/>
      <c r="S363" s="56"/>
      <c r="T363" s="5"/>
      <c r="U363" s="5"/>
      <c r="V363" s="5"/>
      <c r="W363" s="5"/>
      <c r="X363" s="5"/>
      <c r="Y363" s="5"/>
      <c r="Z363" s="5"/>
      <c r="AA363" s="5"/>
    </row>
    <row r="364">
      <c r="A364" s="63"/>
      <c r="B364" s="53"/>
      <c r="G364" s="35"/>
      <c r="N364" s="35">
        <f t="shared" si="3"/>
        <v>0</v>
      </c>
      <c r="O364" s="35">
        <f t="shared" si="2"/>
        <v>0</v>
      </c>
      <c r="P364" s="5"/>
      <c r="Q364" s="5"/>
      <c r="S364" s="56"/>
      <c r="T364" s="5"/>
      <c r="U364" s="5"/>
      <c r="V364" s="5"/>
      <c r="W364" s="5"/>
      <c r="X364" s="5"/>
      <c r="Y364" s="5"/>
      <c r="Z364" s="5"/>
      <c r="AA364" s="5"/>
    </row>
    <row r="365">
      <c r="A365" s="63"/>
      <c r="B365" s="53"/>
      <c r="G365" s="35"/>
      <c r="N365" s="35">
        <f t="shared" si="3"/>
        <v>0</v>
      </c>
      <c r="O365" s="35">
        <f t="shared" si="2"/>
        <v>0</v>
      </c>
      <c r="P365" s="5"/>
      <c r="Q365" s="5"/>
      <c r="S365" s="56"/>
      <c r="T365" s="5"/>
      <c r="U365" s="5"/>
      <c r="V365" s="5"/>
      <c r="W365" s="5"/>
      <c r="X365" s="5"/>
      <c r="Y365" s="5"/>
      <c r="Z365" s="5"/>
      <c r="AA365" s="5"/>
    </row>
    <row r="366">
      <c r="A366" s="63"/>
      <c r="B366" s="53"/>
      <c r="G366" s="35"/>
      <c r="N366" s="35">
        <f t="shared" si="3"/>
        <v>0</v>
      </c>
      <c r="O366" s="35">
        <f t="shared" si="2"/>
        <v>0</v>
      </c>
      <c r="P366" s="5"/>
      <c r="Q366" s="5"/>
      <c r="S366" s="56"/>
      <c r="T366" s="5"/>
      <c r="U366" s="5"/>
      <c r="V366" s="5"/>
      <c r="W366" s="5"/>
      <c r="X366" s="5"/>
      <c r="Y366" s="5"/>
      <c r="Z366" s="5"/>
      <c r="AA366" s="5"/>
    </row>
    <row r="367">
      <c r="A367" s="63"/>
      <c r="B367" s="53"/>
      <c r="G367" s="35"/>
      <c r="N367" s="35">
        <f t="shared" si="3"/>
        <v>0</v>
      </c>
      <c r="O367" s="35">
        <f t="shared" si="2"/>
        <v>0</v>
      </c>
      <c r="P367" s="5"/>
      <c r="Q367" s="5"/>
      <c r="S367" s="56"/>
      <c r="T367" s="5"/>
      <c r="U367" s="5"/>
      <c r="V367" s="5"/>
      <c r="W367" s="5"/>
      <c r="X367" s="5"/>
      <c r="Y367" s="5"/>
      <c r="Z367" s="5"/>
      <c r="AA367" s="5"/>
    </row>
    <row r="368">
      <c r="A368" s="63"/>
      <c r="B368" s="53"/>
      <c r="G368" s="35"/>
      <c r="N368" s="35">
        <f t="shared" si="3"/>
        <v>0</v>
      </c>
      <c r="O368" s="35">
        <f t="shared" si="2"/>
        <v>0</v>
      </c>
      <c r="P368" s="5"/>
      <c r="Q368" s="5"/>
      <c r="S368" s="56"/>
      <c r="T368" s="5"/>
      <c r="U368" s="5"/>
      <c r="V368" s="5"/>
      <c r="W368" s="5"/>
      <c r="X368" s="5"/>
      <c r="Y368" s="5"/>
      <c r="Z368" s="5"/>
      <c r="AA368" s="5"/>
    </row>
    <row r="369">
      <c r="A369" s="63"/>
      <c r="B369" s="53"/>
      <c r="G369" s="35"/>
      <c r="N369" s="35">
        <f t="shared" si="3"/>
        <v>0</v>
      </c>
      <c r="O369" s="35">
        <f t="shared" si="2"/>
        <v>0</v>
      </c>
      <c r="P369" s="5"/>
      <c r="Q369" s="5"/>
      <c r="S369" s="56"/>
      <c r="T369" s="5"/>
      <c r="U369" s="5"/>
      <c r="V369" s="5"/>
      <c r="W369" s="5"/>
      <c r="X369" s="5"/>
      <c r="Y369" s="5"/>
      <c r="Z369" s="5"/>
      <c r="AA369" s="5"/>
    </row>
    <row r="370">
      <c r="A370" s="63"/>
      <c r="B370" s="53"/>
      <c r="G370" s="35"/>
      <c r="N370" s="35">
        <f t="shared" si="3"/>
        <v>0</v>
      </c>
      <c r="O370" s="35">
        <f t="shared" si="2"/>
        <v>0</v>
      </c>
      <c r="P370" s="5"/>
      <c r="Q370" s="5"/>
      <c r="S370" s="56"/>
      <c r="T370" s="5"/>
      <c r="U370" s="5"/>
      <c r="V370" s="5"/>
      <c r="W370" s="5"/>
      <c r="X370" s="5"/>
      <c r="Y370" s="5"/>
      <c r="Z370" s="5"/>
      <c r="AA370" s="5"/>
    </row>
    <row r="371">
      <c r="A371" s="63"/>
      <c r="B371" s="53"/>
      <c r="G371" s="35"/>
      <c r="N371" s="35">
        <f t="shared" si="3"/>
        <v>0</v>
      </c>
      <c r="O371" s="35">
        <f t="shared" si="2"/>
        <v>0</v>
      </c>
      <c r="P371" s="5"/>
      <c r="Q371" s="5"/>
      <c r="S371" s="56"/>
      <c r="T371" s="5"/>
      <c r="U371" s="5"/>
      <c r="V371" s="5"/>
      <c r="W371" s="5"/>
      <c r="X371" s="5"/>
      <c r="Y371" s="5"/>
      <c r="Z371" s="5"/>
      <c r="AA371" s="5"/>
    </row>
    <row r="372">
      <c r="A372" s="63"/>
      <c r="B372" s="53"/>
      <c r="G372" s="35"/>
      <c r="N372" s="35">
        <f t="shared" si="3"/>
        <v>0</v>
      </c>
      <c r="O372" s="35">
        <f t="shared" si="2"/>
        <v>0</v>
      </c>
      <c r="P372" s="5"/>
      <c r="Q372" s="5"/>
      <c r="S372" s="56"/>
      <c r="T372" s="5"/>
      <c r="U372" s="5"/>
      <c r="V372" s="5"/>
      <c r="W372" s="5"/>
      <c r="X372" s="5"/>
      <c r="Y372" s="5"/>
      <c r="Z372" s="5"/>
      <c r="AA372" s="5"/>
    </row>
    <row r="373">
      <c r="A373" s="63"/>
      <c r="B373" s="53"/>
      <c r="G373" s="35"/>
      <c r="N373" s="35">
        <f t="shared" si="3"/>
        <v>0</v>
      </c>
      <c r="O373" s="35">
        <f t="shared" si="2"/>
        <v>0</v>
      </c>
      <c r="P373" s="5"/>
      <c r="Q373" s="5"/>
      <c r="S373" s="56"/>
      <c r="T373" s="5"/>
      <c r="U373" s="5"/>
      <c r="V373" s="5"/>
      <c r="W373" s="5"/>
      <c r="X373" s="5"/>
      <c r="Y373" s="5"/>
      <c r="Z373" s="5"/>
      <c r="AA373" s="5"/>
    </row>
    <row r="374">
      <c r="A374" s="63"/>
      <c r="B374" s="53"/>
      <c r="G374" s="35"/>
      <c r="N374" s="35">
        <f t="shared" si="3"/>
        <v>0</v>
      </c>
      <c r="O374" s="35">
        <f t="shared" si="2"/>
        <v>0</v>
      </c>
      <c r="P374" s="5"/>
      <c r="Q374" s="5"/>
      <c r="S374" s="56"/>
      <c r="T374" s="5"/>
      <c r="U374" s="5"/>
      <c r="V374" s="5"/>
      <c r="W374" s="5"/>
      <c r="X374" s="5"/>
      <c r="Y374" s="5"/>
      <c r="Z374" s="5"/>
      <c r="AA374" s="5"/>
    </row>
    <row r="375">
      <c r="A375" s="63"/>
      <c r="B375" s="53"/>
      <c r="G375" s="35"/>
      <c r="N375" s="35">
        <f t="shared" si="3"/>
        <v>0</v>
      </c>
      <c r="O375" s="35">
        <f t="shared" si="2"/>
        <v>0</v>
      </c>
      <c r="P375" s="5"/>
      <c r="Q375" s="5"/>
      <c r="S375" s="56"/>
      <c r="T375" s="5"/>
      <c r="U375" s="5"/>
      <c r="V375" s="5"/>
      <c r="W375" s="5"/>
      <c r="X375" s="5"/>
      <c r="Y375" s="5"/>
      <c r="Z375" s="5"/>
      <c r="AA375" s="5"/>
    </row>
    <row r="376">
      <c r="A376" s="63"/>
      <c r="B376" s="53"/>
      <c r="G376" s="35"/>
      <c r="N376" s="35">
        <f t="shared" si="3"/>
        <v>0</v>
      </c>
      <c r="O376" s="35">
        <f t="shared" si="2"/>
        <v>0</v>
      </c>
      <c r="P376" s="5"/>
      <c r="Q376" s="5"/>
      <c r="S376" s="56"/>
      <c r="T376" s="5"/>
      <c r="U376" s="5"/>
      <c r="V376" s="5"/>
      <c r="W376" s="5"/>
      <c r="X376" s="5"/>
      <c r="Y376" s="5"/>
      <c r="Z376" s="5"/>
      <c r="AA376" s="5"/>
    </row>
    <row r="377">
      <c r="A377" s="63"/>
      <c r="B377" s="53"/>
      <c r="G377" s="35"/>
      <c r="N377" s="35">
        <f t="shared" si="3"/>
        <v>0</v>
      </c>
      <c r="O377" s="35">
        <f t="shared" si="2"/>
        <v>0</v>
      </c>
      <c r="P377" s="5"/>
      <c r="Q377" s="5"/>
      <c r="S377" s="56"/>
      <c r="T377" s="5"/>
      <c r="U377" s="5"/>
      <c r="V377" s="5"/>
      <c r="W377" s="5"/>
      <c r="X377" s="5"/>
      <c r="Y377" s="5"/>
      <c r="Z377" s="5"/>
      <c r="AA377" s="5"/>
    </row>
    <row r="378">
      <c r="A378" s="63"/>
      <c r="B378" s="53"/>
      <c r="G378" s="35"/>
      <c r="N378" s="35">
        <f t="shared" si="3"/>
        <v>0</v>
      </c>
      <c r="O378" s="35">
        <f t="shared" si="2"/>
        <v>0</v>
      </c>
      <c r="P378" s="5"/>
      <c r="Q378" s="5"/>
      <c r="S378" s="56"/>
      <c r="T378" s="5"/>
      <c r="U378" s="5"/>
      <c r="V378" s="5"/>
      <c r="W378" s="5"/>
      <c r="X378" s="5"/>
      <c r="Y378" s="5"/>
      <c r="Z378" s="5"/>
      <c r="AA378" s="5"/>
    </row>
    <row r="379">
      <c r="A379" s="63"/>
      <c r="B379" s="53"/>
      <c r="G379" s="35"/>
      <c r="N379" s="35">
        <f t="shared" si="3"/>
        <v>0</v>
      </c>
      <c r="O379" s="35">
        <f t="shared" si="2"/>
        <v>0</v>
      </c>
      <c r="P379" s="5"/>
      <c r="Q379" s="5"/>
      <c r="S379" s="56"/>
      <c r="T379" s="5"/>
      <c r="U379" s="5"/>
      <c r="V379" s="5"/>
      <c r="W379" s="5"/>
      <c r="X379" s="5"/>
      <c r="Y379" s="5"/>
      <c r="Z379" s="5"/>
      <c r="AA379" s="5"/>
    </row>
    <row r="380">
      <c r="A380" s="63"/>
      <c r="B380" s="53"/>
      <c r="G380" s="35"/>
      <c r="N380" s="35">
        <f t="shared" si="3"/>
        <v>0</v>
      </c>
      <c r="O380" s="35">
        <f t="shared" si="2"/>
        <v>0</v>
      </c>
      <c r="P380" s="5"/>
      <c r="Q380" s="5"/>
      <c r="S380" s="56"/>
      <c r="T380" s="5"/>
      <c r="U380" s="5"/>
      <c r="V380" s="5"/>
      <c r="W380" s="5"/>
      <c r="X380" s="5"/>
      <c r="Y380" s="5"/>
      <c r="Z380" s="5"/>
      <c r="AA380" s="5"/>
    </row>
    <row r="381">
      <c r="A381" s="63"/>
      <c r="B381" s="53"/>
      <c r="G381" s="35"/>
      <c r="N381" s="35">
        <f t="shared" si="3"/>
        <v>0</v>
      </c>
      <c r="O381" s="35">
        <f t="shared" si="2"/>
        <v>0</v>
      </c>
      <c r="P381" s="5"/>
      <c r="Q381" s="5"/>
      <c r="S381" s="56"/>
      <c r="T381" s="5"/>
      <c r="U381" s="5"/>
      <c r="V381" s="5"/>
      <c r="W381" s="5"/>
      <c r="X381" s="5"/>
      <c r="Y381" s="5"/>
      <c r="Z381" s="5"/>
      <c r="AA381" s="5"/>
    </row>
    <row r="382">
      <c r="A382" s="63"/>
      <c r="B382" s="53"/>
      <c r="G382" s="35"/>
      <c r="N382" s="35">
        <f t="shared" si="3"/>
        <v>0</v>
      </c>
      <c r="O382" s="35">
        <f t="shared" si="2"/>
        <v>0</v>
      </c>
      <c r="P382" s="5"/>
      <c r="Q382" s="5"/>
      <c r="S382" s="56"/>
      <c r="T382" s="5"/>
      <c r="U382" s="5"/>
      <c r="V382" s="5"/>
      <c r="W382" s="5"/>
      <c r="X382" s="5"/>
      <c r="Y382" s="5"/>
      <c r="Z382" s="5"/>
      <c r="AA382" s="5"/>
    </row>
    <row r="383">
      <c r="A383" s="63"/>
      <c r="B383" s="53"/>
      <c r="G383" s="35"/>
      <c r="N383" s="35">
        <f t="shared" si="3"/>
        <v>0</v>
      </c>
      <c r="O383" s="35">
        <f t="shared" si="2"/>
        <v>0</v>
      </c>
      <c r="P383" s="5"/>
      <c r="Q383" s="5"/>
      <c r="S383" s="56"/>
      <c r="T383" s="5"/>
      <c r="U383" s="5"/>
      <c r="V383" s="5"/>
      <c r="W383" s="5"/>
      <c r="X383" s="5"/>
      <c r="Y383" s="5"/>
      <c r="Z383" s="5"/>
      <c r="AA383" s="5"/>
    </row>
    <row r="384">
      <c r="A384" s="63"/>
      <c r="B384" s="53"/>
      <c r="G384" s="35"/>
      <c r="N384" s="35">
        <f t="shared" si="3"/>
        <v>0</v>
      </c>
      <c r="O384" s="35">
        <f t="shared" si="2"/>
        <v>0</v>
      </c>
      <c r="P384" s="5"/>
      <c r="Q384" s="5"/>
      <c r="S384" s="56"/>
      <c r="T384" s="5"/>
      <c r="U384" s="5"/>
      <c r="V384" s="5"/>
      <c r="W384" s="5"/>
      <c r="X384" s="5"/>
      <c r="Y384" s="5"/>
      <c r="Z384" s="5"/>
      <c r="AA384" s="5"/>
    </row>
    <row r="385">
      <c r="A385" s="63"/>
      <c r="B385" s="53"/>
      <c r="G385" s="35"/>
      <c r="N385" s="35">
        <f t="shared" si="3"/>
        <v>0</v>
      </c>
      <c r="O385" s="35">
        <f t="shared" si="2"/>
        <v>0</v>
      </c>
      <c r="P385" s="5"/>
      <c r="Q385" s="5"/>
      <c r="S385" s="56"/>
      <c r="T385" s="5"/>
      <c r="U385" s="5"/>
      <c r="V385" s="5"/>
      <c r="W385" s="5"/>
      <c r="X385" s="5"/>
      <c r="Y385" s="5"/>
      <c r="Z385" s="5"/>
      <c r="AA385" s="5"/>
    </row>
    <row r="386">
      <c r="A386" s="63"/>
      <c r="B386" s="53"/>
      <c r="G386" s="35"/>
      <c r="N386" s="35">
        <f t="shared" si="3"/>
        <v>0</v>
      </c>
      <c r="O386" s="35">
        <f t="shared" si="2"/>
        <v>0</v>
      </c>
      <c r="P386" s="5"/>
      <c r="Q386" s="5"/>
      <c r="S386" s="56"/>
      <c r="T386" s="5"/>
      <c r="U386" s="5"/>
      <c r="V386" s="5"/>
      <c r="W386" s="5"/>
      <c r="X386" s="5"/>
      <c r="Y386" s="5"/>
      <c r="Z386" s="5"/>
      <c r="AA386" s="5"/>
    </row>
    <row r="387">
      <c r="A387" s="63"/>
      <c r="B387" s="53"/>
      <c r="G387" s="35"/>
      <c r="N387" s="35">
        <f t="shared" si="3"/>
        <v>0</v>
      </c>
      <c r="O387" s="35">
        <f t="shared" si="2"/>
        <v>0</v>
      </c>
      <c r="P387" s="5"/>
      <c r="Q387" s="5"/>
      <c r="S387" s="56"/>
      <c r="T387" s="5"/>
      <c r="U387" s="5"/>
      <c r="V387" s="5"/>
      <c r="W387" s="5"/>
      <c r="X387" s="5"/>
      <c r="Y387" s="5"/>
      <c r="Z387" s="5"/>
      <c r="AA387" s="5"/>
    </row>
    <row r="388">
      <c r="A388" s="63"/>
      <c r="B388" s="53"/>
      <c r="G388" s="35"/>
      <c r="N388" s="35">
        <f t="shared" si="3"/>
        <v>0</v>
      </c>
      <c r="O388" s="35">
        <f t="shared" si="2"/>
        <v>0</v>
      </c>
      <c r="P388" s="5"/>
      <c r="Q388" s="5"/>
      <c r="S388" s="56"/>
      <c r="T388" s="5"/>
      <c r="U388" s="5"/>
      <c r="V388" s="5"/>
      <c r="W388" s="5"/>
      <c r="X388" s="5"/>
      <c r="Y388" s="5"/>
      <c r="Z388" s="5"/>
      <c r="AA388" s="5"/>
    </row>
    <row r="389">
      <c r="A389" s="63"/>
      <c r="B389" s="53"/>
      <c r="G389" s="35"/>
      <c r="N389" s="35">
        <f t="shared" si="3"/>
        <v>0</v>
      </c>
      <c r="O389" s="35">
        <f t="shared" si="2"/>
        <v>0</v>
      </c>
      <c r="P389" s="5"/>
      <c r="Q389" s="5"/>
      <c r="S389" s="56"/>
      <c r="T389" s="5"/>
      <c r="U389" s="5"/>
      <c r="V389" s="5"/>
      <c r="W389" s="5"/>
      <c r="X389" s="5"/>
      <c r="Y389" s="5"/>
      <c r="Z389" s="5"/>
      <c r="AA389" s="5"/>
    </row>
    <row r="390">
      <c r="A390" s="63"/>
      <c r="B390" s="53"/>
      <c r="G390" s="35"/>
      <c r="N390" s="35">
        <f t="shared" si="3"/>
        <v>0</v>
      </c>
      <c r="O390" s="35">
        <f t="shared" si="2"/>
        <v>0</v>
      </c>
      <c r="P390" s="5"/>
      <c r="Q390" s="5"/>
      <c r="S390" s="56"/>
      <c r="T390" s="5"/>
      <c r="U390" s="5"/>
      <c r="V390" s="5"/>
      <c r="W390" s="5"/>
      <c r="X390" s="5"/>
      <c r="Y390" s="5"/>
      <c r="Z390" s="5"/>
      <c r="AA390" s="5"/>
    </row>
    <row r="391">
      <c r="A391" s="63"/>
      <c r="B391" s="53"/>
      <c r="G391" s="35"/>
      <c r="N391" s="35">
        <f t="shared" si="3"/>
        <v>0</v>
      </c>
      <c r="O391" s="35">
        <f t="shared" si="2"/>
        <v>0</v>
      </c>
      <c r="P391" s="5"/>
      <c r="Q391" s="5"/>
      <c r="S391" s="56"/>
      <c r="T391" s="5"/>
      <c r="U391" s="5"/>
      <c r="V391" s="5"/>
      <c r="W391" s="5"/>
      <c r="X391" s="5"/>
      <c r="Y391" s="5"/>
      <c r="Z391" s="5"/>
      <c r="AA391" s="5"/>
    </row>
    <row r="392">
      <c r="A392" s="63"/>
      <c r="B392" s="53"/>
      <c r="G392" s="35"/>
      <c r="N392" s="35">
        <f t="shared" si="3"/>
        <v>0</v>
      </c>
      <c r="O392" s="35">
        <f t="shared" si="2"/>
        <v>0</v>
      </c>
      <c r="P392" s="5"/>
      <c r="Q392" s="5"/>
      <c r="S392" s="56"/>
      <c r="T392" s="5"/>
      <c r="U392" s="5"/>
      <c r="V392" s="5"/>
      <c r="W392" s="5"/>
      <c r="X392" s="5"/>
      <c r="Y392" s="5"/>
      <c r="Z392" s="5"/>
      <c r="AA392" s="5"/>
    </row>
    <row r="393">
      <c r="A393" s="63"/>
      <c r="B393" s="53"/>
      <c r="G393" s="35"/>
      <c r="N393" s="35">
        <f t="shared" si="3"/>
        <v>0</v>
      </c>
      <c r="O393" s="35">
        <f t="shared" si="2"/>
        <v>0</v>
      </c>
      <c r="P393" s="5"/>
      <c r="Q393" s="5"/>
      <c r="S393" s="56"/>
      <c r="T393" s="5"/>
      <c r="U393" s="5"/>
      <c r="V393" s="5"/>
      <c r="W393" s="5"/>
      <c r="X393" s="5"/>
      <c r="Y393" s="5"/>
      <c r="Z393" s="5"/>
      <c r="AA393" s="5"/>
    </row>
    <row r="394">
      <c r="A394" s="63"/>
      <c r="B394" s="53"/>
      <c r="G394" s="35"/>
      <c r="N394" s="35">
        <f t="shared" si="3"/>
        <v>0</v>
      </c>
      <c r="O394" s="35">
        <f t="shared" si="2"/>
        <v>0</v>
      </c>
      <c r="P394" s="5"/>
      <c r="Q394" s="5"/>
      <c r="S394" s="56"/>
      <c r="T394" s="5"/>
      <c r="U394" s="5"/>
      <c r="V394" s="5"/>
      <c r="W394" s="5"/>
      <c r="X394" s="5"/>
      <c r="Y394" s="5"/>
      <c r="Z394" s="5"/>
      <c r="AA394" s="5"/>
    </row>
    <row r="395">
      <c r="A395" s="63"/>
      <c r="B395" s="53"/>
      <c r="G395" s="35"/>
      <c r="N395" s="35">
        <f t="shared" si="3"/>
        <v>0</v>
      </c>
      <c r="O395" s="35">
        <f t="shared" si="2"/>
        <v>0</v>
      </c>
      <c r="P395" s="5"/>
      <c r="Q395" s="5"/>
      <c r="S395" s="56"/>
      <c r="T395" s="5"/>
      <c r="U395" s="5"/>
      <c r="V395" s="5"/>
      <c r="W395" s="5"/>
      <c r="X395" s="5"/>
      <c r="Y395" s="5"/>
      <c r="Z395" s="5"/>
      <c r="AA395" s="5"/>
    </row>
    <row r="396">
      <c r="A396" s="63"/>
      <c r="B396" s="53"/>
      <c r="G396" s="35"/>
      <c r="N396" s="35">
        <f t="shared" si="3"/>
        <v>0</v>
      </c>
      <c r="O396" s="35">
        <f t="shared" si="2"/>
        <v>0</v>
      </c>
      <c r="P396" s="5"/>
      <c r="Q396" s="5"/>
      <c r="S396" s="56"/>
      <c r="T396" s="5"/>
      <c r="U396" s="5"/>
      <c r="V396" s="5"/>
      <c r="W396" s="5"/>
      <c r="X396" s="5"/>
      <c r="Y396" s="5"/>
      <c r="Z396" s="5"/>
      <c r="AA396" s="5"/>
    </row>
    <row r="397">
      <c r="A397" s="63"/>
      <c r="B397" s="53"/>
      <c r="G397" s="35"/>
      <c r="N397" s="35">
        <f t="shared" si="3"/>
        <v>0</v>
      </c>
      <c r="O397" s="35">
        <f t="shared" si="2"/>
        <v>0</v>
      </c>
      <c r="P397" s="5"/>
      <c r="Q397" s="5"/>
      <c r="S397" s="56"/>
      <c r="T397" s="5"/>
      <c r="U397" s="5"/>
      <c r="V397" s="5"/>
      <c r="W397" s="5"/>
      <c r="X397" s="5"/>
      <c r="Y397" s="5"/>
      <c r="Z397" s="5"/>
      <c r="AA397" s="5"/>
    </row>
    <row r="398">
      <c r="A398" s="63"/>
      <c r="B398" s="53"/>
      <c r="G398" s="35"/>
      <c r="N398" s="35">
        <f t="shared" si="3"/>
        <v>0</v>
      </c>
      <c r="O398" s="35">
        <f t="shared" si="2"/>
        <v>0</v>
      </c>
      <c r="P398" s="5"/>
      <c r="Q398" s="5"/>
      <c r="S398" s="56"/>
      <c r="T398" s="5"/>
      <c r="U398" s="5"/>
      <c r="V398" s="5"/>
      <c r="W398" s="5"/>
      <c r="X398" s="5"/>
      <c r="Y398" s="5"/>
      <c r="Z398" s="5"/>
      <c r="AA398" s="5"/>
    </row>
    <row r="399">
      <c r="A399" s="63"/>
      <c r="B399" s="53"/>
      <c r="G399" s="35"/>
      <c r="N399" s="35">
        <f t="shared" si="3"/>
        <v>0</v>
      </c>
      <c r="O399" s="35">
        <f t="shared" si="2"/>
        <v>0</v>
      </c>
      <c r="P399" s="5"/>
      <c r="Q399" s="5"/>
      <c r="S399" s="56"/>
      <c r="T399" s="5"/>
      <c r="U399" s="5"/>
      <c r="V399" s="5"/>
      <c r="W399" s="5"/>
      <c r="X399" s="5"/>
      <c r="Y399" s="5"/>
      <c r="Z399" s="5"/>
      <c r="AA399" s="5"/>
    </row>
    <row r="400">
      <c r="A400" s="63"/>
      <c r="B400" s="53"/>
      <c r="G400" s="35"/>
      <c r="N400" s="35">
        <f t="shared" si="3"/>
        <v>0</v>
      </c>
      <c r="O400" s="35">
        <f t="shared" si="2"/>
        <v>0</v>
      </c>
      <c r="P400" s="5"/>
      <c r="Q400" s="5"/>
      <c r="S400" s="56"/>
      <c r="T400" s="5"/>
      <c r="U400" s="5"/>
      <c r="V400" s="5"/>
      <c r="W400" s="5"/>
      <c r="X400" s="5"/>
      <c r="Y400" s="5"/>
      <c r="Z400" s="5"/>
      <c r="AA400" s="5"/>
    </row>
    <row r="401">
      <c r="A401" s="63"/>
      <c r="B401" s="53"/>
      <c r="G401" s="35"/>
      <c r="N401" s="35">
        <f t="shared" si="3"/>
        <v>0</v>
      </c>
      <c r="O401" s="35">
        <f t="shared" si="2"/>
        <v>0</v>
      </c>
      <c r="P401" s="5"/>
      <c r="Q401" s="5"/>
      <c r="S401" s="56"/>
      <c r="T401" s="5"/>
      <c r="U401" s="5"/>
      <c r="V401" s="5"/>
      <c r="W401" s="5"/>
      <c r="X401" s="5"/>
      <c r="Y401" s="5"/>
      <c r="Z401" s="5"/>
      <c r="AA401" s="5"/>
    </row>
    <row r="402">
      <c r="A402" s="63"/>
      <c r="B402" s="53"/>
      <c r="G402" s="35"/>
      <c r="N402" s="35">
        <f t="shared" si="3"/>
        <v>0</v>
      </c>
      <c r="O402" s="35">
        <f t="shared" si="2"/>
        <v>0</v>
      </c>
      <c r="P402" s="5"/>
      <c r="Q402" s="5"/>
      <c r="S402" s="56"/>
      <c r="T402" s="5"/>
      <c r="U402" s="5"/>
      <c r="V402" s="5"/>
      <c r="W402" s="5"/>
      <c r="X402" s="5"/>
      <c r="Y402" s="5"/>
      <c r="Z402" s="5"/>
      <c r="AA402" s="5"/>
    </row>
    <row r="403">
      <c r="A403" s="63"/>
      <c r="B403" s="53"/>
      <c r="G403" s="35"/>
      <c r="N403" s="35">
        <f t="shared" si="3"/>
        <v>0</v>
      </c>
      <c r="O403" s="35">
        <f t="shared" si="2"/>
        <v>0</v>
      </c>
      <c r="P403" s="5"/>
      <c r="Q403" s="5"/>
      <c r="S403" s="56"/>
      <c r="T403" s="5"/>
      <c r="U403" s="5"/>
      <c r="V403" s="5"/>
      <c r="W403" s="5"/>
      <c r="X403" s="5"/>
      <c r="Y403" s="5"/>
      <c r="Z403" s="5"/>
      <c r="AA403" s="5"/>
    </row>
    <row r="404">
      <c r="A404" s="63"/>
      <c r="B404" s="53"/>
      <c r="G404" s="35"/>
      <c r="N404" s="35">
        <f t="shared" si="3"/>
        <v>0</v>
      </c>
      <c r="O404" s="35">
        <f t="shared" si="2"/>
        <v>0</v>
      </c>
      <c r="P404" s="5"/>
      <c r="Q404" s="5"/>
      <c r="S404" s="56"/>
      <c r="T404" s="5"/>
      <c r="U404" s="5"/>
      <c r="V404" s="5"/>
      <c r="W404" s="5"/>
      <c r="X404" s="5"/>
      <c r="Y404" s="5"/>
      <c r="Z404" s="5"/>
      <c r="AA404" s="5"/>
    </row>
    <row r="405">
      <c r="A405" s="63"/>
      <c r="B405" s="53"/>
      <c r="G405" s="35"/>
      <c r="N405" s="35">
        <f t="shared" si="3"/>
        <v>0</v>
      </c>
      <c r="O405" s="35">
        <f t="shared" si="2"/>
        <v>0</v>
      </c>
      <c r="P405" s="5"/>
      <c r="Q405" s="5"/>
      <c r="S405" s="56"/>
      <c r="T405" s="5"/>
      <c r="U405" s="5"/>
      <c r="V405" s="5"/>
      <c r="W405" s="5"/>
      <c r="X405" s="5"/>
      <c r="Y405" s="5"/>
      <c r="Z405" s="5"/>
      <c r="AA405" s="5"/>
    </row>
    <row r="406">
      <c r="A406" s="63"/>
      <c r="B406" s="53"/>
      <c r="G406" s="35"/>
      <c r="N406" s="35">
        <f t="shared" si="3"/>
        <v>0</v>
      </c>
      <c r="O406" s="35">
        <f t="shared" si="2"/>
        <v>0</v>
      </c>
      <c r="P406" s="5"/>
      <c r="Q406" s="5"/>
      <c r="S406" s="56"/>
      <c r="T406" s="5"/>
      <c r="U406" s="5"/>
      <c r="V406" s="5"/>
      <c r="W406" s="5"/>
      <c r="X406" s="5"/>
      <c r="Y406" s="5"/>
      <c r="Z406" s="5"/>
      <c r="AA406" s="5"/>
    </row>
    <row r="407">
      <c r="A407" s="63"/>
      <c r="B407" s="53"/>
      <c r="G407" s="35"/>
      <c r="N407" s="35">
        <f t="shared" si="3"/>
        <v>0</v>
      </c>
      <c r="O407" s="35">
        <f t="shared" si="2"/>
        <v>0</v>
      </c>
      <c r="P407" s="5"/>
      <c r="Q407" s="5"/>
      <c r="S407" s="56"/>
      <c r="T407" s="5"/>
      <c r="U407" s="5"/>
      <c r="V407" s="5"/>
      <c r="W407" s="5"/>
      <c r="X407" s="5"/>
      <c r="Y407" s="5"/>
      <c r="Z407" s="5"/>
      <c r="AA407" s="5"/>
    </row>
    <row r="408">
      <c r="A408" s="63"/>
      <c r="B408" s="53"/>
      <c r="G408" s="35"/>
      <c r="N408" s="35">
        <f t="shared" si="3"/>
        <v>0</v>
      </c>
      <c r="O408" s="35">
        <f t="shared" si="2"/>
        <v>0</v>
      </c>
      <c r="P408" s="5"/>
      <c r="Q408" s="5"/>
      <c r="S408" s="56"/>
      <c r="T408" s="5"/>
      <c r="U408" s="5"/>
      <c r="V408" s="5"/>
      <c r="W408" s="5"/>
      <c r="X408" s="5"/>
      <c r="Y408" s="5"/>
      <c r="Z408" s="5"/>
      <c r="AA408" s="5"/>
    </row>
    <row r="409">
      <c r="A409" s="63"/>
      <c r="B409" s="53"/>
      <c r="G409" s="35"/>
      <c r="N409" s="35">
        <f t="shared" si="3"/>
        <v>0</v>
      </c>
      <c r="O409" s="35">
        <f t="shared" si="2"/>
        <v>0</v>
      </c>
      <c r="P409" s="5"/>
      <c r="Q409" s="5"/>
      <c r="S409" s="56"/>
      <c r="T409" s="5"/>
      <c r="U409" s="5"/>
      <c r="V409" s="5"/>
      <c r="W409" s="5"/>
      <c r="X409" s="5"/>
      <c r="Y409" s="5"/>
      <c r="Z409" s="5"/>
      <c r="AA409" s="5"/>
    </row>
    <row r="410">
      <c r="A410" s="63"/>
      <c r="B410" s="53"/>
      <c r="G410" s="35"/>
      <c r="N410" s="35">
        <f t="shared" si="3"/>
        <v>0</v>
      </c>
      <c r="O410" s="35">
        <f t="shared" si="2"/>
        <v>0</v>
      </c>
      <c r="P410" s="5"/>
      <c r="Q410" s="5"/>
      <c r="S410" s="56"/>
      <c r="T410" s="5"/>
      <c r="U410" s="5"/>
      <c r="V410" s="5"/>
      <c r="W410" s="5"/>
      <c r="X410" s="5"/>
      <c r="Y410" s="5"/>
      <c r="Z410" s="5"/>
      <c r="AA410" s="5"/>
    </row>
    <row r="411">
      <c r="A411" s="63"/>
      <c r="B411" s="53"/>
      <c r="G411" s="35"/>
      <c r="N411" s="35">
        <f t="shared" si="3"/>
        <v>0</v>
      </c>
      <c r="O411" s="35">
        <f t="shared" si="2"/>
        <v>0</v>
      </c>
      <c r="P411" s="5"/>
      <c r="Q411" s="5"/>
      <c r="S411" s="56"/>
      <c r="T411" s="5"/>
      <c r="U411" s="5"/>
      <c r="V411" s="5"/>
      <c r="W411" s="5"/>
      <c r="X411" s="5"/>
      <c r="Y411" s="5"/>
      <c r="Z411" s="5"/>
      <c r="AA411" s="5"/>
    </row>
    <row r="412">
      <c r="A412" s="63"/>
      <c r="B412" s="53"/>
      <c r="G412" s="35"/>
      <c r="N412" s="35">
        <f t="shared" si="3"/>
        <v>0</v>
      </c>
      <c r="O412" s="35">
        <f t="shared" si="2"/>
        <v>0</v>
      </c>
      <c r="P412" s="5"/>
      <c r="Q412" s="5"/>
      <c r="S412" s="56"/>
      <c r="T412" s="5"/>
      <c r="U412" s="5"/>
      <c r="V412" s="5"/>
      <c r="W412" s="5"/>
      <c r="X412" s="5"/>
      <c r="Y412" s="5"/>
      <c r="Z412" s="5"/>
      <c r="AA412" s="5"/>
    </row>
    <row r="413">
      <c r="A413" s="63"/>
      <c r="B413" s="53"/>
      <c r="G413" s="35"/>
      <c r="N413" s="35">
        <f t="shared" si="3"/>
        <v>0</v>
      </c>
      <c r="O413" s="35">
        <f t="shared" si="2"/>
        <v>0</v>
      </c>
      <c r="P413" s="5"/>
      <c r="Q413" s="5"/>
      <c r="S413" s="56"/>
      <c r="T413" s="5"/>
      <c r="U413" s="5"/>
      <c r="V413" s="5"/>
      <c r="W413" s="5"/>
      <c r="X413" s="5"/>
      <c r="Y413" s="5"/>
      <c r="Z413" s="5"/>
      <c r="AA413" s="5"/>
    </row>
    <row r="414">
      <c r="A414" s="63"/>
      <c r="B414" s="53"/>
      <c r="G414" s="35"/>
      <c r="N414" s="35">
        <f t="shared" si="3"/>
        <v>0</v>
      </c>
      <c r="O414" s="35">
        <f t="shared" si="2"/>
        <v>0</v>
      </c>
      <c r="P414" s="5"/>
      <c r="Q414" s="5"/>
      <c r="S414" s="56"/>
      <c r="T414" s="5"/>
      <c r="U414" s="5"/>
      <c r="V414" s="5"/>
      <c r="W414" s="5"/>
      <c r="X414" s="5"/>
      <c r="Y414" s="5"/>
      <c r="Z414" s="5"/>
      <c r="AA414" s="5"/>
    </row>
    <row r="415">
      <c r="A415" s="63"/>
      <c r="B415" s="53"/>
      <c r="G415" s="35"/>
      <c r="N415" s="35">
        <f t="shared" si="3"/>
        <v>0</v>
      </c>
      <c r="O415" s="35">
        <f t="shared" si="2"/>
        <v>0</v>
      </c>
      <c r="P415" s="5"/>
      <c r="Q415" s="5"/>
      <c r="S415" s="56"/>
      <c r="T415" s="5"/>
      <c r="U415" s="5"/>
      <c r="V415" s="5"/>
      <c r="W415" s="5"/>
      <c r="X415" s="5"/>
      <c r="Y415" s="5"/>
      <c r="Z415" s="5"/>
      <c r="AA415" s="5"/>
    </row>
    <row r="416">
      <c r="A416" s="63"/>
      <c r="B416" s="53"/>
      <c r="G416" s="35"/>
      <c r="N416" s="35">
        <f t="shared" si="3"/>
        <v>0</v>
      </c>
      <c r="O416" s="35">
        <f t="shared" si="2"/>
        <v>0</v>
      </c>
      <c r="P416" s="5"/>
      <c r="Q416" s="5"/>
      <c r="S416" s="56"/>
      <c r="T416" s="5"/>
      <c r="U416" s="5"/>
      <c r="V416" s="5"/>
      <c r="W416" s="5"/>
      <c r="X416" s="5"/>
      <c r="Y416" s="5"/>
      <c r="Z416" s="5"/>
      <c r="AA416" s="5"/>
    </row>
    <row r="417">
      <c r="A417" s="63"/>
      <c r="B417" s="53"/>
      <c r="G417" s="35"/>
      <c r="N417" s="35">
        <f t="shared" si="3"/>
        <v>0</v>
      </c>
      <c r="O417" s="35">
        <f t="shared" si="2"/>
        <v>0</v>
      </c>
      <c r="P417" s="5"/>
      <c r="Q417" s="5"/>
      <c r="S417" s="56"/>
      <c r="T417" s="5"/>
      <c r="U417" s="5"/>
      <c r="V417" s="5"/>
      <c r="W417" s="5"/>
      <c r="X417" s="5"/>
      <c r="Y417" s="5"/>
      <c r="Z417" s="5"/>
      <c r="AA417" s="5"/>
    </row>
    <row r="418">
      <c r="A418" s="63"/>
      <c r="B418" s="53"/>
      <c r="G418" s="35"/>
      <c r="N418" s="35">
        <f t="shared" si="3"/>
        <v>0</v>
      </c>
      <c r="O418" s="35">
        <f t="shared" si="2"/>
        <v>0</v>
      </c>
      <c r="P418" s="5"/>
      <c r="Q418" s="5"/>
      <c r="S418" s="56"/>
      <c r="T418" s="5"/>
      <c r="U418" s="5"/>
      <c r="V418" s="5"/>
      <c r="W418" s="5"/>
      <c r="X418" s="5"/>
      <c r="Y418" s="5"/>
      <c r="Z418" s="5"/>
      <c r="AA418" s="5"/>
    </row>
    <row r="419">
      <c r="A419" s="63"/>
      <c r="B419" s="53"/>
      <c r="G419" s="35"/>
      <c r="N419" s="35">
        <f t="shared" si="3"/>
        <v>0</v>
      </c>
      <c r="O419" s="35">
        <f t="shared" si="2"/>
        <v>0</v>
      </c>
      <c r="P419" s="5"/>
      <c r="Q419" s="5"/>
      <c r="S419" s="56"/>
      <c r="T419" s="5"/>
      <c r="U419" s="5"/>
      <c r="V419" s="5"/>
      <c r="W419" s="5"/>
      <c r="X419" s="5"/>
      <c r="Y419" s="5"/>
      <c r="Z419" s="5"/>
      <c r="AA419" s="5"/>
    </row>
    <row r="420">
      <c r="A420" s="63"/>
      <c r="B420" s="53"/>
      <c r="G420" s="35"/>
      <c r="N420" s="35">
        <f t="shared" si="3"/>
        <v>0</v>
      </c>
      <c r="O420" s="35">
        <f t="shared" si="2"/>
        <v>0</v>
      </c>
      <c r="P420" s="5"/>
      <c r="Q420" s="5"/>
      <c r="S420" s="56"/>
      <c r="T420" s="5"/>
      <c r="U420" s="5"/>
      <c r="V420" s="5"/>
      <c r="W420" s="5"/>
      <c r="X420" s="5"/>
      <c r="Y420" s="5"/>
      <c r="Z420" s="5"/>
      <c r="AA420" s="5"/>
    </row>
    <row r="421">
      <c r="A421" s="63"/>
      <c r="B421" s="53"/>
      <c r="G421" s="35"/>
      <c r="N421" s="35">
        <f t="shared" si="3"/>
        <v>0</v>
      </c>
      <c r="O421" s="35">
        <f t="shared" si="2"/>
        <v>0</v>
      </c>
      <c r="P421" s="5"/>
      <c r="Q421" s="5"/>
      <c r="S421" s="56"/>
      <c r="T421" s="5"/>
      <c r="U421" s="5"/>
      <c r="V421" s="5"/>
      <c r="W421" s="5"/>
      <c r="X421" s="5"/>
      <c r="Y421" s="5"/>
      <c r="Z421" s="5"/>
      <c r="AA421" s="5"/>
    </row>
    <row r="422">
      <c r="A422" s="63"/>
      <c r="B422" s="53"/>
      <c r="G422" s="35"/>
      <c r="N422" s="35">
        <f t="shared" si="3"/>
        <v>0</v>
      </c>
      <c r="O422" s="35">
        <f t="shared" si="2"/>
        <v>0</v>
      </c>
      <c r="P422" s="5"/>
      <c r="Q422" s="5"/>
      <c r="S422" s="56"/>
      <c r="T422" s="5"/>
      <c r="U422" s="5"/>
      <c r="V422" s="5"/>
      <c r="W422" s="5"/>
      <c r="X422" s="5"/>
      <c r="Y422" s="5"/>
      <c r="Z422" s="5"/>
      <c r="AA422" s="5"/>
    </row>
    <row r="423">
      <c r="A423" s="63"/>
      <c r="B423" s="53"/>
      <c r="G423" s="35"/>
      <c r="N423" s="35">
        <f t="shared" si="3"/>
        <v>0</v>
      </c>
      <c r="O423" s="35">
        <f t="shared" si="2"/>
        <v>0</v>
      </c>
      <c r="P423" s="5"/>
      <c r="Q423" s="5"/>
      <c r="S423" s="56"/>
      <c r="T423" s="5"/>
      <c r="U423" s="5"/>
      <c r="V423" s="5"/>
      <c r="W423" s="5"/>
      <c r="X423" s="5"/>
      <c r="Y423" s="5"/>
      <c r="Z423" s="5"/>
      <c r="AA423" s="5"/>
    </row>
    <row r="424">
      <c r="A424" s="63"/>
      <c r="B424" s="53"/>
      <c r="G424" s="35"/>
      <c r="N424" s="35">
        <f t="shared" si="3"/>
        <v>0</v>
      </c>
      <c r="O424" s="35">
        <f t="shared" si="2"/>
        <v>0</v>
      </c>
      <c r="P424" s="5"/>
      <c r="Q424" s="5"/>
      <c r="S424" s="56"/>
      <c r="T424" s="5"/>
      <c r="U424" s="5"/>
      <c r="V424" s="5"/>
      <c r="W424" s="5"/>
      <c r="X424" s="5"/>
      <c r="Y424" s="5"/>
      <c r="Z424" s="5"/>
      <c r="AA424" s="5"/>
    </row>
    <row r="425">
      <c r="A425" s="63"/>
      <c r="B425" s="53"/>
      <c r="G425" s="35"/>
      <c r="N425" s="35">
        <f t="shared" si="3"/>
        <v>0</v>
      </c>
      <c r="O425" s="35">
        <f t="shared" si="2"/>
        <v>0</v>
      </c>
      <c r="P425" s="5"/>
      <c r="Q425" s="5"/>
      <c r="S425" s="56"/>
      <c r="T425" s="5"/>
      <c r="U425" s="5"/>
      <c r="V425" s="5"/>
      <c r="W425" s="5"/>
      <c r="X425" s="5"/>
      <c r="Y425" s="5"/>
      <c r="Z425" s="5"/>
      <c r="AA425" s="5"/>
    </row>
    <row r="426">
      <c r="A426" s="63"/>
      <c r="B426" s="53"/>
      <c r="G426" s="35"/>
      <c r="N426" s="35">
        <f t="shared" si="3"/>
        <v>0</v>
      </c>
      <c r="O426" s="35">
        <f t="shared" si="2"/>
        <v>0</v>
      </c>
      <c r="P426" s="5"/>
      <c r="Q426" s="5"/>
      <c r="S426" s="56"/>
      <c r="T426" s="5"/>
      <c r="U426" s="5"/>
      <c r="V426" s="5"/>
      <c r="W426" s="5"/>
      <c r="X426" s="5"/>
      <c r="Y426" s="5"/>
      <c r="Z426" s="5"/>
      <c r="AA426" s="5"/>
    </row>
    <row r="427">
      <c r="A427" s="63"/>
      <c r="B427" s="53"/>
      <c r="G427" s="35"/>
      <c r="N427" s="35">
        <f t="shared" si="3"/>
        <v>0</v>
      </c>
      <c r="O427" s="35">
        <f t="shared" si="2"/>
        <v>0</v>
      </c>
      <c r="P427" s="5"/>
      <c r="Q427" s="5"/>
      <c r="S427" s="56"/>
      <c r="T427" s="5"/>
      <c r="U427" s="5"/>
      <c r="V427" s="5"/>
      <c r="W427" s="5"/>
      <c r="X427" s="5"/>
      <c r="Y427" s="5"/>
      <c r="Z427" s="5"/>
      <c r="AA427" s="5"/>
    </row>
    <row r="428">
      <c r="A428" s="63"/>
      <c r="B428" s="53"/>
      <c r="G428" s="35"/>
      <c r="N428" s="35">
        <f t="shared" si="3"/>
        <v>0</v>
      </c>
      <c r="O428" s="35">
        <f t="shared" si="2"/>
        <v>0</v>
      </c>
      <c r="P428" s="5"/>
      <c r="Q428" s="5"/>
      <c r="S428" s="56"/>
      <c r="T428" s="5"/>
      <c r="U428" s="5"/>
      <c r="V428" s="5"/>
      <c r="W428" s="5"/>
      <c r="X428" s="5"/>
      <c r="Y428" s="5"/>
      <c r="Z428" s="5"/>
      <c r="AA428" s="5"/>
    </row>
    <row r="429">
      <c r="A429" s="63"/>
      <c r="B429" s="53"/>
      <c r="G429" s="35"/>
      <c r="N429" s="35">
        <f t="shared" si="3"/>
        <v>0</v>
      </c>
      <c r="O429" s="35">
        <f t="shared" si="2"/>
        <v>0</v>
      </c>
      <c r="P429" s="5"/>
      <c r="Q429" s="5"/>
      <c r="S429" s="56"/>
      <c r="T429" s="5"/>
      <c r="U429" s="5"/>
      <c r="V429" s="5"/>
      <c r="W429" s="5"/>
      <c r="X429" s="5"/>
      <c r="Y429" s="5"/>
      <c r="Z429" s="5"/>
      <c r="AA429" s="5"/>
    </row>
    <row r="430">
      <c r="A430" s="63"/>
      <c r="B430" s="53"/>
      <c r="G430" s="35"/>
      <c r="N430" s="35">
        <f t="shared" si="3"/>
        <v>0</v>
      </c>
      <c r="O430" s="35">
        <f t="shared" si="2"/>
        <v>0</v>
      </c>
      <c r="P430" s="5"/>
      <c r="Q430" s="5"/>
      <c r="S430" s="56"/>
      <c r="T430" s="5"/>
      <c r="U430" s="5"/>
      <c r="V430" s="5"/>
      <c r="W430" s="5"/>
      <c r="X430" s="5"/>
      <c r="Y430" s="5"/>
      <c r="Z430" s="5"/>
      <c r="AA430" s="5"/>
    </row>
    <row r="431">
      <c r="A431" s="63"/>
      <c r="B431" s="53"/>
      <c r="G431" s="35"/>
      <c r="N431" s="35">
        <f t="shared" si="3"/>
        <v>0</v>
      </c>
      <c r="O431" s="35">
        <f t="shared" si="2"/>
        <v>0</v>
      </c>
      <c r="P431" s="5"/>
      <c r="Q431" s="5"/>
      <c r="S431" s="56"/>
      <c r="T431" s="5"/>
      <c r="U431" s="5"/>
      <c r="V431" s="5"/>
      <c r="W431" s="5"/>
      <c r="X431" s="5"/>
      <c r="Y431" s="5"/>
      <c r="Z431" s="5"/>
      <c r="AA431" s="5"/>
    </row>
    <row r="432">
      <c r="A432" s="63"/>
      <c r="B432" s="53"/>
      <c r="G432" s="35"/>
      <c r="N432" s="35">
        <f t="shared" si="3"/>
        <v>0</v>
      </c>
      <c r="O432" s="35">
        <f t="shared" si="2"/>
        <v>0</v>
      </c>
      <c r="P432" s="5"/>
      <c r="Q432" s="5"/>
      <c r="S432" s="56"/>
      <c r="T432" s="5"/>
      <c r="U432" s="5"/>
      <c r="V432" s="5"/>
      <c r="W432" s="5"/>
      <c r="X432" s="5"/>
      <c r="Y432" s="5"/>
      <c r="Z432" s="5"/>
      <c r="AA432" s="5"/>
    </row>
    <row r="433">
      <c r="A433" s="63"/>
      <c r="B433" s="53"/>
      <c r="G433" s="35"/>
      <c r="N433" s="35">
        <f t="shared" si="3"/>
        <v>0</v>
      </c>
      <c r="O433" s="35">
        <f t="shared" si="2"/>
        <v>0</v>
      </c>
      <c r="P433" s="5"/>
      <c r="Q433" s="5"/>
      <c r="S433" s="56"/>
      <c r="T433" s="5"/>
      <c r="U433" s="5"/>
      <c r="V433" s="5"/>
      <c r="W433" s="5"/>
      <c r="X433" s="5"/>
      <c r="Y433" s="5"/>
      <c r="Z433" s="5"/>
      <c r="AA433" s="5"/>
    </row>
    <row r="434">
      <c r="A434" s="63"/>
      <c r="B434" s="53"/>
      <c r="G434" s="35"/>
      <c r="N434" s="35">
        <f t="shared" si="3"/>
        <v>0</v>
      </c>
      <c r="O434" s="35">
        <f t="shared" si="2"/>
        <v>0</v>
      </c>
      <c r="P434" s="5"/>
      <c r="Q434" s="5"/>
      <c r="S434" s="56"/>
      <c r="T434" s="5"/>
      <c r="U434" s="5"/>
      <c r="V434" s="5"/>
      <c r="W434" s="5"/>
      <c r="X434" s="5"/>
      <c r="Y434" s="5"/>
      <c r="Z434" s="5"/>
      <c r="AA434" s="5"/>
    </row>
    <row r="435">
      <c r="A435" s="63"/>
      <c r="B435" s="53"/>
      <c r="G435" s="35"/>
      <c r="N435" s="35">
        <f t="shared" si="3"/>
        <v>0</v>
      </c>
      <c r="O435" s="35">
        <f t="shared" si="2"/>
        <v>0</v>
      </c>
      <c r="P435" s="5"/>
      <c r="Q435" s="5"/>
      <c r="S435" s="56"/>
      <c r="T435" s="5"/>
      <c r="U435" s="5"/>
      <c r="V435" s="5"/>
      <c r="W435" s="5"/>
      <c r="X435" s="5"/>
      <c r="Y435" s="5"/>
      <c r="Z435" s="5"/>
      <c r="AA435" s="5"/>
    </row>
    <row r="436">
      <c r="A436" s="63"/>
      <c r="B436" s="53"/>
      <c r="G436" s="35"/>
      <c r="N436" s="35">
        <f t="shared" si="3"/>
        <v>0</v>
      </c>
      <c r="O436" s="35">
        <f t="shared" si="2"/>
        <v>0</v>
      </c>
      <c r="P436" s="5"/>
      <c r="Q436" s="5"/>
      <c r="S436" s="56"/>
      <c r="T436" s="5"/>
      <c r="U436" s="5"/>
      <c r="V436" s="5"/>
      <c r="W436" s="5"/>
      <c r="X436" s="5"/>
      <c r="Y436" s="5"/>
      <c r="Z436" s="5"/>
      <c r="AA436" s="5"/>
    </row>
    <row r="437">
      <c r="A437" s="63"/>
      <c r="B437" s="53"/>
      <c r="G437" s="35"/>
      <c r="N437" s="35">
        <f t="shared" si="3"/>
        <v>0</v>
      </c>
      <c r="O437" s="35">
        <f t="shared" si="2"/>
        <v>0</v>
      </c>
      <c r="P437" s="5"/>
      <c r="Q437" s="5"/>
      <c r="S437" s="56"/>
      <c r="T437" s="5"/>
      <c r="U437" s="5"/>
      <c r="V437" s="5"/>
      <c r="W437" s="5"/>
      <c r="X437" s="5"/>
      <c r="Y437" s="5"/>
      <c r="Z437" s="5"/>
      <c r="AA437" s="5"/>
    </row>
    <row r="438">
      <c r="A438" s="63"/>
      <c r="B438" s="53"/>
      <c r="G438" s="35"/>
      <c r="N438" s="35">
        <f t="shared" si="3"/>
        <v>0</v>
      </c>
      <c r="O438" s="35">
        <f t="shared" si="2"/>
        <v>0</v>
      </c>
      <c r="P438" s="5"/>
      <c r="Q438" s="5"/>
      <c r="S438" s="56"/>
      <c r="T438" s="5"/>
      <c r="U438" s="5"/>
      <c r="V438" s="5"/>
      <c r="W438" s="5"/>
      <c r="X438" s="5"/>
      <c r="Y438" s="5"/>
      <c r="Z438" s="5"/>
      <c r="AA438" s="5"/>
    </row>
    <row r="439">
      <c r="A439" s="63"/>
      <c r="B439" s="53"/>
      <c r="G439" s="35"/>
      <c r="N439" s="35">
        <f t="shared" si="3"/>
        <v>0</v>
      </c>
      <c r="O439" s="35">
        <f t="shared" si="2"/>
        <v>0</v>
      </c>
      <c r="P439" s="5"/>
      <c r="Q439" s="5"/>
      <c r="S439" s="56"/>
      <c r="T439" s="5"/>
      <c r="U439" s="5"/>
      <c r="V439" s="5"/>
      <c r="W439" s="5"/>
      <c r="X439" s="5"/>
      <c r="Y439" s="5"/>
      <c r="Z439" s="5"/>
      <c r="AA439" s="5"/>
    </row>
    <row r="440">
      <c r="A440" s="63"/>
      <c r="B440" s="53"/>
      <c r="G440" s="35"/>
      <c r="N440" s="35">
        <f t="shared" si="3"/>
        <v>0</v>
      </c>
      <c r="O440" s="35">
        <f t="shared" si="2"/>
        <v>0</v>
      </c>
      <c r="P440" s="5"/>
      <c r="Q440" s="5"/>
      <c r="S440" s="56"/>
      <c r="T440" s="5"/>
      <c r="U440" s="5"/>
      <c r="V440" s="5"/>
      <c r="W440" s="5"/>
      <c r="X440" s="5"/>
      <c r="Y440" s="5"/>
      <c r="Z440" s="5"/>
      <c r="AA440" s="5"/>
    </row>
    <row r="441">
      <c r="A441" s="63"/>
      <c r="B441" s="53"/>
      <c r="G441" s="35"/>
      <c r="N441" s="35">
        <f t="shared" si="3"/>
        <v>0</v>
      </c>
      <c r="O441" s="35">
        <f t="shared" si="2"/>
        <v>0</v>
      </c>
      <c r="P441" s="5"/>
      <c r="Q441" s="5"/>
      <c r="S441" s="56"/>
      <c r="T441" s="5"/>
      <c r="U441" s="5"/>
      <c r="V441" s="5"/>
      <c r="W441" s="5"/>
      <c r="X441" s="5"/>
      <c r="Y441" s="5"/>
      <c r="Z441" s="5"/>
      <c r="AA441" s="5"/>
    </row>
    <row r="442">
      <c r="A442" s="63"/>
      <c r="B442" s="53"/>
      <c r="G442" s="35"/>
      <c r="N442" s="35">
        <f t="shared" si="3"/>
        <v>0</v>
      </c>
      <c r="O442" s="35">
        <f t="shared" si="2"/>
        <v>0</v>
      </c>
      <c r="P442" s="5"/>
      <c r="Q442" s="5"/>
      <c r="S442" s="56"/>
      <c r="T442" s="5"/>
      <c r="U442" s="5"/>
      <c r="V442" s="5"/>
      <c r="W442" s="5"/>
      <c r="X442" s="5"/>
      <c r="Y442" s="5"/>
      <c r="Z442" s="5"/>
      <c r="AA442" s="5"/>
    </row>
    <row r="443">
      <c r="A443" s="63"/>
      <c r="B443" s="53"/>
      <c r="G443" s="35"/>
      <c r="N443" s="35">
        <f t="shared" si="3"/>
        <v>0</v>
      </c>
      <c r="O443" s="35">
        <f t="shared" si="2"/>
        <v>0</v>
      </c>
      <c r="P443" s="5"/>
      <c r="Q443" s="5"/>
      <c r="S443" s="56"/>
      <c r="T443" s="5"/>
      <c r="U443" s="5"/>
      <c r="V443" s="5"/>
      <c r="W443" s="5"/>
      <c r="X443" s="5"/>
      <c r="Y443" s="5"/>
      <c r="Z443" s="5"/>
      <c r="AA443" s="5"/>
    </row>
    <row r="444">
      <c r="A444" s="63"/>
      <c r="B444" s="53"/>
      <c r="G444" s="35"/>
      <c r="N444" s="35">
        <f t="shared" si="3"/>
        <v>0</v>
      </c>
      <c r="O444" s="35">
        <f t="shared" si="2"/>
        <v>0</v>
      </c>
      <c r="P444" s="5"/>
      <c r="Q444" s="5"/>
      <c r="S444" s="56"/>
      <c r="T444" s="5"/>
      <c r="U444" s="5"/>
      <c r="V444" s="5"/>
      <c r="W444" s="5"/>
      <c r="X444" s="5"/>
      <c r="Y444" s="5"/>
      <c r="Z444" s="5"/>
      <c r="AA444" s="5"/>
    </row>
    <row r="445">
      <c r="A445" s="63"/>
      <c r="B445" s="53"/>
      <c r="G445" s="35"/>
      <c r="N445" s="35">
        <f t="shared" si="3"/>
        <v>0</v>
      </c>
      <c r="O445" s="35">
        <f t="shared" si="2"/>
        <v>0</v>
      </c>
      <c r="P445" s="5"/>
      <c r="Q445" s="5"/>
      <c r="S445" s="56"/>
      <c r="T445" s="5"/>
      <c r="U445" s="5"/>
      <c r="V445" s="5"/>
      <c r="W445" s="5"/>
      <c r="X445" s="5"/>
      <c r="Y445" s="5"/>
      <c r="Z445" s="5"/>
      <c r="AA445" s="5"/>
    </row>
    <row r="446">
      <c r="A446" s="63"/>
      <c r="B446" s="53"/>
      <c r="G446" s="35"/>
      <c r="N446" s="35">
        <f t="shared" si="3"/>
        <v>0</v>
      </c>
      <c r="O446" s="35">
        <f t="shared" si="2"/>
        <v>0</v>
      </c>
      <c r="P446" s="5"/>
      <c r="Q446" s="5"/>
      <c r="S446" s="56"/>
      <c r="T446" s="5"/>
      <c r="U446" s="5"/>
      <c r="V446" s="5"/>
      <c r="W446" s="5"/>
      <c r="X446" s="5"/>
      <c r="Y446" s="5"/>
      <c r="Z446" s="5"/>
      <c r="AA446" s="5"/>
    </row>
    <row r="447">
      <c r="A447" s="63"/>
      <c r="B447" s="53"/>
      <c r="G447" s="35"/>
      <c r="N447" s="35">
        <f t="shared" si="3"/>
        <v>0</v>
      </c>
      <c r="O447" s="35">
        <f t="shared" si="2"/>
        <v>0</v>
      </c>
      <c r="P447" s="5"/>
      <c r="Q447" s="5"/>
      <c r="S447" s="56"/>
      <c r="T447" s="5"/>
      <c r="U447" s="5"/>
      <c r="V447" s="5"/>
      <c r="W447" s="5"/>
      <c r="X447" s="5"/>
      <c r="Y447" s="5"/>
      <c r="Z447" s="5"/>
      <c r="AA447" s="5"/>
    </row>
    <row r="448">
      <c r="A448" s="63"/>
      <c r="B448" s="53"/>
      <c r="G448" s="35"/>
      <c r="N448" s="35">
        <f t="shared" si="3"/>
        <v>0</v>
      </c>
      <c r="O448" s="35">
        <f t="shared" si="2"/>
        <v>0</v>
      </c>
      <c r="P448" s="5"/>
      <c r="Q448" s="5"/>
      <c r="S448" s="56"/>
      <c r="T448" s="5"/>
      <c r="U448" s="5"/>
      <c r="V448" s="5"/>
      <c r="W448" s="5"/>
      <c r="X448" s="5"/>
      <c r="Y448" s="5"/>
      <c r="Z448" s="5"/>
      <c r="AA448" s="5"/>
    </row>
    <row r="449">
      <c r="A449" s="63"/>
      <c r="B449" s="53"/>
      <c r="G449" s="35"/>
      <c r="N449" s="35">
        <f t="shared" si="3"/>
        <v>0</v>
      </c>
      <c r="O449" s="35">
        <f t="shared" si="2"/>
        <v>0</v>
      </c>
      <c r="P449" s="5"/>
      <c r="Q449" s="5"/>
      <c r="S449" s="56"/>
      <c r="T449" s="5"/>
      <c r="U449" s="5"/>
      <c r="V449" s="5"/>
      <c r="W449" s="5"/>
      <c r="X449" s="5"/>
      <c r="Y449" s="5"/>
      <c r="Z449" s="5"/>
      <c r="AA449" s="5"/>
    </row>
    <row r="450">
      <c r="A450" s="63"/>
      <c r="B450" s="53"/>
      <c r="G450" s="35"/>
      <c r="N450" s="35">
        <f t="shared" si="3"/>
        <v>0</v>
      </c>
      <c r="O450" s="35">
        <f t="shared" si="2"/>
        <v>0</v>
      </c>
      <c r="P450" s="5"/>
      <c r="Q450" s="5"/>
      <c r="S450" s="56"/>
      <c r="T450" s="5"/>
      <c r="U450" s="5"/>
      <c r="V450" s="5"/>
      <c r="W450" s="5"/>
      <c r="X450" s="5"/>
      <c r="Y450" s="5"/>
      <c r="Z450" s="5"/>
      <c r="AA450" s="5"/>
    </row>
    <row r="451">
      <c r="A451" s="63"/>
      <c r="B451" s="53"/>
      <c r="G451" s="35"/>
      <c r="N451" s="35">
        <f t="shared" si="3"/>
        <v>0</v>
      </c>
      <c r="O451" s="35">
        <f t="shared" si="2"/>
        <v>0</v>
      </c>
      <c r="P451" s="5"/>
      <c r="Q451" s="5"/>
      <c r="S451" s="56"/>
      <c r="T451" s="5"/>
      <c r="U451" s="5"/>
      <c r="V451" s="5"/>
      <c r="W451" s="5"/>
      <c r="X451" s="5"/>
      <c r="Y451" s="5"/>
      <c r="Z451" s="5"/>
      <c r="AA451" s="5"/>
    </row>
    <row r="452">
      <c r="A452" s="63"/>
      <c r="B452" s="53"/>
      <c r="G452" s="35"/>
      <c r="N452" s="35">
        <f t="shared" si="3"/>
        <v>0</v>
      </c>
      <c r="O452" s="35">
        <f t="shared" si="2"/>
        <v>0</v>
      </c>
      <c r="P452" s="5"/>
      <c r="Q452" s="5"/>
      <c r="S452" s="56"/>
      <c r="T452" s="5"/>
      <c r="U452" s="5"/>
      <c r="V452" s="5"/>
      <c r="W452" s="5"/>
      <c r="X452" s="5"/>
      <c r="Y452" s="5"/>
      <c r="Z452" s="5"/>
      <c r="AA452" s="5"/>
    </row>
    <row r="453">
      <c r="A453" s="63"/>
      <c r="B453" s="53"/>
      <c r="G453" s="35"/>
      <c r="N453" s="35">
        <f t="shared" si="3"/>
        <v>0</v>
      </c>
      <c r="O453" s="35">
        <f t="shared" si="2"/>
        <v>0</v>
      </c>
      <c r="P453" s="5"/>
      <c r="Q453" s="5"/>
      <c r="S453" s="56"/>
      <c r="T453" s="5"/>
      <c r="U453" s="5"/>
      <c r="V453" s="5"/>
      <c r="W453" s="5"/>
      <c r="X453" s="5"/>
      <c r="Y453" s="5"/>
      <c r="Z453" s="5"/>
      <c r="AA453" s="5"/>
    </row>
    <row r="454">
      <c r="A454" s="63"/>
      <c r="B454" s="53"/>
      <c r="G454" s="35"/>
      <c r="N454" s="35">
        <f t="shared" si="3"/>
        <v>0</v>
      </c>
      <c r="O454" s="35">
        <f t="shared" si="2"/>
        <v>0</v>
      </c>
      <c r="P454" s="5"/>
      <c r="Q454" s="5"/>
      <c r="S454" s="56"/>
      <c r="T454" s="5"/>
      <c r="U454" s="5"/>
      <c r="V454" s="5"/>
      <c r="W454" s="5"/>
      <c r="X454" s="5"/>
      <c r="Y454" s="5"/>
      <c r="Z454" s="5"/>
      <c r="AA454" s="5"/>
    </row>
    <row r="455">
      <c r="A455" s="63"/>
      <c r="B455" s="53"/>
      <c r="G455" s="35"/>
      <c r="N455" s="35">
        <f t="shared" si="3"/>
        <v>0</v>
      </c>
      <c r="O455" s="35">
        <f t="shared" si="2"/>
        <v>0</v>
      </c>
      <c r="P455" s="5"/>
      <c r="Q455" s="5"/>
      <c r="S455" s="56"/>
      <c r="T455" s="5"/>
      <c r="U455" s="5"/>
      <c r="V455" s="5"/>
      <c r="W455" s="5"/>
      <c r="X455" s="5"/>
      <c r="Y455" s="5"/>
      <c r="Z455" s="5"/>
      <c r="AA455" s="5"/>
    </row>
    <row r="456">
      <c r="A456" s="63"/>
      <c r="B456" s="53"/>
      <c r="G456" s="35"/>
      <c r="N456" s="35">
        <f t="shared" si="3"/>
        <v>0</v>
      </c>
      <c r="O456" s="35">
        <f t="shared" si="2"/>
        <v>0</v>
      </c>
      <c r="P456" s="5"/>
      <c r="Q456" s="5"/>
      <c r="S456" s="56"/>
      <c r="T456" s="5"/>
      <c r="U456" s="5"/>
      <c r="V456" s="5"/>
      <c r="W456" s="5"/>
      <c r="X456" s="5"/>
      <c r="Y456" s="5"/>
      <c r="Z456" s="5"/>
      <c r="AA456" s="5"/>
    </row>
    <row r="457">
      <c r="A457" s="63"/>
      <c r="B457" s="53"/>
      <c r="G457" s="35"/>
      <c r="N457" s="35">
        <f t="shared" si="3"/>
        <v>0</v>
      </c>
      <c r="O457" s="35">
        <f t="shared" si="2"/>
        <v>0</v>
      </c>
      <c r="P457" s="5"/>
      <c r="Q457" s="5"/>
      <c r="S457" s="56"/>
      <c r="T457" s="5"/>
      <c r="U457" s="5"/>
      <c r="V457" s="5"/>
      <c r="W457" s="5"/>
      <c r="X457" s="5"/>
      <c r="Y457" s="5"/>
      <c r="Z457" s="5"/>
      <c r="AA457" s="5"/>
    </row>
    <row r="458">
      <c r="A458" s="63"/>
      <c r="B458" s="53"/>
      <c r="G458" s="35"/>
      <c r="N458" s="35">
        <f t="shared" si="3"/>
        <v>0</v>
      </c>
      <c r="O458" s="35">
        <f t="shared" si="2"/>
        <v>0</v>
      </c>
      <c r="P458" s="5"/>
      <c r="Q458" s="5"/>
      <c r="S458" s="56"/>
      <c r="T458" s="5"/>
      <c r="U458" s="5"/>
      <c r="V458" s="5"/>
      <c r="W458" s="5"/>
      <c r="X458" s="5"/>
      <c r="Y458" s="5"/>
      <c r="Z458" s="5"/>
      <c r="AA458" s="5"/>
    </row>
    <row r="459">
      <c r="A459" s="63"/>
      <c r="B459" s="53"/>
      <c r="G459" s="35"/>
      <c r="N459" s="35">
        <f t="shared" si="3"/>
        <v>0</v>
      </c>
      <c r="O459" s="35">
        <f t="shared" si="2"/>
        <v>0</v>
      </c>
      <c r="P459" s="5"/>
      <c r="Q459" s="5"/>
      <c r="S459" s="56"/>
      <c r="T459" s="5"/>
      <c r="U459" s="5"/>
      <c r="V459" s="5"/>
      <c r="W459" s="5"/>
      <c r="X459" s="5"/>
      <c r="Y459" s="5"/>
      <c r="Z459" s="5"/>
      <c r="AA459" s="5"/>
    </row>
    <row r="460">
      <c r="A460" s="63"/>
      <c r="B460" s="53"/>
      <c r="G460" s="35"/>
      <c r="N460" s="35">
        <f t="shared" si="3"/>
        <v>0</v>
      </c>
      <c r="O460" s="35">
        <f t="shared" si="2"/>
        <v>0</v>
      </c>
      <c r="P460" s="5"/>
      <c r="Q460" s="5"/>
      <c r="S460" s="56"/>
      <c r="T460" s="5"/>
      <c r="U460" s="5"/>
      <c r="V460" s="5"/>
      <c r="W460" s="5"/>
      <c r="X460" s="5"/>
      <c r="Y460" s="5"/>
      <c r="Z460" s="5"/>
      <c r="AA460" s="5"/>
    </row>
    <row r="461">
      <c r="A461" s="63"/>
      <c r="B461" s="53"/>
      <c r="G461" s="35"/>
      <c r="N461" s="35">
        <f t="shared" si="3"/>
        <v>0</v>
      </c>
      <c r="O461" s="35">
        <f t="shared" si="2"/>
        <v>0</v>
      </c>
      <c r="P461" s="5"/>
      <c r="Q461" s="5"/>
      <c r="S461" s="56"/>
      <c r="T461" s="5"/>
      <c r="U461" s="5"/>
      <c r="V461" s="5"/>
      <c r="W461" s="5"/>
      <c r="X461" s="5"/>
      <c r="Y461" s="5"/>
      <c r="Z461" s="5"/>
      <c r="AA461" s="5"/>
    </row>
    <row r="462">
      <c r="A462" s="63"/>
      <c r="B462" s="53"/>
      <c r="G462" s="35"/>
      <c r="N462" s="35">
        <f t="shared" si="3"/>
        <v>0</v>
      </c>
      <c r="O462" s="35">
        <f t="shared" si="2"/>
        <v>0</v>
      </c>
      <c r="P462" s="5"/>
      <c r="Q462" s="5"/>
      <c r="S462" s="56"/>
      <c r="T462" s="5"/>
      <c r="U462" s="5"/>
      <c r="V462" s="5"/>
      <c r="W462" s="5"/>
      <c r="X462" s="5"/>
      <c r="Y462" s="5"/>
      <c r="Z462" s="5"/>
      <c r="AA462" s="5"/>
    </row>
    <row r="463">
      <c r="A463" s="63"/>
      <c r="B463" s="53"/>
      <c r="G463" s="35"/>
      <c r="N463" s="35">
        <f t="shared" si="3"/>
        <v>0</v>
      </c>
      <c r="O463" s="35">
        <f t="shared" si="2"/>
        <v>0</v>
      </c>
      <c r="P463" s="5"/>
      <c r="Q463" s="5"/>
      <c r="S463" s="56"/>
      <c r="T463" s="5"/>
      <c r="U463" s="5"/>
      <c r="V463" s="5"/>
      <c r="W463" s="5"/>
      <c r="X463" s="5"/>
      <c r="Y463" s="5"/>
      <c r="Z463" s="5"/>
      <c r="AA463" s="5"/>
    </row>
    <row r="464">
      <c r="A464" s="63"/>
      <c r="B464" s="53"/>
      <c r="G464" s="35"/>
      <c r="N464" s="35">
        <f t="shared" si="3"/>
        <v>0</v>
      </c>
      <c r="O464" s="35">
        <f t="shared" si="2"/>
        <v>0</v>
      </c>
      <c r="P464" s="5"/>
      <c r="Q464" s="5"/>
      <c r="S464" s="56"/>
      <c r="T464" s="5"/>
      <c r="U464" s="5"/>
      <c r="V464" s="5"/>
      <c r="W464" s="5"/>
      <c r="X464" s="5"/>
      <c r="Y464" s="5"/>
      <c r="Z464" s="5"/>
      <c r="AA464" s="5"/>
    </row>
    <row r="465">
      <c r="A465" s="63"/>
      <c r="B465" s="53"/>
      <c r="G465" s="35"/>
      <c r="N465" s="35">
        <f t="shared" si="3"/>
        <v>0</v>
      </c>
      <c r="O465" s="35">
        <f t="shared" si="2"/>
        <v>0</v>
      </c>
      <c r="P465" s="5"/>
      <c r="Q465" s="5"/>
      <c r="S465" s="56"/>
      <c r="T465" s="5"/>
      <c r="U465" s="5"/>
      <c r="V465" s="5"/>
      <c r="W465" s="5"/>
      <c r="X465" s="5"/>
      <c r="Y465" s="5"/>
      <c r="Z465" s="5"/>
      <c r="AA465" s="5"/>
    </row>
    <row r="466">
      <c r="A466" s="63"/>
      <c r="B466" s="53"/>
      <c r="G466" s="35"/>
      <c r="N466" s="35">
        <f t="shared" si="3"/>
        <v>0</v>
      </c>
      <c r="O466" s="35">
        <f t="shared" si="2"/>
        <v>0</v>
      </c>
      <c r="P466" s="5"/>
      <c r="Q466" s="5"/>
      <c r="S466" s="56"/>
      <c r="T466" s="5"/>
      <c r="U466" s="5"/>
      <c r="V466" s="5"/>
      <c r="W466" s="5"/>
      <c r="X466" s="5"/>
      <c r="Y466" s="5"/>
      <c r="Z466" s="5"/>
      <c r="AA466" s="5"/>
    </row>
    <row r="467">
      <c r="A467" s="63"/>
      <c r="B467" s="53"/>
      <c r="G467" s="35"/>
      <c r="N467" s="35">
        <f t="shared" si="3"/>
        <v>0</v>
      </c>
      <c r="O467" s="35">
        <f t="shared" si="2"/>
        <v>0</v>
      </c>
      <c r="P467" s="5"/>
      <c r="Q467" s="5"/>
      <c r="S467" s="56"/>
      <c r="T467" s="5"/>
      <c r="U467" s="5"/>
      <c r="V467" s="5"/>
      <c r="W467" s="5"/>
      <c r="X467" s="5"/>
      <c r="Y467" s="5"/>
      <c r="Z467" s="5"/>
      <c r="AA467" s="5"/>
    </row>
    <row r="468">
      <c r="A468" s="63"/>
      <c r="B468" s="53"/>
      <c r="G468" s="35"/>
      <c r="N468" s="35">
        <f t="shared" si="3"/>
        <v>0</v>
      </c>
      <c r="O468" s="35">
        <f t="shared" si="2"/>
        <v>0</v>
      </c>
      <c r="P468" s="5"/>
      <c r="Q468" s="5"/>
      <c r="S468" s="56"/>
      <c r="T468" s="5"/>
      <c r="U468" s="5"/>
      <c r="V468" s="5"/>
      <c r="W468" s="5"/>
      <c r="X468" s="5"/>
      <c r="Y468" s="5"/>
      <c r="Z468" s="5"/>
      <c r="AA468" s="5"/>
    </row>
    <row r="469">
      <c r="A469" s="63"/>
      <c r="B469" s="53"/>
      <c r="G469" s="35"/>
      <c r="N469" s="35">
        <f t="shared" si="3"/>
        <v>0</v>
      </c>
      <c r="O469" s="35">
        <f t="shared" si="2"/>
        <v>0</v>
      </c>
      <c r="P469" s="5"/>
      <c r="Q469" s="5"/>
      <c r="S469" s="56"/>
      <c r="T469" s="5"/>
      <c r="U469" s="5"/>
      <c r="V469" s="5"/>
      <c r="W469" s="5"/>
      <c r="X469" s="5"/>
      <c r="Y469" s="5"/>
      <c r="Z469" s="5"/>
      <c r="AA469" s="5"/>
    </row>
    <row r="470">
      <c r="A470" s="63"/>
      <c r="B470" s="53"/>
      <c r="G470" s="35"/>
      <c r="N470" s="35">
        <f t="shared" si="3"/>
        <v>0</v>
      </c>
      <c r="O470" s="35">
        <f t="shared" si="2"/>
        <v>0</v>
      </c>
      <c r="P470" s="5"/>
      <c r="Q470" s="5"/>
      <c r="S470" s="56"/>
      <c r="T470" s="5"/>
      <c r="U470" s="5"/>
      <c r="V470" s="5"/>
      <c r="W470" s="5"/>
      <c r="X470" s="5"/>
      <c r="Y470" s="5"/>
      <c r="Z470" s="5"/>
      <c r="AA470" s="5"/>
    </row>
    <row r="471">
      <c r="A471" s="63"/>
      <c r="B471" s="53"/>
      <c r="G471" s="35"/>
      <c r="N471" s="35">
        <f t="shared" si="3"/>
        <v>0</v>
      </c>
      <c r="O471" s="35">
        <f t="shared" si="2"/>
        <v>0</v>
      </c>
      <c r="P471" s="5"/>
      <c r="Q471" s="5"/>
      <c r="S471" s="56"/>
      <c r="T471" s="5"/>
      <c r="U471" s="5"/>
      <c r="V471" s="5"/>
      <c r="W471" s="5"/>
      <c r="X471" s="5"/>
      <c r="Y471" s="5"/>
      <c r="Z471" s="5"/>
      <c r="AA471" s="5"/>
    </row>
    <row r="472">
      <c r="A472" s="63"/>
      <c r="B472" s="53"/>
      <c r="G472" s="35"/>
      <c r="N472" s="35">
        <f t="shared" si="3"/>
        <v>0</v>
      </c>
      <c r="O472" s="35">
        <f t="shared" si="2"/>
        <v>0</v>
      </c>
      <c r="P472" s="5"/>
      <c r="Q472" s="5"/>
      <c r="S472" s="56"/>
      <c r="T472" s="5"/>
      <c r="U472" s="5"/>
      <c r="V472" s="5"/>
      <c r="W472" s="5"/>
      <c r="X472" s="5"/>
      <c r="Y472" s="5"/>
      <c r="Z472" s="5"/>
      <c r="AA472" s="5"/>
    </row>
    <row r="473">
      <c r="A473" s="63"/>
      <c r="B473" s="53"/>
      <c r="G473" s="35"/>
      <c r="N473" s="35">
        <f t="shared" si="3"/>
        <v>0</v>
      </c>
      <c r="O473" s="35">
        <f t="shared" si="2"/>
        <v>0</v>
      </c>
      <c r="P473" s="5"/>
      <c r="Q473" s="5"/>
      <c r="S473" s="56"/>
      <c r="T473" s="5"/>
      <c r="U473" s="5"/>
      <c r="V473" s="5"/>
      <c r="W473" s="5"/>
      <c r="X473" s="5"/>
      <c r="Y473" s="5"/>
      <c r="Z473" s="5"/>
      <c r="AA473" s="5"/>
    </row>
    <row r="474">
      <c r="A474" s="63"/>
      <c r="B474" s="53"/>
      <c r="G474" s="35"/>
      <c r="N474" s="35">
        <f t="shared" si="3"/>
        <v>0</v>
      </c>
      <c r="O474" s="35">
        <f t="shared" si="2"/>
        <v>0</v>
      </c>
      <c r="P474" s="5"/>
      <c r="Q474" s="5"/>
      <c r="S474" s="56"/>
      <c r="T474" s="5"/>
      <c r="U474" s="5"/>
      <c r="V474" s="5"/>
      <c r="W474" s="5"/>
      <c r="X474" s="5"/>
      <c r="Y474" s="5"/>
      <c r="Z474" s="5"/>
      <c r="AA474" s="5"/>
    </row>
    <row r="475">
      <c r="A475" s="63"/>
      <c r="B475" s="53"/>
      <c r="G475" s="35"/>
      <c r="N475" s="35">
        <f t="shared" si="3"/>
        <v>0</v>
      </c>
      <c r="O475" s="35">
        <f t="shared" si="2"/>
        <v>0</v>
      </c>
      <c r="P475" s="5"/>
      <c r="Q475" s="5"/>
      <c r="S475" s="56"/>
      <c r="T475" s="5"/>
      <c r="U475" s="5"/>
      <c r="V475" s="5"/>
      <c r="W475" s="5"/>
      <c r="X475" s="5"/>
      <c r="Y475" s="5"/>
      <c r="Z475" s="5"/>
      <c r="AA475" s="5"/>
    </row>
    <row r="476">
      <c r="A476" s="63"/>
      <c r="B476" s="53"/>
      <c r="G476" s="35"/>
      <c r="N476" s="35">
        <f t="shared" si="3"/>
        <v>0</v>
      </c>
      <c r="O476" s="35">
        <f t="shared" si="2"/>
        <v>0</v>
      </c>
      <c r="P476" s="5"/>
      <c r="Q476" s="5"/>
      <c r="S476" s="56"/>
      <c r="T476" s="5"/>
      <c r="U476" s="5"/>
      <c r="V476" s="5"/>
      <c r="W476" s="5"/>
      <c r="X476" s="5"/>
      <c r="Y476" s="5"/>
      <c r="Z476" s="5"/>
      <c r="AA476" s="5"/>
    </row>
    <row r="477">
      <c r="A477" s="63"/>
      <c r="B477" s="53"/>
      <c r="G477" s="35"/>
      <c r="N477" s="35">
        <f t="shared" si="3"/>
        <v>0</v>
      </c>
      <c r="O477" s="35">
        <f t="shared" si="2"/>
        <v>0</v>
      </c>
      <c r="P477" s="5"/>
      <c r="Q477" s="5"/>
      <c r="S477" s="56"/>
      <c r="T477" s="5"/>
      <c r="U477" s="5"/>
      <c r="V477" s="5"/>
      <c r="W477" s="5"/>
      <c r="X477" s="5"/>
      <c r="Y477" s="5"/>
      <c r="Z477" s="5"/>
      <c r="AA477" s="5"/>
    </row>
    <row r="478">
      <c r="A478" s="63"/>
      <c r="B478" s="53"/>
      <c r="G478" s="35"/>
      <c r="N478" s="35">
        <f t="shared" si="3"/>
        <v>0</v>
      </c>
      <c r="O478" s="35">
        <f t="shared" si="2"/>
        <v>0</v>
      </c>
      <c r="P478" s="5"/>
      <c r="Q478" s="5"/>
      <c r="S478" s="56"/>
      <c r="T478" s="5"/>
      <c r="U478" s="5"/>
      <c r="V478" s="5"/>
      <c r="W478" s="5"/>
      <c r="X478" s="5"/>
      <c r="Y478" s="5"/>
      <c r="Z478" s="5"/>
      <c r="AA478" s="5"/>
    </row>
    <row r="479">
      <c r="A479" s="63"/>
      <c r="B479" s="53"/>
      <c r="G479" s="35"/>
      <c r="N479" s="35">
        <f t="shared" si="3"/>
        <v>0</v>
      </c>
      <c r="O479" s="35">
        <f t="shared" si="2"/>
        <v>0</v>
      </c>
      <c r="P479" s="5"/>
      <c r="Q479" s="5"/>
      <c r="S479" s="56"/>
      <c r="T479" s="5"/>
      <c r="U479" s="5"/>
      <c r="V479" s="5"/>
      <c r="W479" s="5"/>
      <c r="X479" s="5"/>
      <c r="Y479" s="5"/>
      <c r="Z479" s="5"/>
      <c r="AA479" s="5"/>
    </row>
    <row r="480">
      <c r="A480" s="63"/>
      <c r="B480" s="53"/>
      <c r="G480" s="35"/>
      <c r="N480" s="35">
        <f t="shared" si="3"/>
        <v>0</v>
      </c>
      <c r="O480" s="35">
        <f t="shared" si="2"/>
        <v>0</v>
      </c>
      <c r="P480" s="5"/>
      <c r="Q480" s="5"/>
      <c r="S480" s="56"/>
      <c r="T480" s="5"/>
      <c r="U480" s="5"/>
      <c r="V480" s="5"/>
      <c r="W480" s="5"/>
      <c r="X480" s="5"/>
      <c r="Y480" s="5"/>
      <c r="Z480" s="5"/>
      <c r="AA480" s="5"/>
    </row>
    <row r="481">
      <c r="A481" s="63"/>
      <c r="B481" s="53"/>
      <c r="G481" s="35"/>
      <c r="N481" s="35">
        <f t="shared" si="3"/>
        <v>0</v>
      </c>
      <c r="O481" s="35">
        <f t="shared" si="2"/>
        <v>0</v>
      </c>
      <c r="P481" s="5"/>
      <c r="Q481" s="5"/>
      <c r="S481" s="56"/>
      <c r="T481" s="5"/>
      <c r="U481" s="5"/>
      <c r="V481" s="5"/>
      <c r="W481" s="5"/>
      <c r="X481" s="5"/>
      <c r="Y481" s="5"/>
      <c r="Z481" s="5"/>
      <c r="AA481" s="5"/>
    </row>
    <row r="482">
      <c r="A482" s="63"/>
      <c r="B482" s="53"/>
      <c r="G482" s="35"/>
      <c r="N482" s="35">
        <f t="shared" si="3"/>
        <v>0</v>
      </c>
      <c r="O482" s="35">
        <f t="shared" si="2"/>
        <v>0</v>
      </c>
      <c r="P482" s="5"/>
      <c r="Q482" s="5"/>
      <c r="S482" s="56"/>
      <c r="T482" s="5"/>
      <c r="U482" s="5"/>
      <c r="V482" s="5"/>
      <c r="W482" s="5"/>
      <c r="X482" s="5"/>
      <c r="Y482" s="5"/>
      <c r="Z482" s="5"/>
      <c r="AA482" s="5"/>
    </row>
    <row r="483">
      <c r="A483" s="63"/>
      <c r="B483" s="53"/>
      <c r="G483" s="35"/>
      <c r="N483" s="35">
        <f t="shared" si="3"/>
        <v>0</v>
      </c>
      <c r="O483" s="35">
        <f t="shared" si="2"/>
        <v>0</v>
      </c>
      <c r="P483" s="5"/>
      <c r="Q483" s="5"/>
      <c r="S483" s="56"/>
      <c r="T483" s="5"/>
      <c r="U483" s="5"/>
      <c r="V483" s="5"/>
      <c r="W483" s="5"/>
      <c r="X483" s="5"/>
      <c r="Y483" s="5"/>
      <c r="Z483" s="5"/>
      <c r="AA483" s="5"/>
    </row>
    <row r="484">
      <c r="A484" s="63"/>
      <c r="B484" s="53"/>
      <c r="G484" s="35"/>
      <c r="N484" s="35">
        <f t="shared" si="3"/>
        <v>0</v>
      </c>
      <c r="O484" s="35">
        <f t="shared" si="2"/>
        <v>0</v>
      </c>
      <c r="P484" s="5"/>
      <c r="Q484" s="5"/>
      <c r="S484" s="56"/>
      <c r="T484" s="5"/>
      <c r="U484" s="5"/>
      <c r="V484" s="5"/>
      <c r="W484" s="5"/>
      <c r="X484" s="5"/>
      <c r="Y484" s="5"/>
      <c r="Z484" s="5"/>
      <c r="AA484" s="5"/>
    </row>
    <row r="485">
      <c r="A485" s="63"/>
      <c r="B485" s="53"/>
      <c r="G485" s="35"/>
      <c r="N485" s="35">
        <f t="shared" si="3"/>
        <v>0</v>
      </c>
      <c r="O485" s="35">
        <f t="shared" si="2"/>
        <v>0</v>
      </c>
      <c r="P485" s="5"/>
      <c r="Q485" s="5"/>
      <c r="S485" s="56"/>
      <c r="T485" s="5"/>
      <c r="U485" s="5"/>
      <c r="V485" s="5"/>
      <c r="W485" s="5"/>
      <c r="X485" s="5"/>
      <c r="Y485" s="5"/>
      <c r="Z485" s="5"/>
      <c r="AA485" s="5"/>
    </row>
    <row r="486">
      <c r="A486" s="63"/>
      <c r="B486" s="53"/>
      <c r="G486" s="35"/>
      <c r="N486" s="35">
        <f t="shared" si="3"/>
        <v>0</v>
      </c>
      <c r="O486" s="35">
        <f t="shared" si="2"/>
        <v>0</v>
      </c>
      <c r="P486" s="5"/>
      <c r="Q486" s="5"/>
      <c r="S486" s="56"/>
      <c r="T486" s="5"/>
      <c r="U486" s="5"/>
      <c r="V486" s="5"/>
      <c r="W486" s="5"/>
      <c r="X486" s="5"/>
      <c r="Y486" s="5"/>
      <c r="Z486" s="5"/>
      <c r="AA486" s="5"/>
    </row>
    <row r="487">
      <c r="A487" s="63"/>
      <c r="B487" s="53"/>
      <c r="G487" s="35"/>
      <c r="N487" s="35">
        <f t="shared" si="3"/>
        <v>0</v>
      </c>
      <c r="O487" s="35">
        <f t="shared" si="2"/>
        <v>0</v>
      </c>
      <c r="P487" s="5"/>
      <c r="Q487" s="5"/>
      <c r="S487" s="56"/>
      <c r="T487" s="5"/>
      <c r="U487" s="5"/>
      <c r="V487" s="5"/>
      <c r="W487" s="5"/>
      <c r="X487" s="5"/>
      <c r="Y487" s="5"/>
      <c r="Z487" s="5"/>
      <c r="AA487" s="5"/>
    </row>
    <row r="488">
      <c r="A488" s="63"/>
      <c r="B488" s="53"/>
      <c r="G488" s="35"/>
      <c r="N488" s="35">
        <f t="shared" si="3"/>
        <v>0</v>
      </c>
      <c r="O488" s="35">
        <f t="shared" si="2"/>
        <v>0</v>
      </c>
      <c r="P488" s="5"/>
      <c r="Q488" s="5"/>
      <c r="S488" s="56"/>
      <c r="T488" s="5"/>
      <c r="U488" s="5"/>
      <c r="V488" s="5"/>
      <c r="W488" s="5"/>
      <c r="X488" s="5"/>
      <c r="Y488" s="5"/>
      <c r="Z488" s="5"/>
      <c r="AA488" s="5"/>
    </row>
    <row r="489">
      <c r="A489" s="63"/>
      <c r="B489" s="53"/>
      <c r="G489" s="35"/>
      <c r="N489" s="35">
        <f t="shared" si="3"/>
        <v>0</v>
      </c>
      <c r="O489" s="35">
        <f t="shared" si="2"/>
        <v>0</v>
      </c>
      <c r="P489" s="5"/>
      <c r="Q489" s="5"/>
      <c r="S489" s="56"/>
      <c r="T489" s="5"/>
      <c r="U489" s="5"/>
      <c r="V489" s="5"/>
      <c r="W489" s="5"/>
      <c r="X489" s="5"/>
      <c r="Y489" s="5"/>
      <c r="Z489" s="5"/>
      <c r="AA489" s="5"/>
    </row>
    <row r="490">
      <c r="A490" s="63"/>
      <c r="B490" s="53"/>
      <c r="G490" s="35"/>
      <c r="N490" s="35">
        <f t="shared" si="3"/>
        <v>0</v>
      </c>
      <c r="O490" s="35">
        <f t="shared" si="2"/>
        <v>0</v>
      </c>
      <c r="P490" s="5"/>
      <c r="Q490" s="5"/>
      <c r="S490" s="56"/>
      <c r="T490" s="5"/>
      <c r="U490" s="5"/>
      <c r="V490" s="5"/>
      <c r="W490" s="5"/>
      <c r="X490" s="5"/>
      <c r="Y490" s="5"/>
      <c r="Z490" s="5"/>
      <c r="AA490" s="5"/>
    </row>
    <row r="491">
      <c r="A491" s="63"/>
      <c r="B491" s="53"/>
      <c r="G491" s="35"/>
      <c r="N491" s="35">
        <f t="shared" si="3"/>
        <v>0</v>
      </c>
      <c r="O491" s="35">
        <f t="shared" si="2"/>
        <v>0</v>
      </c>
      <c r="P491" s="5"/>
      <c r="Q491" s="5"/>
      <c r="S491" s="56"/>
      <c r="T491" s="5"/>
      <c r="U491" s="5"/>
      <c r="V491" s="5"/>
      <c r="W491" s="5"/>
      <c r="X491" s="5"/>
      <c r="Y491" s="5"/>
      <c r="Z491" s="5"/>
      <c r="AA491" s="5"/>
    </row>
    <row r="492">
      <c r="A492" s="63"/>
      <c r="B492" s="53"/>
      <c r="G492" s="35"/>
      <c r="N492" s="35">
        <f t="shared" si="3"/>
        <v>0</v>
      </c>
      <c r="O492" s="35">
        <f t="shared" si="2"/>
        <v>0</v>
      </c>
      <c r="P492" s="5"/>
      <c r="Q492" s="5"/>
      <c r="S492" s="56"/>
      <c r="T492" s="5"/>
      <c r="U492" s="5"/>
      <c r="V492" s="5"/>
      <c r="W492" s="5"/>
      <c r="X492" s="5"/>
      <c r="Y492" s="5"/>
      <c r="Z492" s="5"/>
      <c r="AA492" s="5"/>
    </row>
    <row r="493">
      <c r="A493" s="63"/>
      <c r="B493" s="53"/>
      <c r="G493" s="35"/>
      <c r="N493" s="35">
        <f t="shared" si="3"/>
        <v>0</v>
      </c>
      <c r="O493" s="35">
        <f t="shared" si="2"/>
        <v>0</v>
      </c>
      <c r="P493" s="5"/>
      <c r="Q493" s="5"/>
      <c r="S493" s="56"/>
      <c r="T493" s="5"/>
      <c r="U493" s="5"/>
      <c r="V493" s="5"/>
      <c r="W493" s="5"/>
      <c r="X493" s="5"/>
      <c r="Y493" s="5"/>
      <c r="Z493" s="5"/>
      <c r="AA493" s="5"/>
    </row>
    <row r="494">
      <c r="A494" s="63"/>
      <c r="B494" s="53"/>
      <c r="G494" s="35"/>
      <c r="N494" s="35">
        <f t="shared" si="3"/>
        <v>0</v>
      </c>
      <c r="O494" s="35">
        <f t="shared" si="2"/>
        <v>0</v>
      </c>
      <c r="P494" s="5"/>
      <c r="Q494" s="5"/>
      <c r="S494" s="56"/>
      <c r="T494" s="5"/>
      <c r="U494" s="5"/>
      <c r="V494" s="5"/>
      <c r="W494" s="5"/>
      <c r="X494" s="5"/>
      <c r="Y494" s="5"/>
      <c r="Z494" s="5"/>
      <c r="AA494" s="5"/>
    </row>
    <row r="495">
      <c r="A495" s="63"/>
      <c r="B495" s="53"/>
      <c r="G495" s="35"/>
      <c r="N495" s="35">
        <f t="shared" si="3"/>
        <v>0</v>
      </c>
      <c r="O495" s="35">
        <f t="shared" si="2"/>
        <v>0</v>
      </c>
      <c r="P495" s="5"/>
      <c r="Q495" s="5"/>
      <c r="S495" s="56"/>
      <c r="T495" s="5"/>
      <c r="U495" s="5"/>
      <c r="V495" s="5"/>
      <c r="W495" s="5"/>
      <c r="X495" s="5"/>
      <c r="Y495" s="5"/>
      <c r="Z495" s="5"/>
      <c r="AA495" s="5"/>
    </row>
    <row r="496">
      <c r="A496" s="63"/>
      <c r="B496" s="53"/>
      <c r="G496" s="35"/>
      <c r="N496" s="35">
        <f t="shared" si="3"/>
        <v>0</v>
      </c>
      <c r="O496" s="35">
        <f t="shared" si="2"/>
        <v>0</v>
      </c>
      <c r="P496" s="5"/>
      <c r="Q496" s="5"/>
      <c r="S496" s="56"/>
      <c r="T496" s="5"/>
      <c r="U496" s="5"/>
      <c r="V496" s="5"/>
      <c r="W496" s="5"/>
      <c r="X496" s="5"/>
      <c r="Y496" s="5"/>
      <c r="Z496" s="5"/>
      <c r="AA496" s="5"/>
    </row>
    <row r="497">
      <c r="A497" s="63"/>
      <c r="B497" s="53"/>
      <c r="G497" s="35"/>
      <c r="N497" s="35">
        <f t="shared" si="3"/>
        <v>0</v>
      </c>
      <c r="O497" s="35">
        <f t="shared" si="2"/>
        <v>0</v>
      </c>
      <c r="P497" s="5"/>
      <c r="Q497" s="5"/>
      <c r="S497" s="56"/>
      <c r="T497" s="5"/>
      <c r="U497" s="5"/>
      <c r="V497" s="5"/>
      <c r="W497" s="5"/>
      <c r="X497" s="5"/>
      <c r="Y497" s="5"/>
      <c r="Z497" s="5"/>
      <c r="AA497" s="5"/>
    </row>
    <row r="498">
      <c r="A498" s="63"/>
      <c r="B498" s="53"/>
      <c r="G498" s="35"/>
      <c r="N498" s="35">
        <f t="shared" si="3"/>
        <v>0</v>
      </c>
      <c r="O498" s="35">
        <f t="shared" si="2"/>
        <v>0</v>
      </c>
      <c r="P498" s="5"/>
      <c r="Q498" s="5"/>
      <c r="S498" s="56"/>
      <c r="T498" s="5"/>
      <c r="U498" s="5"/>
      <c r="V498" s="5"/>
      <c r="W498" s="5"/>
      <c r="X498" s="5"/>
      <c r="Y498" s="5"/>
      <c r="Z498" s="5"/>
      <c r="AA498" s="5"/>
    </row>
    <row r="499">
      <c r="A499" s="63"/>
      <c r="B499" s="53"/>
      <c r="G499" s="35"/>
      <c r="N499" s="35">
        <f t="shared" si="3"/>
        <v>0</v>
      </c>
      <c r="O499" s="35">
        <f t="shared" si="2"/>
        <v>0</v>
      </c>
      <c r="P499" s="5"/>
      <c r="Q499" s="5"/>
      <c r="S499" s="56"/>
      <c r="T499" s="5"/>
      <c r="U499" s="5"/>
      <c r="V499" s="5"/>
      <c r="W499" s="5"/>
      <c r="X499" s="5"/>
      <c r="Y499" s="5"/>
      <c r="Z499" s="5"/>
      <c r="AA499" s="5"/>
    </row>
    <row r="500">
      <c r="A500" s="63"/>
      <c r="B500" s="53"/>
      <c r="G500" s="35"/>
      <c r="N500" s="35">
        <f t="shared" si="3"/>
        <v>0</v>
      </c>
      <c r="O500" s="35">
        <f t="shared" si="2"/>
        <v>0</v>
      </c>
      <c r="P500" s="5"/>
      <c r="Q500" s="5"/>
      <c r="S500" s="56"/>
      <c r="T500" s="5"/>
      <c r="U500" s="5"/>
      <c r="V500" s="5"/>
      <c r="W500" s="5"/>
      <c r="X500" s="5"/>
      <c r="Y500" s="5"/>
      <c r="Z500" s="5"/>
      <c r="AA500" s="5"/>
    </row>
    <row r="501">
      <c r="A501" s="63"/>
      <c r="B501" s="53"/>
      <c r="G501" s="35"/>
      <c r="N501" s="35">
        <f t="shared" si="3"/>
        <v>0</v>
      </c>
      <c r="O501" s="35">
        <f t="shared" si="2"/>
        <v>0</v>
      </c>
      <c r="P501" s="5"/>
      <c r="Q501" s="5"/>
      <c r="S501" s="56"/>
      <c r="T501" s="5"/>
      <c r="U501" s="5"/>
      <c r="V501" s="5"/>
      <c r="W501" s="5"/>
      <c r="X501" s="5"/>
      <c r="Y501" s="5"/>
      <c r="Z501" s="5"/>
      <c r="AA501" s="5"/>
    </row>
    <row r="502">
      <c r="A502" s="63"/>
      <c r="B502" s="53"/>
      <c r="G502" s="35"/>
      <c r="N502" s="35">
        <f t="shared" si="3"/>
        <v>0</v>
      </c>
      <c r="O502" s="35">
        <f t="shared" si="2"/>
        <v>0</v>
      </c>
      <c r="P502" s="5"/>
      <c r="Q502" s="5"/>
      <c r="S502" s="56"/>
      <c r="T502" s="5"/>
      <c r="U502" s="5"/>
      <c r="V502" s="5"/>
      <c r="W502" s="5"/>
      <c r="X502" s="5"/>
      <c r="Y502" s="5"/>
      <c r="Z502" s="5"/>
      <c r="AA502" s="5"/>
    </row>
    <row r="503">
      <c r="A503" s="63"/>
      <c r="B503" s="53"/>
      <c r="G503" s="35"/>
      <c r="N503" s="35">
        <f t="shared" si="3"/>
        <v>0</v>
      </c>
      <c r="O503" s="35">
        <f t="shared" si="2"/>
        <v>0</v>
      </c>
      <c r="P503" s="5"/>
      <c r="Q503" s="5"/>
      <c r="S503" s="56"/>
      <c r="T503" s="5"/>
      <c r="U503" s="5"/>
      <c r="V503" s="5"/>
      <c r="W503" s="5"/>
      <c r="X503" s="5"/>
      <c r="Y503" s="5"/>
      <c r="Z503" s="5"/>
      <c r="AA503" s="5"/>
    </row>
    <row r="504">
      <c r="A504" s="63"/>
      <c r="B504" s="53"/>
      <c r="G504" s="35"/>
      <c r="N504" s="35">
        <f t="shared" si="3"/>
        <v>0</v>
      </c>
      <c r="O504" s="35">
        <f t="shared" si="2"/>
        <v>0</v>
      </c>
      <c r="P504" s="5"/>
      <c r="Q504" s="5"/>
      <c r="S504" s="56"/>
      <c r="T504" s="5"/>
      <c r="U504" s="5"/>
      <c r="V504" s="5"/>
      <c r="W504" s="5"/>
      <c r="X504" s="5"/>
      <c r="Y504" s="5"/>
      <c r="Z504" s="5"/>
      <c r="AA504" s="5"/>
    </row>
    <row r="505">
      <c r="A505" s="63"/>
      <c r="B505" s="53"/>
      <c r="G505" s="35"/>
      <c r="N505" s="35">
        <f t="shared" si="3"/>
        <v>0</v>
      </c>
      <c r="O505" s="35">
        <f t="shared" si="2"/>
        <v>0</v>
      </c>
      <c r="P505" s="5"/>
      <c r="Q505" s="5"/>
      <c r="S505" s="56"/>
      <c r="T505" s="5"/>
      <c r="U505" s="5"/>
      <c r="V505" s="5"/>
      <c r="W505" s="5"/>
      <c r="X505" s="5"/>
      <c r="Y505" s="5"/>
      <c r="Z505" s="5"/>
      <c r="AA505" s="5"/>
    </row>
    <row r="506">
      <c r="A506" s="63"/>
      <c r="B506" s="53"/>
      <c r="G506" s="35"/>
      <c r="N506" s="35">
        <f t="shared" si="3"/>
        <v>0</v>
      </c>
      <c r="O506" s="35">
        <f t="shared" si="2"/>
        <v>0</v>
      </c>
      <c r="P506" s="5"/>
      <c r="Q506" s="5"/>
      <c r="S506" s="56"/>
      <c r="T506" s="5"/>
      <c r="U506" s="5"/>
      <c r="V506" s="5"/>
      <c r="W506" s="5"/>
      <c r="X506" s="5"/>
      <c r="Y506" s="5"/>
      <c r="Z506" s="5"/>
      <c r="AA506" s="5"/>
    </row>
    <row r="507">
      <c r="A507" s="63"/>
      <c r="B507" s="53"/>
      <c r="G507" s="35"/>
      <c r="N507" s="35">
        <f t="shared" si="3"/>
        <v>0</v>
      </c>
      <c r="O507" s="35">
        <f t="shared" si="2"/>
        <v>0</v>
      </c>
      <c r="P507" s="5"/>
      <c r="Q507" s="5"/>
      <c r="S507" s="56"/>
      <c r="T507" s="5"/>
      <c r="U507" s="5"/>
      <c r="V507" s="5"/>
      <c r="W507" s="5"/>
      <c r="X507" s="5"/>
      <c r="Y507" s="5"/>
      <c r="Z507" s="5"/>
      <c r="AA507" s="5"/>
    </row>
    <row r="508">
      <c r="A508" s="63"/>
      <c r="B508" s="53"/>
      <c r="G508" s="35"/>
      <c r="N508" s="35">
        <f t="shared" si="3"/>
        <v>0</v>
      </c>
      <c r="O508" s="35">
        <f t="shared" si="2"/>
        <v>0</v>
      </c>
      <c r="P508" s="5"/>
      <c r="Q508" s="5"/>
      <c r="S508" s="56"/>
      <c r="T508" s="5"/>
      <c r="U508" s="5"/>
      <c r="V508" s="5"/>
      <c r="W508" s="5"/>
      <c r="X508" s="5"/>
      <c r="Y508" s="5"/>
      <c r="Z508" s="5"/>
      <c r="AA508" s="5"/>
    </row>
    <row r="509">
      <c r="A509" s="63"/>
      <c r="B509" s="53"/>
      <c r="G509" s="35"/>
      <c r="N509" s="35">
        <f t="shared" si="3"/>
        <v>0</v>
      </c>
      <c r="O509" s="35">
        <f t="shared" si="2"/>
        <v>0</v>
      </c>
      <c r="P509" s="5"/>
      <c r="Q509" s="5"/>
      <c r="S509" s="56"/>
      <c r="T509" s="5"/>
      <c r="U509" s="5"/>
      <c r="V509" s="5"/>
      <c r="W509" s="5"/>
      <c r="X509" s="5"/>
      <c r="Y509" s="5"/>
      <c r="Z509" s="5"/>
      <c r="AA509" s="5"/>
    </row>
    <row r="510">
      <c r="A510" s="63"/>
      <c r="B510" s="53"/>
      <c r="G510" s="35"/>
      <c r="N510" s="35">
        <f t="shared" si="3"/>
        <v>0</v>
      </c>
      <c r="O510" s="35">
        <f t="shared" si="2"/>
        <v>0</v>
      </c>
      <c r="P510" s="5"/>
      <c r="Q510" s="5"/>
      <c r="S510" s="56"/>
      <c r="T510" s="5"/>
      <c r="U510" s="5"/>
      <c r="V510" s="5"/>
      <c r="W510" s="5"/>
      <c r="X510" s="5"/>
      <c r="Y510" s="5"/>
      <c r="Z510" s="5"/>
      <c r="AA510" s="5"/>
    </row>
    <row r="511">
      <c r="A511" s="63"/>
      <c r="B511" s="53"/>
      <c r="G511" s="35"/>
      <c r="N511" s="35">
        <f t="shared" si="3"/>
        <v>0</v>
      </c>
      <c r="O511" s="35">
        <f t="shared" si="2"/>
        <v>0</v>
      </c>
      <c r="P511" s="5"/>
      <c r="Q511" s="5"/>
      <c r="S511" s="56"/>
      <c r="T511" s="5"/>
      <c r="U511" s="5"/>
      <c r="V511" s="5"/>
      <c r="W511" s="5"/>
      <c r="X511" s="5"/>
      <c r="Y511" s="5"/>
      <c r="Z511" s="5"/>
      <c r="AA511" s="5"/>
    </row>
    <row r="512">
      <c r="A512" s="63"/>
      <c r="B512" s="53"/>
      <c r="G512" s="35"/>
      <c r="N512" s="35">
        <f t="shared" si="3"/>
        <v>0</v>
      </c>
      <c r="O512" s="35">
        <f t="shared" si="2"/>
        <v>0</v>
      </c>
      <c r="P512" s="5"/>
      <c r="Q512" s="5"/>
      <c r="S512" s="56"/>
      <c r="T512" s="5"/>
      <c r="U512" s="5"/>
      <c r="V512" s="5"/>
      <c r="W512" s="5"/>
      <c r="X512" s="5"/>
      <c r="Y512" s="5"/>
      <c r="Z512" s="5"/>
      <c r="AA512" s="5"/>
    </row>
    <row r="513">
      <c r="A513" s="63"/>
      <c r="B513" s="53"/>
      <c r="G513" s="35"/>
      <c r="N513" s="35">
        <f t="shared" si="3"/>
        <v>0</v>
      </c>
      <c r="O513" s="35">
        <f t="shared" si="2"/>
        <v>0</v>
      </c>
      <c r="P513" s="5"/>
      <c r="Q513" s="5"/>
      <c r="S513" s="56"/>
      <c r="T513" s="5"/>
      <c r="U513" s="5"/>
      <c r="V513" s="5"/>
      <c r="W513" s="5"/>
      <c r="X513" s="5"/>
      <c r="Y513" s="5"/>
      <c r="Z513" s="5"/>
      <c r="AA513" s="5"/>
    </row>
    <row r="514">
      <c r="A514" s="63"/>
      <c r="B514" s="53"/>
      <c r="G514" s="35"/>
      <c r="N514" s="35">
        <f t="shared" si="3"/>
        <v>0</v>
      </c>
      <c r="O514" s="35">
        <f t="shared" si="2"/>
        <v>0</v>
      </c>
      <c r="P514" s="5"/>
      <c r="Q514" s="5"/>
      <c r="S514" s="56"/>
      <c r="T514" s="5"/>
      <c r="U514" s="5"/>
      <c r="V514" s="5"/>
      <c r="W514" s="5"/>
      <c r="X514" s="5"/>
      <c r="Y514" s="5"/>
      <c r="Z514" s="5"/>
      <c r="AA514" s="5"/>
    </row>
    <row r="515">
      <c r="A515" s="63"/>
      <c r="B515" s="53"/>
      <c r="G515" s="35"/>
      <c r="N515" s="35">
        <f t="shared" si="3"/>
        <v>0</v>
      </c>
      <c r="O515" s="35">
        <f t="shared" si="2"/>
        <v>0</v>
      </c>
      <c r="P515" s="5"/>
      <c r="Q515" s="5"/>
      <c r="S515" s="56"/>
      <c r="T515" s="5"/>
      <c r="U515" s="5"/>
      <c r="V515" s="5"/>
      <c r="W515" s="5"/>
      <c r="X515" s="5"/>
      <c r="Y515" s="5"/>
      <c r="Z515" s="5"/>
      <c r="AA515" s="5"/>
    </row>
    <row r="516">
      <c r="A516" s="63"/>
      <c r="B516" s="53"/>
      <c r="G516" s="35"/>
      <c r="N516" s="35">
        <f t="shared" si="3"/>
        <v>0</v>
      </c>
      <c r="O516" s="35">
        <f t="shared" si="2"/>
        <v>0</v>
      </c>
      <c r="P516" s="5"/>
      <c r="Q516" s="5"/>
      <c r="S516" s="56"/>
      <c r="T516" s="5"/>
      <c r="U516" s="5"/>
      <c r="V516" s="5"/>
      <c r="W516" s="5"/>
      <c r="X516" s="5"/>
      <c r="Y516" s="5"/>
      <c r="Z516" s="5"/>
      <c r="AA516" s="5"/>
    </row>
    <row r="517">
      <c r="A517" s="63"/>
      <c r="B517" s="53"/>
      <c r="G517" s="35"/>
      <c r="N517" s="35">
        <f t="shared" si="3"/>
        <v>0</v>
      </c>
      <c r="O517" s="35">
        <f t="shared" si="2"/>
        <v>0</v>
      </c>
      <c r="P517" s="5"/>
      <c r="Q517" s="5"/>
      <c r="S517" s="56"/>
      <c r="T517" s="5"/>
      <c r="U517" s="5"/>
      <c r="V517" s="5"/>
      <c r="W517" s="5"/>
      <c r="X517" s="5"/>
      <c r="Y517" s="5"/>
      <c r="Z517" s="5"/>
      <c r="AA517" s="5"/>
    </row>
    <row r="518">
      <c r="A518" s="63"/>
      <c r="B518" s="53"/>
      <c r="G518" s="35"/>
      <c r="N518" s="35">
        <f t="shared" si="3"/>
        <v>0</v>
      </c>
      <c r="O518" s="35">
        <f t="shared" si="2"/>
        <v>0</v>
      </c>
      <c r="P518" s="5"/>
      <c r="Q518" s="5"/>
      <c r="S518" s="56"/>
      <c r="T518" s="5"/>
      <c r="U518" s="5"/>
      <c r="V518" s="5"/>
      <c r="W518" s="5"/>
      <c r="X518" s="5"/>
      <c r="Y518" s="5"/>
      <c r="Z518" s="5"/>
      <c r="AA518" s="5"/>
    </row>
    <row r="519">
      <c r="A519" s="63"/>
      <c r="B519" s="53"/>
      <c r="G519" s="35"/>
      <c r="N519" s="35">
        <f t="shared" si="3"/>
        <v>0</v>
      </c>
      <c r="O519" s="35">
        <f t="shared" si="2"/>
        <v>0</v>
      </c>
      <c r="P519" s="5"/>
      <c r="Q519" s="5"/>
      <c r="S519" s="56"/>
      <c r="T519" s="5"/>
      <c r="U519" s="5"/>
      <c r="V519" s="5"/>
      <c r="W519" s="5"/>
      <c r="X519" s="5"/>
      <c r="Y519" s="5"/>
      <c r="Z519" s="5"/>
      <c r="AA519" s="5"/>
    </row>
    <row r="520">
      <c r="A520" s="63"/>
      <c r="B520" s="53"/>
      <c r="G520" s="35"/>
      <c r="N520" s="35">
        <f t="shared" si="3"/>
        <v>0</v>
      </c>
      <c r="O520" s="35">
        <f t="shared" si="2"/>
        <v>0</v>
      </c>
      <c r="P520" s="5"/>
      <c r="Q520" s="5"/>
      <c r="S520" s="56"/>
      <c r="T520" s="5"/>
      <c r="U520" s="5"/>
      <c r="V520" s="5"/>
      <c r="W520" s="5"/>
      <c r="X520" s="5"/>
      <c r="Y520" s="5"/>
      <c r="Z520" s="5"/>
      <c r="AA520" s="5"/>
    </row>
    <row r="521">
      <c r="A521" s="63"/>
      <c r="B521" s="53"/>
      <c r="G521" s="35"/>
      <c r="N521" s="35">
        <f t="shared" si="3"/>
        <v>0</v>
      </c>
      <c r="O521" s="35">
        <f t="shared" si="2"/>
        <v>0</v>
      </c>
      <c r="P521" s="5"/>
      <c r="Q521" s="5"/>
      <c r="S521" s="56"/>
      <c r="T521" s="5"/>
      <c r="U521" s="5"/>
      <c r="V521" s="5"/>
      <c r="W521" s="5"/>
      <c r="X521" s="5"/>
      <c r="Y521" s="5"/>
      <c r="Z521" s="5"/>
      <c r="AA521" s="5"/>
    </row>
    <row r="522">
      <c r="A522" s="63"/>
      <c r="B522" s="53"/>
      <c r="G522" s="35"/>
      <c r="N522" s="35">
        <f t="shared" si="3"/>
        <v>0</v>
      </c>
      <c r="O522" s="35">
        <f t="shared" si="2"/>
        <v>0</v>
      </c>
      <c r="P522" s="5"/>
      <c r="Q522" s="5"/>
      <c r="S522" s="56"/>
      <c r="T522" s="5"/>
      <c r="U522" s="5"/>
      <c r="V522" s="5"/>
      <c r="W522" s="5"/>
      <c r="X522" s="5"/>
      <c r="Y522" s="5"/>
      <c r="Z522" s="5"/>
      <c r="AA522" s="5"/>
    </row>
    <row r="523">
      <c r="A523" s="63"/>
      <c r="B523" s="53"/>
      <c r="G523" s="35"/>
      <c r="N523" s="35">
        <f t="shared" si="3"/>
        <v>0</v>
      </c>
      <c r="O523" s="35">
        <f t="shared" si="2"/>
        <v>0</v>
      </c>
      <c r="P523" s="5"/>
      <c r="Q523" s="5"/>
      <c r="S523" s="56"/>
      <c r="T523" s="5"/>
      <c r="U523" s="5"/>
      <c r="V523" s="5"/>
      <c r="W523" s="5"/>
      <c r="X523" s="5"/>
      <c r="Y523" s="5"/>
      <c r="Z523" s="5"/>
      <c r="AA523" s="5"/>
    </row>
    <row r="524">
      <c r="A524" s="63"/>
      <c r="B524" s="53"/>
      <c r="G524" s="35"/>
      <c r="N524" s="35">
        <f t="shared" si="3"/>
        <v>0</v>
      </c>
      <c r="O524" s="35">
        <f t="shared" si="2"/>
        <v>0</v>
      </c>
      <c r="P524" s="5"/>
      <c r="Q524" s="5"/>
      <c r="S524" s="56"/>
      <c r="T524" s="5"/>
      <c r="U524" s="5"/>
      <c r="V524" s="5"/>
      <c r="W524" s="5"/>
      <c r="X524" s="5"/>
      <c r="Y524" s="5"/>
      <c r="Z524" s="5"/>
      <c r="AA524" s="5"/>
    </row>
    <row r="525">
      <c r="A525" s="63"/>
      <c r="B525" s="53"/>
      <c r="G525" s="35"/>
      <c r="N525" s="35">
        <f t="shared" si="3"/>
        <v>0</v>
      </c>
      <c r="O525" s="35">
        <f t="shared" si="2"/>
        <v>0</v>
      </c>
      <c r="P525" s="5"/>
      <c r="Q525" s="5"/>
      <c r="S525" s="56"/>
      <c r="T525" s="5"/>
      <c r="U525" s="5"/>
      <c r="V525" s="5"/>
      <c r="W525" s="5"/>
      <c r="X525" s="5"/>
      <c r="Y525" s="5"/>
      <c r="Z525" s="5"/>
      <c r="AA525" s="5"/>
    </row>
    <row r="526">
      <c r="A526" s="63"/>
      <c r="B526" s="53"/>
      <c r="G526" s="35"/>
      <c r="N526" s="35">
        <f t="shared" si="3"/>
        <v>0</v>
      </c>
      <c r="O526" s="35">
        <f t="shared" si="2"/>
        <v>0</v>
      </c>
      <c r="P526" s="5"/>
      <c r="Q526" s="5"/>
      <c r="S526" s="56"/>
      <c r="T526" s="5"/>
      <c r="U526" s="5"/>
      <c r="V526" s="5"/>
      <c r="W526" s="5"/>
      <c r="X526" s="5"/>
      <c r="Y526" s="5"/>
      <c r="Z526" s="5"/>
      <c r="AA526" s="5"/>
    </row>
    <row r="527">
      <c r="A527" s="63"/>
      <c r="B527" s="53"/>
      <c r="G527" s="35"/>
      <c r="N527" s="35">
        <f t="shared" si="3"/>
        <v>0</v>
      </c>
      <c r="O527" s="35">
        <f t="shared" si="2"/>
        <v>0</v>
      </c>
      <c r="P527" s="5"/>
      <c r="Q527" s="5"/>
      <c r="S527" s="56"/>
      <c r="T527" s="5"/>
      <c r="U527" s="5"/>
      <c r="V527" s="5"/>
      <c r="W527" s="5"/>
      <c r="X527" s="5"/>
      <c r="Y527" s="5"/>
      <c r="Z527" s="5"/>
      <c r="AA527" s="5"/>
    </row>
    <row r="528">
      <c r="A528" s="63"/>
      <c r="B528" s="53"/>
      <c r="G528" s="35"/>
      <c r="N528" s="35">
        <f t="shared" si="3"/>
        <v>0</v>
      </c>
      <c r="O528" s="35">
        <f t="shared" si="2"/>
        <v>0</v>
      </c>
      <c r="P528" s="5"/>
      <c r="Q528" s="5"/>
      <c r="S528" s="56"/>
      <c r="T528" s="5"/>
      <c r="U528" s="5"/>
      <c r="V528" s="5"/>
      <c r="W528" s="5"/>
      <c r="X528" s="5"/>
      <c r="Y528" s="5"/>
      <c r="Z528" s="5"/>
      <c r="AA528" s="5"/>
    </row>
    <row r="529">
      <c r="A529" s="63"/>
      <c r="B529" s="53"/>
      <c r="G529" s="35"/>
      <c r="N529" s="35">
        <f t="shared" si="3"/>
        <v>0</v>
      </c>
      <c r="O529" s="35">
        <f t="shared" si="2"/>
        <v>0</v>
      </c>
      <c r="P529" s="5"/>
      <c r="Q529" s="5"/>
      <c r="S529" s="56"/>
      <c r="T529" s="5"/>
      <c r="U529" s="5"/>
      <c r="V529" s="5"/>
      <c r="W529" s="5"/>
      <c r="X529" s="5"/>
      <c r="Y529" s="5"/>
      <c r="Z529" s="5"/>
      <c r="AA529" s="5"/>
    </row>
    <row r="530">
      <c r="A530" s="63"/>
      <c r="B530" s="53"/>
      <c r="G530" s="35"/>
      <c r="N530" s="35">
        <f t="shared" si="3"/>
        <v>0</v>
      </c>
      <c r="O530" s="35">
        <f t="shared" si="2"/>
        <v>0</v>
      </c>
      <c r="P530" s="5"/>
      <c r="Q530" s="5"/>
      <c r="S530" s="56"/>
      <c r="T530" s="5"/>
      <c r="U530" s="5"/>
      <c r="V530" s="5"/>
      <c r="W530" s="5"/>
      <c r="X530" s="5"/>
      <c r="Y530" s="5"/>
      <c r="Z530" s="5"/>
      <c r="AA530" s="5"/>
    </row>
    <row r="531">
      <c r="A531" s="63"/>
      <c r="B531" s="53"/>
      <c r="G531" s="35"/>
      <c r="N531" s="35">
        <f t="shared" si="3"/>
        <v>0</v>
      </c>
      <c r="O531" s="35">
        <f t="shared" si="2"/>
        <v>0</v>
      </c>
      <c r="P531" s="5"/>
      <c r="Q531" s="5"/>
      <c r="S531" s="56"/>
      <c r="T531" s="5"/>
      <c r="U531" s="5"/>
      <c r="V531" s="5"/>
      <c r="W531" s="5"/>
      <c r="X531" s="5"/>
      <c r="Y531" s="5"/>
      <c r="Z531" s="5"/>
      <c r="AA531" s="5"/>
    </row>
    <row r="532">
      <c r="A532" s="63"/>
      <c r="B532" s="53"/>
      <c r="G532" s="35"/>
      <c r="N532" s="35">
        <f t="shared" si="3"/>
        <v>0</v>
      </c>
      <c r="O532" s="35">
        <f t="shared" si="2"/>
        <v>0</v>
      </c>
      <c r="P532" s="5"/>
      <c r="Q532" s="5"/>
      <c r="S532" s="56"/>
      <c r="T532" s="5"/>
      <c r="U532" s="5"/>
      <c r="V532" s="5"/>
      <c r="W532" s="5"/>
      <c r="X532" s="5"/>
      <c r="Y532" s="5"/>
      <c r="Z532" s="5"/>
      <c r="AA532" s="5"/>
    </row>
    <row r="533">
      <c r="A533" s="63"/>
      <c r="B533" s="53"/>
      <c r="G533" s="35"/>
      <c r="N533" s="35">
        <f t="shared" si="3"/>
        <v>0</v>
      </c>
      <c r="O533" s="35">
        <f t="shared" si="2"/>
        <v>0</v>
      </c>
      <c r="P533" s="5"/>
      <c r="Q533" s="5"/>
      <c r="S533" s="56"/>
      <c r="T533" s="5"/>
      <c r="U533" s="5"/>
      <c r="V533" s="5"/>
      <c r="W533" s="5"/>
      <c r="X533" s="5"/>
      <c r="Y533" s="5"/>
      <c r="Z533" s="5"/>
      <c r="AA533" s="5"/>
    </row>
    <row r="534">
      <c r="A534" s="63"/>
      <c r="B534" s="53"/>
      <c r="G534" s="35"/>
      <c r="N534" s="35">
        <f t="shared" si="3"/>
        <v>0</v>
      </c>
      <c r="O534" s="35">
        <f t="shared" si="2"/>
        <v>0</v>
      </c>
      <c r="P534" s="5"/>
      <c r="Q534" s="5"/>
      <c r="S534" s="56"/>
      <c r="T534" s="5"/>
      <c r="U534" s="5"/>
      <c r="V534" s="5"/>
      <c r="W534" s="5"/>
      <c r="X534" s="5"/>
      <c r="Y534" s="5"/>
      <c r="Z534" s="5"/>
      <c r="AA534" s="5"/>
    </row>
    <row r="535">
      <c r="A535" s="63"/>
      <c r="B535" s="53"/>
      <c r="G535" s="35"/>
      <c r="N535" s="35">
        <f t="shared" si="3"/>
        <v>0</v>
      </c>
      <c r="O535" s="35">
        <f t="shared" si="2"/>
        <v>0</v>
      </c>
      <c r="P535" s="5"/>
      <c r="Q535" s="5"/>
      <c r="S535" s="56"/>
      <c r="T535" s="5"/>
      <c r="U535" s="5"/>
      <c r="V535" s="5"/>
      <c r="W535" s="5"/>
      <c r="X535" s="5"/>
      <c r="Y535" s="5"/>
      <c r="Z535" s="5"/>
      <c r="AA535" s="5"/>
    </row>
    <row r="536">
      <c r="A536" s="63"/>
      <c r="B536" s="53"/>
      <c r="G536" s="35"/>
      <c r="N536" s="35">
        <f t="shared" si="3"/>
        <v>0</v>
      </c>
      <c r="O536" s="35">
        <f t="shared" si="2"/>
        <v>0</v>
      </c>
      <c r="P536" s="5"/>
      <c r="Q536" s="5"/>
      <c r="S536" s="56"/>
      <c r="T536" s="5"/>
      <c r="U536" s="5"/>
      <c r="V536" s="5"/>
      <c r="W536" s="5"/>
      <c r="X536" s="5"/>
      <c r="Y536" s="5"/>
      <c r="Z536" s="5"/>
      <c r="AA536" s="5"/>
    </row>
    <row r="537">
      <c r="A537" s="63"/>
      <c r="B537" s="53"/>
      <c r="G537" s="35"/>
      <c r="N537" s="35">
        <f t="shared" si="3"/>
        <v>0</v>
      </c>
      <c r="O537" s="35">
        <f t="shared" si="2"/>
        <v>0</v>
      </c>
      <c r="P537" s="5"/>
      <c r="Q537" s="5"/>
      <c r="S537" s="56"/>
      <c r="T537" s="5"/>
      <c r="U537" s="5"/>
      <c r="V537" s="5"/>
      <c r="W537" s="5"/>
      <c r="X537" s="5"/>
      <c r="Y537" s="5"/>
      <c r="Z537" s="5"/>
      <c r="AA537" s="5"/>
    </row>
    <row r="538">
      <c r="A538" s="63"/>
      <c r="B538" s="53"/>
      <c r="G538" s="35"/>
      <c r="N538" s="35">
        <f t="shared" si="3"/>
        <v>0</v>
      </c>
      <c r="O538" s="35">
        <f t="shared" si="2"/>
        <v>0</v>
      </c>
      <c r="P538" s="5"/>
      <c r="Q538" s="5"/>
      <c r="S538" s="56"/>
      <c r="T538" s="5"/>
      <c r="U538" s="5"/>
      <c r="V538" s="5"/>
      <c r="W538" s="5"/>
      <c r="X538" s="5"/>
      <c r="Y538" s="5"/>
      <c r="Z538" s="5"/>
      <c r="AA538" s="5"/>
    </row>
    <row r="539">
      <c r="A539" s="63"/>
      <c r="B539" s="53"/>
      <c r="G539" s="35"/>
      <c r="N539" s="35">
        <f t="shared" si="3"/>
        <v>0</v>
      </c>
      <c r="O539" s="35">
        <f t="shared" si="2"/>
        <v>0</v>
      </c>
      <c r="P539" s="5"/>
      <c r="Q539" s="5"/>
      <c r="S539" s="56"/>
      <c r="T539" s="5"/>
      <c r="U539" s="5"/>
      <c r="V539" s="5"/>
      <c r="W539" s="5"/>
      <c r="X539" s="5"/>
      <c r="Y539" s="5"/>
      <c r="Z539" s="5"/>
      <c r="AA539" s="5"/>
    </row>
    <row r="540">
      <c r="A540" s="63"/>
      <c r="B540" s="53"/>
      <c r="G540" s="35"/>
      <c r="N540" s="35">
        <f t="shared" si="3"/>
        <v>0</v>
      </c>
      <c r="O540" s="35">
        <f t="shared" si="2"/>
        <v>0</v>
      </c>
      <c r="P540" s="5"/>
      <c r="Q540" s="5"/>
      <c r="S540" s="56"/>
      <c r="T540" s="5"/>
      <c r="U540" s="5"/>
      <c r="V540" s="5"/>
      <c r="W540" s="5"/>
      <c r="X540" s="5"/>
      <c r="Y540" s="5"/>
      <c r="Z540" s="5"/>
      <c r="AA540" s="5"/>
    </row>
    <row r="541">
      <c r="A541" s="63"/>
      <c r="B541" s="53"/>
      <c r="G541" s="35"/>
      <c r="N541" s="35">
        <f t="shared" si="3"/>
        <v>0</v>
      </c>
      <c r="O541" s="35">
        <f t="shared" si="2"/>
        <v>0</v>
      </c>
      <c r="P541" s="5"/>
      <c r="Q541" s="5"/>
      <c r="S541" s="56"/>
      <c r="T541" s="5"/>
      <c r="U541" s="5"/>
      <c r="V541" s="5"/>
      <c r="W541" s="5"/>
      <c r="X541" s="5"/>
      <c r="Y541" s="5"/>
      <c r="Z541" s="5"/>
      <c r="AA541" s="5"/>
    </row>
    <row r="542">
      <c r="A542" s="63"/>
      <c r="B542" s="53"/>
      <c r="G542" s="35"/>
      <c r="N542" s="35">
        <f t="shared" si="3"/>
        <v>0</v>
      </c>
      <c r="O542" s="35">
        <f t="shared" si="2"/>
        <v>0</v>
      </c>
      <c r="P542" s="5"/>
      <c r="Q542" s="5"/>
      <c r="S542" s="56"/>
      <c r="T542" s="5"/>
      <c r="U542" s="5"/>
      <c r="V542" s="5"/>
      <c r="W542" s="5"/>
      <c r="X542" s="5"/>
      <c r="Y542" s="5"/>
      <c r="Z542" s="5"/>
      <c r="AA542" s="5"/>
    </row>
    <row r="543">
      <c r="A543" s="63"/>
      <c r="B543" s="53"/>
      <c r="G543" s="35"/>
      <c r="N543" s="35">
        <f t="shared" si="3"/>
        <v>0</v>
      </c>
      <c r="O543" s="35">
        <f t="shared" si="2"/>
        <v>0</v>
      </c>
      <c r="P543" s="5"/>
      <c r="Q543" s="5"/>
      <c r="S543" s="56"/>
      <c r="T543" s="5"/>
      <c r="U543" s="5"/>
      <c r="V543" s="5"/>
      <c r="W543" s="5"/>
      <c r="X543" s="5"/>
      <c r="Y543" s="5"/>
      <c r="Z543" s="5"/>
      <c r="AA543" s="5"/>
    </row>
    <row r="544">
      <c r="A544" s="63"/>
      <c r="B544" s="53"/>
      <c r="G544" s="35"/>
      <c r="N544" s="35">
        <f t="shared" si="3"/>
        <v>0</v>
      </c>
      <c r="O544" s="35">
        <f t="shared" si="2"/>
        <v>0</v>
      </c>
      <c r="P544" s="5"/>
      <c r="Q544" s="5"/>
      <c r="S544" s="56"/>
      <c r="T544" s="5"/>
      <c r="U544" s="5"/>
      <c r="V544" s="5"/>
      <c r="W544" s="5"/>
      <c r="X544" s="5"/>
      <c r="Y544" s="5"/>
      <c r="Z544" s="5"/>
      <c r="AA544" s="5"/>
    </row>
    <row r="545">
      <c r="A545" s="63"/>
      <c r="B545" s="53"/>
      <c r="G545" s="35"/>
      <c r="N545" s="35">
        <f t="shared" si="3"/>
        <v>0</v>
      </c>
      <c r="O545" s="35">
        <f t="shared" si="2"/>
        <v>0</v>
      </c>
      <c r="P545" s="5"/>
      <c r="Q545" s="5"/>
      <c r="S545" s="56"/>
      <c r="T545" s="5"/>
      <c r="U545" s="5"/>
      <c r="V545" s="5"/>
      <c r="W545" s="5"/>
      <c r="X545" s="5"/>
      <c r="Y545" s="5"/>
      <c r="Z545" s="5"/>
      <c r="AA545" s="5"/>
    </row>
    <row r="546">
      <c r="A546" s="63"/>
      <c r="B546" s="53"/>
      <c r="G546" s="35"/>
      <c r="N546" s="35">
        <f t="shared" si="3"/>
        <v>0</v>
      </c>
      <c r="O546" s="35">
        <f t="shared" si="2"/>
        <v>0</v>
      </c>
      <c r="P546" s="5"/>
      <c r="Q546" s="5"/>
      <c r="S546" s="56"/>
      <c r="T546" s="5"/>
      <c r="U546" s="5"/>
      <c r="V546" s="5"/>
      <c r="W546" s="5"/>
      <c r="X546" s="5"/>
      <c r="Y546" s="5"/>
      <c r="Z546" s="5"/>
      <c r="AA546" s="5"/>
    </row>
    <row r="547">
      <c r="A547" s="63"/>
      <c r="B547" s="53"/>
      <c r="G547" s="35"/>
      <c r="N547" s="35">
        <f t="shared" si="3"/>
        <v>0</v>
      </c>
      <c r="O547" s="35">
        <f t="shared" si="2"/>
        <v>0</v>
      </c>
      <c r="P547" s="5"/>
      <c r="Q547" s="5"/>
      <c r="S547" s="56"/>
      <c r="T547" s="5"/>
      <c r="U547" s="5"/>
      <c r="V547" s="5"/>
      <c r="W547" s="5"/>
      <c r="X547" s="5"/>
      <c r="Y547" s="5"/>
      <c r="Z547" s="5"/>
      <c r="AA547" s="5"/>
    </row>
    <row r="548">
      <c r="A548" s="63"/>
      <c r="B548" s="53"/>
      <c r="G548" s="35"/>
      <c r="N548" s="35">
        <f t="shared" si="3"/>
        <v>0</v>
      </c>
      <c r="O548" s="35">
        <f t="shared" si="2"/>
        <v>0</v>
      </c>
      <c r="P548" s="5"/>
      <c r="Q548" s="5"/>
      <c r="S548" s="56"/>
      <c r="T548" s="5"/>
      <c r="U548" s="5"/>
      <c r="V548" s="5"/>
      <c r="W548" s="5"/>
      <c r="X548" s="5"/>
      <c r="Y548" s="5"/>
      <c r="Z548" s="5"/>
      <c r="AA548" s="5"/>
    </row>
    <row r="549">
      <c r="A549" s="63"/>
      <c r="B549" s="53"/>
      <c r="G549" s="35"/>
      <c r="N549" s="35">
        <f t="shared" si="3"/>
        <v>0</v>
      </c>
      <c r="O549" s="35">
        <f t="shared" si="2"/>
        <v>0</v>
      </c>
      <c r="P549" s="5"/>
      <c r="Q549" s="5"/>
      <c r="S549" s="56"/>
      <c r="T549" s="5"/>
      <c r="U549" s="5"/>
      <c r="V549" s="5"/>
      <c r="W549" s="5"/>
      <c r="X549" s="5"/>
      <c r="Y549" s="5"/>
      <c r="Z549" s="5"/>
      <c r="AA549" s="5"/>
    </row>
    <row r="550">
      <c r="A550" s="63"/>
      <c r="B550" s="53"/>
      <c r="G550" s="35"/>
      <c r="N550" s="35">
        <f t="shared" si="3"/>
        <v>0</v>
      </c>
      <c r="O550" s="35">
        <f t="shared" si="2"/>
        <v>0</v>
      </c>
      <c r="P550" s="5"/>
      <c r="Q550" s="5"/>
      <c r="S550" s="56"/>
      <c r="T550" s="5"/>
      <c r="U550" s="5"/>
      <c r="V550" s="5"/>
      <c r="W550" s="5"/>
      <c r="X550" s="5"/>
      <c r="Y550" s="5"/>
      <c r="Z550" s="5"/>
      <c r="AA550" s="5"/>
    </row>
    <row r="551">
      <c r="A551" s="63"/>
      <c r="B551" s="53"/>
      <c r="G551" s="35"/>
      <c r="N551" s="35">
        <f t="shared" si="3"/>
        <v>0</v>
      </c>
      <c r="O551" s="35">
        <f t="shared" si="2"/>
        <v>0</v>
      </c>
      <c r="P551" s="5"/>
      <c r="Q551" s="5"/>
      <c r="S551" s="56"/>
      <c r="T551" s="5"/>
      <c r="U551" s="5"/>
      <c r="V551" s="5"/>
      <c r="W551" s="5"/>
      <c r="X551" s="5"/>
      <c r="Y551" s="5"/>
      <c r="Z551" s="5"/>
      <c r="AA551" s="5"/>
    </row>
    <row r="552">
      <c r="A552" s="63"/>
      <c r="B552" s="53"/>
      <c r="G552" s="35"/>
      <c r="N552" s="35">
        <f t="shared" si="3"/>
        <v>0</v>
      </c>
      <c r="O552" s="35">
        <f t="shared" si="2"/>
        <v>0</v>
      </c>
      <c r="P552" s="5"/>
      <c r="Q552" s="5"/>
      <c r="S552" s="56"/>
      <c r="T552" s="5"/>
      <c r="U552" s="5"/>
      <c r="V552" s="5"/>
      <c r="W552" s="5"/>
      <c r="X552" s="5"/>
      <c r="Y552" s="5"/>
      <c r="Z552" s="5"/>
      <c r="AA552" s="5"/>
    </row>
    <row r="553">
      <c r="A553" s="63"/>
      <c r="B553" s="53"/>
      <c r="G553" s="35"/>
      <c r="N553" s="35">
        <f t="shared" si="3"/>
        <v>0</v>
      </c>
      <c r="O553" s="35">
        <f t="shared" si="2"/>
        <v>0</v>
      </c>
      <c r="P553" s="5"/>
      <c r="Q553" s="5"/>
      <c r="S553" s="56"/>
      <c r="T553" s="5"/>
      <c r="U553" s="5"/>
      <c r="V553" s="5"/>
      <c r="W553" s="5"/>
      <c r="X553" s="5"/>
      <c r="Y553" s="5"/>
      <c r="Z553" s="5"/>
      <c r="AA553" s="5"/>
    </row>
    <row r="554">
      <c r="A554" s="63"/>
      <c r="B554" s="53"/>
      <c r="G554" s="35"/>
      <c r="N554" s="35">
        <f t="shared" si="3"/>
        <v>0</v>
      </c>
      <c r="O554" s="35">
        <f t="shared" si="2"/>
        <v>0</v>
      </c>
      <c r="P554" s="5"/>
      <c r="Q554" s="5"/>
      <c r="S554" s="56"/>
      <c r="T554" s="5"/>
      <c r="U554" s="5"/>
      <c r="V554" s="5"/>
      <c r="W554" s="5"/>
      <c r="X554" s="5"/>
      <c r="Y554" s="5"/>
      <c r="Z554" s="5"/>
      <c r="AA554" s="5"/>
    </row>
    <row r="555">
      <c r="A555" s="63"/>
      <c r="B555" s="53"/>
      <c r="G555" s="35"/>
      <c r="N555" s="35">
        <f t="shared" si="3"/>
        <v>0</v>
      </c>
      <c r="O555" s="35">
        <f t="shared" si="2"/>
        <v>0</v>
      </c>
      <c r="P555" s="5"/>
      <c r="Q555" s="5"/>
      <c r="S555" s="56"/>
      <c r="T555" s="5"/>
      <c r="U555" s="5"/>
      <c r="V555" s="5"/>
      <c r="W555" s="5"/>
      <c r="X555" s="5"/>
      <c r="Y555" s="5"/>
      <c r="Z555" s="5"/>
      <c r="AA555" s="5"/>
    </row>
    <row r="556">
      <c r="A556" s="63"/>
      <c r="B556" s="53"/>
      <c r="G556" s="35"/>
      <c r="N556" s="35">
        <f t="shared" si="3"/>
        <v>0</v>
      </c>
      <c r="O556" s="35">
        <f t="shared" si="2"/>
        <v>0</v>
      </c>
      <c r="P556" s="5"/>
      <c r="Q556" s="5"/>
      <c r="S556" s="56"/>
      <c r="T556" s="5"/>
      <c r="U556" s="5"/>
      <c r="V556" s="5"/>
      <c r="W556" s="5"/>
      <c r="X556" s="5"/>
      <c r="Y556" s="5"/>
      <c r="Z556" s="5"/>
      <c r="AA556" s="5"/>
    </row>
    <row r="557">
      <c r="A557" s="63"/>
      <c r="B557" s="53"/>
      <c r="G557" s="35"/>
      <c r="N557" s="35">
        <f t="shared" si="3"/>
        <v>0</v>
      </c>
      <c r="O557" s="35">
        <f t="shared" si="2"/>
        <v>0</v>
      </c>
      <c r="P557" s="5"/>
      <c r="Q557" s="5"/>
      <c r="S557" s="56"/>
      <c r="T557" s="5"/>
      <c r="U557" s="5"/>
      <c r="V557" s="5"/>
      <c r="W557" s="5"/>
      <c r="X557" s="5"/>
      <c r="Y557" s="5"/>
      <c r="Z557" s="5"/>
      <c r="AA557" s="5"/>
    </row>
    <row r="558">
      <c r="A558" s="63"/>
      <c r="B558" s="53"/>
      <c r="G558" s="35"/>
      <c r="N558" s="35">
        <f t="shared" si="3"/>
        <v>0</v>
      </c>
      <c r="O558" s="35">
        <f t="shared" si="2"/>
        <v>0</v>
      </c>
      <c r="P558" s="5"/>
      <c r="Q558" s="5"/>
      <c r="S558" s="56"/>
      <c r="T558" s="5"/>
      <c r="U558" s="5"/>
      <c r="V558" s="5"/>
      <c r="W558" s="5"/>
      <c r="X558" s="5"/>
      <c r="Y558" s="5"/>
      <c r="Z558" s="5"/>
      <c r="AA558" s="5"/>
    </row>
    <row r="559">
      <c r="A559" s="63"/>
      <c r="B559" s="53"/>
      <c r="G559" s="35"/>
      <c r="N559" s="35">
        <f t="shared" si="3"/>
        <v>0</v>
      </c>
      <c r="O559" s="35">
        <f t="shared" si="2"/>
        <v>0</v>
      </c>
      <c r="P559" s="5"/>
      <c r="Q559" s="5"/>
      <c r="S559" s="56"/>
      <c r="T559" s="5"/>
      <c r="U559" s="5"/>
      <c r="V559" s="5"/>
      <c r="W559" s="5"/>
      <c r="X559" s="5"/>
      <c r="Y559" s="5"/>
      <c r="Z559" s="5"/>
      <c r="AA559" s="5"/>
    </row>
    <row r="560">
      <c r="A560" s="63"/>
      <c r="B560" s="53"/>
      <c r="G560" s="35"/>
      <c r="N560" s="35">
        <f t="shared" si="3"/>
        <v>0</v>
      </c>
      <c r="O560" s="35">
        <f t="shared" si="2"/>
        <v>0</v>
      </c>
      <c r="P560" s="5"/>
      <c r="Q560" s="5"/>
      <c r="S560" s="56"/>
      <c r="T560" s="5"/>
      <c r="U560" s="5"/>
      <c r="V560" s="5"/>
      <c r="W560" s="5"/>
      <c r="X560" s="5"/>
      <c r="Y560" s="5"/>
      <c r="Z560" s="5"/>
      <c r="AA560" s="5"/>
    </row>
    <row r="561">
      <c r="A561" s="63"/>
      <c r="B561" s="53"/>
      <c r="G561" s="35"/>
      <c r="N561" s="35">
        <f t="shared" si="3"/>
        <v>0</v>
      </c>
      <c r="O561" s="35">
        <f t="shared" si="2"/>
        <v>0</v>
      </c>
      <c r="P561" s="5"/>
      <c r="Q561" s="5"/>
      <c r="S561" s="56"/>
      <c r="T561" s="5"/>
      <c r="U561" s="5"/>
      <c r="V561" s="5"/>
      <c r="W561" s="5"/>
      <c r="X561" s="5"/>
      <c r="Y561" s="5"/>
      <c r="Z561" s="5"/>
      <c r="AA561" s="5"/>
    </row>
    <row r="562">
      <c r="A562" s="63"/>
      <c r="B562" s="53"/>
      <c r="G562" s="35"/>
      <c r="N562" s="35">
        <f t="shared" si="3"/>
        <v>0</v>
      </c>
      <c r="O562" s="35">
        <f t="shared" si="2"/>
        <v>0</v>
      </c>
      <c r="P562" s="5"/>
      <c r="Q562" s="5"/>
      <c r="S562" s="56"/>
      <c r="T562" s="5"/>
      <c r="U562" s="5"/>
      <c r="V562" s="5"/>
      <c r="W562" s="5"/>
      <c r="X562" s="5"/>
      <c r="Y562" s="5"/>
      <c r="Z562" s="5"/>
      <c r="AA562" s="5"/>
    </row>
    <row r="563">
      <c r="A563" s="63"/>
      <c r="B563" s="53"/>
      <c r="G563" s="35"/>
      <c r="N563" s="35">
        <f t="shared" si="3"/>
        <v>0</v>
      </c>
      <c r="O563" s="35">
        <f t="shared" si="2"/>
        <v>0</v>
      </c>
      <c r="P563" s="5"/>
      <c r="Q563" s="5"/>
      <c r="S563" s="56"/>
      <c r="T563" s="5"/>
      <c r="U563" s="5"/>
      <c r="V563" s="5"/>
      <c r="W563" s="5"/>
      <c r="X563" s="5"/>
      <c r="Y563" s="5"/>
      <c r="Z563" s="5"/>
      <c r="AA563" s="5"/>
    </row>
    <row r="564">
      <c r="A564" s="63"/>
      <c r="B564" s="53"/>
      <c r="G564" s="35"/>
      <c r="N564" s="35">
        <f t="shared" si="3"/>
        <v>0</v>
      </c>
      <c r="O564" s="35">
        <f t="shared" si="2"/>
        <v>0</v>
      </c>
      <c r="P564" s="5"/>
      <c r="Q564" s="5"/>
      <c r="S564" s="56"/>
      <c r="T564" s="5"/>
      <c r="U564" s="5"/>
      <c r="V564" s="5"/>
      <c r="W564" s="5"/>
      <c r="X564" s="5"/>
      <c r="Y564" s="5"/>
      <c r="Z564" s="5"/>
      <c r="AA564" s="5"/>
    </row>
    <row r="565">
      <c r="A565" s="63"/>
      <c r="B565" s="53"/>
      <c r="G565" s="35"/>
      <c r="N565" s="35">
        <f t="shared" si="3"/>
        <v>0</v>
      </c>
      <c r="O565" s="35">
        <f t="shared" si="2"/>
        <v>0</v>
      </c>
      <c r="P565" s="5"/>
      <c r="Q565" s="5"/>
      <c r="S565" s="56"/>
      <c r="T565" s="5"/>
      <c r="U565" s="5"/>
      <c r="V565" s="5"/>
      <c r="W565" s="5"/>
      <c r="X565" s="5"/>
      <c r="Y565" s="5"/>
      <c r="Z565" s="5"/>
      <c r="AA565" s="5"/>
    </row>
    <row r="566">
      <c r="A566" s="63"/>
      <c r="B566" s="53"/>
      <c r="G566" s="35"/>
      <c r="N566" s="35">
        <f t="shared" si="3"/>
        <v>0</v>
      </c>
      <c r="O566" s="35">
        <f t="shared" si="2"/>
        <v>0</v>
      </c>
      <c r="P566" s="5"/>
      <c r="Q566" s="5"/>
      <c r="S566" s="56"/>
      <c r="T566" s="5"/>
      <c r="U566" s="5"/>
      <c r="V566" s="5"/>
      <c r="W566" s="5"/>
      <c r="X566" s="5"/>
      <c r="Y566" s="5"/>
      <c r="Z566" s="5"/>
      <c r="AA566" s="5"/>
    </row>
    <row r="567">
      <c r="A567" s="63"/>
      <c r="B567" s="53"/>
      <c r="G567" s="35"/>
      <c r="N567" s="35">
        <f t="shared" si="3"/>
        <v>0</v>
      </c>
      <c r="O567" s="35">
        <f t="shared" si="2"/>
        <v>0</v>
      </c>
      <c r="P567" s="5"/>
      <c r="Q567" s="5"/>
      <c r="S567" s="56"/>
      <c r="T567" s="5"/>
      <c r="U567" s="5"/>
      <c r="V567" s="5"/>
      <c r="W567" s="5"/>
      <c r="X567" s="5"/>
      <c r="Y567" s="5"/>
      <c r="Z567" s="5"/>
      <c r="AA567" s="5"/>
    </row>
    <row r="568">
      <c r="A568" s="63"/>
      <c r="B568" s="53"/>
      <c r="G568" s="35"/>
      <c r="N568" s="35">
        <f t="shared" si="3"/>
        <v>0</v>
      </c>
      <c r="O568" s="35">
        <f t="shared" si="2"/>
        <v>0</v>
      </c>
      <c r="P568" s="5"/>
      <c r="Q568" s="5"/>
      <c r="S568" s="56"/>
      <c r="T568" s="5"/>
      <c r="U568" s="5"/>
      <c r="V568" s="5"/>
      <c r="W568" s="5"/>
      <c r="X568" s="5"/>
      <c r="Y568" s="5"/>
      <c r="Z568" s="5"/>
      <c r="AA568" s="5"/>
    </row>
    <row r="569">
      <c r="A569" s="63"/>
      <c r="B569" s="53"/>
      <c r="G569" s="35"/>
      <c r="N569" s="35">
        <f t="shared" si="3"/>
        <v>0</v>
      </c>
      <c r="O569" s="35">
        <f t="shared" si="2"/>
        <v>0</v>
      </c>
      <c r="P569" s="5"/>
      <c r="Q569" s="5"/>
      <c r="S569" s="56"/>
      <c r="T569" s="5"/>
      <c r="U569" s="5"/>
      <c r="V569" s="5"/>
      <c r="W569" s="5"/>
      <c r="X569" s="5"/>
      <c r="Y569" s="5"/>
      <c r="Z569" s="5"/>
      <c r="AA569" s="5"/>
    </row>
    <row r="570">
      <c r="A570" s="63"/>
      <c r="B570" s="53"/>
      <c r="G570" s="35"/>
      <c r="N570" s="35">
        <f t="shared" si="3"/>
        <v>0</v>
      </c>
      <c r="O570" s="35">
        <f t="shared" si="2"/>
        <v>0</v>
      </c>
      <c r="P570" s="5"/>
      <c r="Q570" s="5"/>
      <c r="S570" s="56"/>
      <c r="T570" s="5"/>
      <c r="U570" s="5"/>
      <c r="V570" s="5"/>
      <c r="W570" s="5"/>
      <c r="X570" s="5"/>
      <c r="Y570" s="5"/>
      <c r="Z570" s="5"/>
      <c r="AA570" s="5"/>
    </row>
    <row r="571">
      <c r="A571" s="63"/>
      <c r="B571" s="53"/>
      <c r="G571" s="35"/>
      <c r="N571" s="35">
        <f t="shared" si="3"/>
        <v>0</v>
      </c>
      <c r="O571" s="35">
        <f t="shared" si="2"/>
        <v>0</v>
      </c>
      <c r="P571" s="5"/>
      <c r="Q571" s="5"/>
      <c r="S571" s="56"/>
      <c r="T571" s="5"/>
      <c r="U571" s="5"/>
      <c r="V571" s="5"/>
      <c r="W571" s="5"/>
      <c r="X571" s="5"/>
      <c r="Y571" s="5"/>
      <c r="Z571" s="5"/>
      <c r="AA571" s="5"/>
    </row>
    <row r="572">
      <c r="A572" s="63"/>
      <c r="B572" s="53"/>
      <c r="G572" s="35"/>
      <c r="N572" s="35">
        <f t="shared" si="3"/>
        <v>0</v>
      </c>
      <c r="O572" s="35">
        <f t="shared" si="2"/>
        <v>0</v>
      </c>
      <c r="P572" s="5"/>
      <c r="Q572" s="5"/>
      <c r="S572" s="56"/>
      <c r="T572" s="5"/>
      <c r="U572" s="5"/>
      <c r="V572" s="5"/>
      <c r="W572" s="5"/>
      <c r="X572" s="5"/>
      <c r="Y572" s="5"/>
      <c r="Z572" s="5"/>
      <c r="AA572" s="5"/>
    </row>
    <row r="573">
      <c r="A573" s="63"/>
      <c r="B573" s="53"/>
      <c r="G573" s="35"/>
      <c r="N573" s="35">
        <f t="shared" si="3"/>
        <v>0</v>
      </c>
      <c r="O573" s="35">
        <f t="shared" si="2"/>
        <v>0</v>
      </c>
      <c r="P573" s="5"/>
      <c r="Q573" s="5"/>
      <c r="S573" s="56"/>
      <c r="T573" s="5"/>
      <c r="U573" s="5"/>
      <c r="V573" s="5"/>
      <c r="W573" s="5"/>
      <c r="X573" s="5"/>
      <c r="Y573" s="5"/>
      <c r="Z573" s="5"/>
      <c r="AA573" s="5"/>
    </row>
    <row r="574">
      <c r="A574" s="63"/>
      <c r="B574" s="53"/>
      <c r="G574" s="35"/>
      <c r="N574" s="35">
        <f t="shared" si="3"/>
        <v>0</v>
      </c>
      <c r="O574" s="35">
        <f t="shared" si="2"/>
        <v>0</v>
      </c>
      <c r="P574" s="5"/>
      <c r="Q574" s="5"/>
      <c r="S574" s="56"/>
      <c r="T574" s="5"/>
      <c r="U574" s="5"/>
      <c r="V574" s="5"/>
      <c r="W574" s="5"/>
      <c r="X574" s="5"/>
      <c r="Y574" s="5"/>
      <c r="Z574" s="5"/>
      <c r="AA574" s="5"/>
    </row>
    <row r="575">
      <c r="A575" s="63"/>
      <c r="B575" s="53"/>
      <c r="G575" s="35"/>
      <c r="N575" s="35">
        <f t="shared" si="3"/>
        <v>0</v>
      </c>
      <c r="O575" s="35">
        <f t="shared" si="2"/>
        <v>0</v>
      </c>
      <c r="P575" s="5"/>
      <c r="Q575" s="5"/>
      <c r="S575" s="56"/>
      <c r="T575" s="5"/>
      <c r="U575" s="5"/>
      <c r="V575" s="5"/>
      <c r="W575" s="5"/>
      <c r="X575" s="5"/>
      <c r="Y575" s="5"/>
      <c r="Z575" s="5"/>
      <c r="AA575" s="5"/>
    </row>
    <row r="576">
      <c r="A576" s="63"/>
      <c r="B576" s="53"/>
      <c r="G576" s="35"/>
      <c r="N576" s="35">
        <f t="shared" si="3"/>
        <v>0</v>
      </c>
      <c r="O576" s="35">
        <f t="shared" si="2"/>
        <v>0</v>
      </c>
      <c r="P576" s="5"/>
      <c r="Q576" s="5"/>
      <c r="S576" s="56"/>
      <c r="T576" s="5"/>
      <c r="U576" s="5"/>
      <c r="V576" s="5"/>
      <c r="W576" s="5"/>
      <c r="X576" s="5"/>
      <c r="Y576" s="5"/>
      <c r="Z576" s="5"/>
      <c r="AA576" s="5"/>
    </row>
    <row r="577">
      <c r="A577" s="63"/>
      <c r="B577" s="53"/>
      <c r="G577" s="35"/>
      <c r="N577" s="35">
        <f t="shared" si="3"/>
        <v>0</v>
      </c>
      <c r="O577" s="35">
        <f t="shared" si="2"/>
        <v>0</v>
      </c>
      <c r="P577" s="5"/>
      <c r="Q577" s="5"/>
      <c r="S577" s="56"/>
      <c r="T577" s="5"/>
      <c r="U577" s="5"/>
      <c r="V577" s="5"/>
      <c r="W577" s="5"/>
      <c r="X577" s="5"/>
      <c r="Y577" s="5"/>
      <c r="Z577" s="5"/>
      <c r="AA577" s="5"/>
    </row>
    <row r="578">
      <c r="A578" s="63"/>
      <c r="B578" s="53"/>
      <c r="G578" s="35"/>
      <c r="N578" s="35">
        <f t="shared" si="3"/>
        <v>0</v>
      </c>
      <c r="O578" s="35">
        <f t="shared" si="2"/>
        <v>0</v>
      </c>
      <c r="P578" s="5"/>
      <c r="Q578" s="5"/>
      <c r="S578" s="56"/>
      <c r="T578" s="5"/>
      <c r="U578" s="5"/>
      <c r="V578" s="5"/>
      <c r="W578" s="5"/>
      <c r="X578" s="5"/>
      <c r="Y578" s="5"/>
      <c r="Z578" s="5"/>
      <c r="AA578" s="5"/>
    </row>
    <row r="579">
      <c r="A579" s="63"/>
      <c r="B579" s="53"/>
      <c r="G579" s="35"/>
      <c r="N579" s="35">
        <f t="shared" si="3"/>
        <v>0</v>
      </c>
      <c r="O579" s="35">
        <f t="shared" si="2"/>
        <v>0</v>
      </c>
      <c r="P579" s="5"/>
      <c r="Q579" s="5"/>
      <c r="S579" s="56"/>
      <c r="T579" s="5"/>
      <c r="U579" s="5"/>
      <c r="V579" s="5"/>
      <c r="W579" s="5"/>
      <c r="X579" s="5"/>
      <c r="Y579" s="5"/>
      <c r="Z579" s="5"/>
      <c r="AA579" s="5"/>
    </row>
    <row r="580">
      <c r="A580" s="63"/>
      <c r="B580" s="53"/>
      <c r="G580" s="35"/>
      <c r="N580" s="35">
        <f t="shared" si="3"/>
        <v>0</v>
      </c>
      <c r="O580" s="35">
        <f t="shared" si="2"/>
        <v>0</v>
      </c>
      <c r="P580" s="5"/>
      <c r="Q580" s="5"/>
      <c r="S580" s="56"/>
      <c r="T580" s="5"/>
      <c r="U580" s="5"/>
      <c r="V580" s="5"/>
      <c r="W580" s="5"/>
      <c r="X580" s="5"/>
      <c r="Y580" s="5"/>
      <c r="Z580" s="5"/>
      <c r="AA580" s="5"/>
    </row>
    <row r="581">
      <c r="A581" s="63"/>
      <c r="B581" s="53"/>
      <c r="G581" s="35"/>
      <c r="N581" s="35">
        <f t="shared" si="3"/>
        <v>0</v>
      </c>
      <c r="O581" s="35">
        <f t="shared" si="2"/>
        <v>0</v>
      </c>
      <c r="P581" s="5"/>
      <c r="Q581" s="5"/>
      <c r="S581" s="56"/>
      <c r="T581" s="5"/>
      <c r="U581" s="5"/>
      <c r="V581" s="5"/>
      <c r="W581" s="5"/>
      <c r="X581" s="5"/>
      <c r="Y581" s="5"/>
      <c r="Z581" s="5"/>
      <c r="AA581" s="5"/>
    </row>
    <row r="582">
      <c r="A582" s="63"/>
      <c r="B582" s="53"/>
      <c r="G582" s="35"/>
      <c r="N582" s="35">
        <f t="shared" si="3"/>
        <v>0</v>
      </c>
      <c r="O582" s="35">
        <f t="shared" si="2"/>
        <v>0</v>
      </c>
      <c r="P582" s="5"/>
      <c r="Q582" s="5"/>
      <c r="S582" s="56"/>
      <c r="T582" s="5"/>
      <c r="U582" s="5"/>
      <c r="V582" s="5"/>
      <c r="W582" s="5"/>
      <c r="X582" s="5"/>
      <c r="Y582" s="5"/>
      <c r="Z582" s="5"/>
      <c r="AA582" s="5"/>
    </row>
    <row r="583">
      <c r="A583" s="63"/>
      <c r="B583" s="53"/>
      <c r="G583" s="35"/>
      <c r="N583" s="35">
        <f t="shared" si="3"/>
        <v>0</v>
      </c>
      <c r="O583" s="35">
        <f t="shared" si="2"/>
        <v>0</v>
      </c>
      <c r="P583" s="5"/>
      <c r="Q583" s="5"/>
      <c r="S583" s="56"/>
      <c r="T583" s="5"/>
      <c r="U583" s="5"/>
      <c r="V583" s="5"/>
      <c r="W583" s="5"/>
      <c r="X583" s="5"/>
      <c r="Y583" s="5"/>
      <c r="Z583" s="5"/>
      <c r="AA583" s="5"/>
    </row>
    <row r="584">
      <c r="A584" s="63"/>
      <c r="B584" s="53"/>
      <c r="G584" s="35"/>
      <c r="N584" s="35">
        <f t="shared" si="3"/>
        <v>0</v>
      </c>
      <c r="O584" s="35">
        <f t="shared" si="2"/>
        <v>0</v>
      </c>
      <c r="P584" s="5"/>
      <c r="Q584" s="5"/>
      <c r="S584" s="56"/>
      <c r="T584" s="5"/>
      <c r="U584" s="5"/>
      <c r="V584" s="5"/>
      <c r="W584" s="5"/>
      <c r="X584" s="5"/>
      <c r="Y584" s="5"/>
      <c r="Z584" s="5"/>
      <c r="AA584" s="5"/>
    </row>
    <row r="585">
      <c r="A585" s="63"/>
      <c r="B585" s="53"/>
      <c r="G585" s="35"/>
      <c r="N585" s="35">
        <f t="shared" si="3"/>
        <v>0</v>
      </c>
      <c r="O585" s="35">
        <f t="shared" si="2"/>
        <v>0</v>
      </c>
      <c r="P585" s="5"/>
      <c r="Q585" s="5"/>
      <c r="S585" s="56"/>
      <c r="T585" s="5"/>
      <c r="U585" s="5"/>
      <c r="V585" s="5"/>
      <c r="W585" s="5"/>
      <c r="X585" s="5"/>
      <c r="Y585" s="5"/>
      <c r="Z585" s="5"/>
      <c r="AA585" s="5"/>
    </row>
    <row r="586">
      <c r="A586" s="63"/>
      <c r="B586" s="53"/>
      <c r="G586" s="35"/>
      <c r="N586" s="35">
        <f t="shared" si="3"/>
        <v>0</v>
      </c>
      <c r="O586" s="35">
        <f t="shared" si="2"/>
        <v>0</v>
      </c>
      <c r="P586" s="5"/>
      <c r="Q586" s="5"/>
      <c r="S586" s="56"/>
      <c r="T586" s="5"/>
      <c r="U586" s="5"/>
      <c r="V586" s="5"/>
      <c r="W586" s="5"/>
      <c r="X586" s="5"/>
      <c r="Y586" s="5"/>
      <c r="Z586" s="5"/>
      <c r="AA586" s="5"/>
    </row>
    <row r="587">
      <c r="A587" s="63"/>
      <c r="B587" s="53"/>
      <c r="G587" s="35"/>
      <c r="N587" s="35">
        <f t="shared" si="3"/>
        <v>0</v>
      </c>
      <c r="O587" s="35">
        <f t="shared" si="2"/>
        <v>0</v>
      </c>
      <c r="P587" s="5"/>
      <c r="Q587" s="5"/>
      <c r="S587" s="56"/>
      <c r="T587" s="5"/>
      <c r="U587" s="5"/>
      <c r="V587" s="5"/>
      <c r="W587" s="5"/>
      <c r="X587" s="5"/>
      <c r="Y587" s="5"/>
      <c r="Z587" s="5"/>
      <c r="AA587" s="5"/>
    </row>
    <row r="588">
      <c r="A588" s="63"/>
      <c r="B588" s="53"/>
      <c r="G588" s="35"/>
      <c r="N588" s="35">
        <f t="shared" si="3"/>
        <v>0</v>
      </c>
      <c r="O588" s="35">
        <f t="shared" si="2"/>
        <v>0</v>
      </c>
      <c r="P588" s="5"/>
      <c r="Q588" s="5"/>
      <c r="S588" s="56"/>
      <c r="T588" s="5"/>
      <c r="U588" s="5"/>
      <c r="V588" s="5"/>
      <c r="W588" s="5"/>
      <c r="X588" s="5"/>
      <c r="Y588" s="5"/>
      <c r="Z588" s="5"/>
      <c r="AA588" s="5"/>
    </row>
    <row r="589">
      <c r="A589" s="63"/>
      <c r="B589" s="53"/>
      <c r="G589" s="35"/>
      <c r="N589" s="35">
        <f t="shared" si="3"/>
        <v>0</v>
      </c>
      <c r="O589" s="35">
        <f t="shared" si="2"/>
        <v>0</v>
      </c>
      <c r="P589" s="5"/>
      <c r="Q589" s="5"/>
      <c r="S589" s="56"/>
      <c r="T589" s="5"/>
      <c r="U589" s="5"/>
      <c r="V589" s="5"/>
      <c r="W589" s="5"/>
      <c r="X589" s="5"/>
      <c r="Y589" s="5"/>
      <c r="Z589" s="5"/>
      <c r="AA589" s="5"/>
    </row>
    <row r="590">
      <c r="A590" s="63"/>
      <c r="B590" s="53"/>
      <c r="G590" s="35"/>
      <c r="N590" s="35">
        <f t="shared" si="3"/>
        <v>0</v>
      </c>
      <c r="O590" s="35">
        <f t="shared" si="2"/>
        <v>0</v>
      </c>
      <c r="P590" s="5"/>
      <c r="Q590" s="5"/>
      <c r="S590" s="56"/>
      <c r="T590" s="5"/>
      <c r="U590" s="5"/>
      <c r="V590" s="5"/>
      <c r="W590" s="5"/>
      <c r="X590" s="5"/>
      <c r="Y590" s="5"/>
      <c r="Z590" s="5"/>
      <c r="AA590" s="5"/>
    </row>
    <row r="591">
      <c r="A591" s="63"/>
      <c r="B591" s="53"/>
      <c r="G591" s="35"/>
      <c r="N591" s="35">
        <f t="shared" si="3"/>
        <v>0</v>
      </c>
      <c r="O591" s="35">
        <f t="shared" si="2"/>
        <v>0</v>
      </c>
      <c r="P591" s="5"/>
      <c r="Q591" s="5"/>
      <c r="S591" s="56"/>
      <c r="T591" s="5"/>
      <c r="U591" s="5"/>
      <c r="V591" s="5"/>
      <c r="W591" s="5"/>
      <c r="X591" s="5"/>
      <c r="Y591" s="5"/>
      <c r="Z591" s="5"/>
      <c r="AA591" s="5"/>
    </row>
    <row r="592">
      <c r="A592" s="63"/>
      <c r="B592" s="53"/>
      <c r="G592" s="35"/>
      <c r="N592" s="35">
        <f t="shared" si="3"/>
        <v>0</v>
      </c>
      <c r="O592" s="35">
        <f t="shared" si="2"/>
        <v>0</v>
      </c>
      <c r="P592" s="5"/>
      <c r="Q592" s="5"/>
      <c r="S592" s="56"/>
      <c r="T592" s="5"/>
      <c r="U592" s="5"/>
      <c r="V592" s="5"/>
      <c r="W592" s="5"/>
      <c r="X592" s="5"/>
      <c r="Y592" s="5"/>
      <c r="Z592" s="5"/>
      <c r="AA592" s="5"/>
    </row>
    <row r="593">
      <c r="A593" s="63"/>
      <c r="B593" s="53"/>
      <c r="G593" s="35"/>
      <c r="N593" s="35">
        <f t="shared" si="3"/>
        <v>0</v>
      </c>
      <c r="O593" s="35">
        <f t="shared" si="2"/>
        <v>0</v>
      </c>
      <c r="P593" s="5"/>
      <c r="Q593" s="5"/>
      <c r="S593" s="56"/>
      <c r="T593" s="5"/>
      <c r="U593" s="5"/>
      <c r="V593" s="5"/>
      <c r="W593" s="5"/>
      <c r="X593" s="5"/>
      <c r="Y593" s="5"/>
      <c r="Z593" s="5"/>
      <c r="AA593" s="5"/>
    </row>
    <row r="594">
      <c r="A594" s="63"/>
      <c r="B594" s="53"/>
      <c r="G594" s="35"/>
      <c r="N594" s="35">
        <f t="shared" si="3"/>
        <v>0</v>
      </c>
      <c r="O594" s="35">
        <f t="shared" si="2"/>
        <v>0</v>
      </c>
      <c r="P594" s="5"/>
      <c r="Q594" s="5"/>
      <c r="S594" s="56"/>
      <c r="T594" s="5"/>
      <c r="U594" s="5"/>
      <c r="V594" s="5"/>
      <c r="W594" s="5"/>
      <c r="X594" s="5"/>
      <c r="Y594" s="5"/>
      <c r="Z594" s="5"/>
      <c r="AA594" s="5"/>
    </row>
    <row r="595">
      <c r="A595" s="63"/>
      <c r="B595" s="53"/>
      <c r="G595" s="35"/>
      <c r="N595" s="35">
        <f t="shared" si="3"/>
        <v>0</v>
      </c>
      <c r="O595" s="35">
        <f t="shared" si="2"/>
        <v>0</v>
      </c>
      <c r="P595" s="5"/>
      <c r="Q595" s="5"/>
      <c r="S595" s="56"/>
      <c r="T595" s="5"/>
      <c r="U595" s="5"/>
      <c r="V595" s="5"/>
      <c r="W595" s="5"/>
      <c r="X595" s="5"/>
      <c r="Y595" s="5"/>
      <c r="Z595" s="5"/>
      <c r="AA595" s="5"/>
    </row>
    <row r="596">
      <c r="A596" s="63"/>
      <c r="B596" s="53"/>
      <c r="G596" s="35"/>
      <c r="N596" s="35">
        <f t="shared" si="3"/>
        <v>0</v>
      </c>
      <c r="O596" s="35">
        <f t="shared" si="2"/>
        <v>0</v>
      </c>
      <c r="P596" s="5"/>
      <c r="Q596" s="5"/>
      <c r="S596" s="56"/>
      <c r="T596" s="5"/>
      <c r="U596" s="5"/>
      <c r="V596" s="5"/>
      <c r="W596" s="5"/>
      <c r="X596" s="5"/>
      <c r="Y596" s="5"/>
      <c r="Z596" s="5"/>
      <c r="AA596" s="5"/>
    </row>
    <row r="597">
      <c r="A597" s="63"/>
      <c r="B597" s="53"/>
      <c r="G597" s="35"/>
      <c r="N597" s="35">
        <f t="shared" si="3"/>
        <v>0</v>
      </c>
      <c r="O597" s="35">
        <f t="shared" si="2"/>
        <v>0</v>
      </c>
      <c r="P597" s="5"/>
      <c r="Q597" s="5"/>
      <c r="S597" s="56"/>
      <c r="T597" s="5"/>
      <c r="U597" s="5"/>
      <c r="V597" s="5"/>
      <c r="W597" s="5"/>
      <c r="X597" s="5"/>
      <c r="Y597" s="5"/>
      <c r="Z597" s="5"/>
      <c r="AA597" s="5"/>
    </row>
    <row r="598">
      <c r="A598" s="63"/>
      <c r="B598" s="53"/>
      <c r="G598" s="35"/>
      <c r="N598" s="35">
        <f t="shared" si="3"/>
        <v>0</v>
      </c>
      <c r="O598" s="35">
        <f t="shared" si="2"/>
        <v>0</v>
      </c>
      <c r="P598" s="5"/>
      <c r="Q598" s="5"/>
      <c r="S598" s="56"/>
      <c r="T598" s="5"/>
      <c r="U598" s="5"/>
      <c r="V598" s="5"/>
      <c r="W598" s="5"/>
      <c r="X598" s="5"/>
      <c r="Y598" s="5"/>
      <c r="Z598" s="5"/>
      <c r="AA598" s="5"/>
    </row>
    <row r="599">
      <c r="A599" s="63"/>
      <c r="B599" s="53"/>
      <c r="G599" s="35"/>
      <c r="N599" s="35">
        <f t="shared" si="3"/>
        <v>0</v>
      </c>
      <c r="O599" s="35">
        <f t="shared" si="2"/>
        <v>0</v>
      </c>
      <c r="P599" s="5"/>
      <c r="Q599" s="5"/>
      <c r="S599" s="56"/>
      <c r="T599" s="5"/>
      <c r="U599" s="5"/>
      <c r="V599" s="5"/>
      <c r="W599" s="5"/>
      <c r="X599" s="5"/>
      <c r="Y599" s="5"/>
      <c r="Z599" s="5"/>
      <c r="AA599" s="5"/>
    </row>
    <row r="600">
      <c r="A600" s="63"/>
      <c r="B600" s="53"/>
      <c r="G600" s="35"/>
      <c r="N600" s="35">
        <f t="shared" si="3"/>
        <v>0</v>
      </c>
      <c r="O600" s="35">
        <f t="shared" si="2"/>
        <v>0</v>
      </c>
      <c r="P600" s="5"/>
      <c r="Q600" s="5"/>
      <c r="S600" s="56"/>
      <c r="T600" s="5"/>
      <c r="U600" s="5"/>
      <c r="V600" s="5"/>
      <c r="W600" s="5"/>
      <c r="X600" s="5"/>
      <c r="Y600" s="5"/>
      <c r="Z600" s="5"/>
      <c r="AA600" s="5"/>
    </row>
    <row r="601">
      <c r="A601" s="63"/>
      <c r="B601" s="53"/>
      <c r="G601" s="35"/>
      <c r="N601" s="35">
        <f t="shared" si="3"/>
        <v>0</v>
      </c>
      <c r="O601" s="35">
        <f t="shared" si="2"/>
        <v>0</v>
      </c>
      <c r="P601" s="5"/>
      <c r="Q601" s="5"/>
      <c r="S601" s="56"/>
      <c r="T601" s="5"/>
      <c r="U601" s="5"/>
      <c r="V601" s="5"/>
      <c r="W601" s="5"/>
      <c r="X601" s="5"/>
      <c r="Y601" s="5"/>
      <c r="Z601" s="5"/>
      <c r="AA601" s="5"/>
    </row>
    <row r="602">
      <c r="A602" s="63"/>
      <c r="B602" s="53"/>
      <c r="G602" s="35"/>
      <c r="N602" s="35">
        <f t="shared" si="3"/>
        <v>0</v>
      </c>
      <c r="O602" s="35">
        <f t="shared" si="2"/>
        <v>0</v>
      </c>
      <c r="P602" s="5"/>
      <c r="Q602" s="5"/>
      <c r="S602" s="56"/>
      <c r="T602" s="5"/>
      <c r="U602" s="5"/>
      <c r="V602" s="5"/>
      <c r="W602" s="5"/>
      <c r="X602" s="5"/>
      <c r="Y602" s="5"/>
      <c r="Z602" s="5"/>
      <c r="AA602" s="5"/>
    </row>
    <row r="603">
      <c r="A603" s="63"/>
      <c r="B603" s="53"/>
      <c r="G603" s="35"/>
      <c r="N603" s="35">
        <f t="shared" si="3"/>
        <v>0</v>
      </c>
      <c r="O603" s="35">
        <f t="shared" si="2"/>
        <v>0</v>
      </c>
      <c r="P603" s="5"/>
      <c r="Q603" s="5"/>
      <c r="S603" s="56"/>
      <c r="T603" s="5"/>
      <c r="U603" s="5"/>
      <c r="V603" s="5"/>
      <c r="W603" s="5"/>
      <c r="X603" s="5"/>
      <c r="Y603" s="5"/>
      <c r="Z603" s="5"/>
      <c r="AA603" s="5"/>
    </row>
    <row r="604">
      <c r="A604" s="63"/>
      <c r="B604" s="53"/>
      <c r="G604" s="35"/>
      <c r="N604" s="35">
        <f t="shared" si="3"/>
        <v>0</v>
      </c>
      <c r="O604" s="35">
        <f t="shared" si="2"/>
        <v>0</v>
      </c>
      <c r="P604" s="5"/>
      <c r="Q604" s="5"/>
      <c r="S604" s="56"/>
      <c r="T604" s="5"/>
      <c r="U604" s="5"/>
      <c r="V604" s="5"/>
      <c r="W604" s="5"/>
      <c r="X604" s="5"/>
      <c r="Y604" s="5"/>
      <c r="Z604" s="5"/>
      <c r="AA604" s="5"/>
    </row>
    <row r="605">
      <c r="A605" s="63"/>
      <c r="B605" s="53"/>
      <c r="G605" s="35"/>
      <c r="N605" s="35">
        <f t="shared" si="3"/>
        <v>0</v>
      </c>
      <c r="O605" s="35">
        <f t="shared" si="2"/>
        <v>0</v>
      </c>
      <c r="P605" s="5"/>
      <c r="Q605" s="5"/>
      <c r="S605" s="56"/>
      <c r="T605" s="5"/>
      <c r="U605" s="5"/>
      <c r="V605" s="5"/>
      <c r="W605" s="5"/>
      <c r="X605" s="5"/>
      <c r="Y605" s="5"/>
      <c r="Z605" s="5"/>
      <c r="AA605" s="5"/>
    </row>
    <row r="606">
      <c r="A606" s="63"/>
      <c r="B606" s="53"/>
      <c r="G606" s="35"/>
      <c r="N606" s="35">
        <f t="shared" si="3"/>
        <v>0</v>
      </c>
      <c r="O606" s="35">
        <f t="shared" si="2"/>
        <v>0</v>
      </c>
      <c r="P606" s="5"/>
      <c r="Q606" s="5"/>
      <c r="S606" s="56"/>
      <c r="T606" s="5"/>
      <c r="U606" s="5"/>
      <c r="V606" s="5"/>
      <c r="W606" s="5"/>
      <c r="X606" s="5"/>
      <c r="Y606" s="5"/>
      <c r="Z606" s="5"/>
      <c r="AA606" s="5"/>
    </row>
    <row r="607">
      <c r="A607" s="63"/>
      <c r="B607" s="53"/>
      <c r="G607" s="35"/>
      <c r="N607" s="35">
        <f t="shared" si="3"/>
        <v>0</v>
      </c>
      <c r="O607" s="35">
        <f t="shared" si="2"/>
        <v>0</v>
      </c>
      <c r="P607" s="5"/>
      <c r="Q607" s="5"/>
      <c r="S607" s="56"/>
      <c r="T607" s="5"/>
      <c r="U607" s="5"/>
      <c r="V607" s="5"/>
      <c r="W607" s="5"/>
      <c r="X607" s="5"/>
      <c r="Y607" s="5"/>
      <c r="Z607" s="5"/>
      <c r="AA607" s="5"/>
    </row>
    <row r="608">
      <c r="A608" s="63"/>
      <c r="B608" s="53"/>
      <c r="G608" s="35"/>
      <c r="N608" s="35">
        <f t="shared" si="3"/>
        <v>0</v>
      </c>
      <c r="O608" s="35">
        <f t="shared" si="2"/>
        <v>0</v>
      </c>
      <c r="P608" s="5"/>
      <c r="Q608" s="5"/>
      <c r="S608" s="56"/>
      <c r="T608" s="5"/>
      <c r="U608" s="5"/>
      <c r="V608" s="5"/>
      <c r="W608" s="5"/>
      <c r="X608" s="5"/>
      <c r="Y608" s="5"/>
      <c r="Z608" s="5"/>
      <c r="AA608" s="5"/>
    </row>
    <row r="609">
      <c r="A609" s="63"/>
      <c r="B609" s="53"/>
      <c r="G609" s="35"/>
      <c r="N609" s="35">
        <f t="shared" si="3"/>
        <v>0</v>
      </c>
      <c r="O609" s="35">
        <f t="shared" si="2"/>
        <v>0</v>
      </c>
      <c r="P609" s="5"/>
      <c r="Q609" s="5"/>
      <c r="S609" s="56"/>
      <c r="T609" s="5"/>
      <c r="U609" s="5"/>
      <c r="V609" s="5"/>
      <c r="W609" s="5"/>
      <c r="X609" s="5"/>
      <c r="Y609" s="5"/>
      <c r="Z609" s="5"/>
      <c r="AA609" s="5"/>
    </row>
    <row r="610">
      <c r="A610" s="63"/>
      <c r="B610" s="53"/>
      <c r="G610" s="35"/>
      <c r="N610" s="35">
        <f t="shared" si="3"/>
        <v>0</v>
      </c>
      <c r="O610" s="35">
        <f t="shared" si="2"/>
        <v>0</v>
      </c>
      <c r="P610" s="5"/>
      <c r="Q610" s="5"/>
      <c r="S610" s="56"/>
      <c r="T610" s="5"/>
      <c r="U610" s="5"/>
      <c r="V610" s="5"/>
      <c r="W610" s="5"/>
      <c r="X610" s="5"/>
      <c r="Y610" s="5"/>
      <c r="Z610" s="5"/>
      <c r="AA610" s="5"/>
    </row>
    <row r="611">
      <c r="A611" s="63"/>
      <c r="B611" s="53"/>
      <c r="G611" s="35"/>
      <c r="N611" s="35">
        <f t="shared" si="3"/>
        <v>0</v>
      </c>
      <c r="O611" s="35">
        <f t="shared" si="2"/>
        <v>0</v>
      </c>
      <c r="P611" s="5"/>
      <c r="Q611" s="5"/>
      <c r="S611" s="56"/>
      <c r="T611" s="5"/>
      <c r="U611" s="5"/>
      <c r="V611" s="5"/>
      <c r="W611" s="5"/>
      <c r="X611" s="5"/>
      <c r="Y611" s="5"/>
      <c r="Z611" s="5"/>
      <c r="AA611" s="5"/>
    </row>
    <row r="612">
      <c r="A612" s="63"/>
      <c r="B612" s="53"/>
      <c r="G612" s="35"/>
      <c r="N612" s="35">
        <f t="shared" si="3"/>
        <v>0</v>
      </c>
      <c r="O612" s="35">
        <f t="shared" si="2"/>
        <v>0</v>
      </c>
      <c r="P612" s="5"/>
      <c r="Q612" s="5"/>
      <c r="S612" s="56"/>
      <c r="T612" s="5"/>
      <c r="U612" s="5"/>
      <c r="V612" s="5"/>
      <c r="W612" s="5"/>
      <c r="X612" s="5"/>
      <c r="Y612" s="5"/>
      <c r="Z612" s="5"/>
      <c r="AA612" s="5"/>
    </row>
    <row r="613">
      <c r="A613" s="63"/>
      <c r="B613" s="53"/>
      <c r="G613" s="35"/>
      <c r="N613" s="35">
        <f t="shared" si="3"/>
        <v>0</v>
      </c>
      <c r="O613" s="35">
        <f t="shared" si="2"/>
        <v>0</v>
      </c>
      <c r="P613" s="5"/>
      <c r="Q613" s="5"/>
      <c r="S613" s="56"/>
      <c r="T613" s="5"/>
      <c r="U613" s="5"/>
      <c r="V613" s="5"/>
      <c r="W613" s="5"/>
      <c r="X613" s="5"/>
      <c r="Y613" s="5"/>
      <c r="Z613" s="5"/>
      <c r="AA613" s="5"/>
    </row>
    <row r="614">
      <c r="A614" s="63"/>
      <c r="B614" s="53"/>
      <c r="G614" s="35"/>
      <c r="N614" s="35">
        <f t="shared" si="3"/>
        <v>0</v>
      </c>
      <c r="O614" s="35">
        <f t="shared" si="2"/>
        <v>0</v>
      </c>
      <c r="P614" s="5"/>
      <c r="Q614" s="5"/>
      <c r="S614" s="56"/>
      <c r="T614" s="5"/>
      <c r="U614" s="5"/>
      <c r="V614" s="5"/>
      <c r="W614" s="5"/>
      <c r="X614" s="5"/>
      <c r="Y614" s="5"/>
      <c r="Z614" s="5"/>
      <c r="AA614" s="5"/>
    </row>
    <row r="615">
      <c r="A615" s="63"/>
      <c r="B615" s="53"/>
      <c r="G615" s="35"/>
      <c r="N615" s="35">
        <f t="shared" si="3"/>
        <v>0</v>
      </c>
      <c r="O615" s="35">
        <f t="shared" si="2"/>
        <v>0</v>
      </c>
      <c r="P615" s="5"/>
      <c r="Q615" s="5"/>
      <c r="S615" s="56"/>
      <c r="T615" s="5"/>
      <c r="U615" s="5"/>
      <c r="V615" s="5"/>
      <c r="W615" s="5"/>
      <c r="X615" s="5"/>
      <c r="Y615" s="5"/>
      <c r="Z615" s="5"/>
      <c r="AA615" s="5"/>
    </row>
    <row r="616">
      <c r="A616" s="63"/>
      <c r="B616" s="53"/>
      <c r="G616" s="35"/>
      <c r="N616" s="35">
        <f t="shared" si="3"/>
        <v>0</v>
      </c>
      <c r="O616" s="35">
        <f t="shared" si="2"/>
        <v>0</v>
      </c>
      <c r="P616" s="5"/>
      <c r="Q616" s="5"/>
      <c r="S616" s="56"/>
      <c r="T616" s="5"/>
      <c r="U616" s="5"/>
      <c r="V616" s="5"/>
      <c r="W616" s="5"/>
      <c r="X616" s="5"/>
      <c r="Y616" s="5"/>
      <c r="Z616" s="5"/>
      <c r="AA616" s="5"/>
    </row>
    <row r="617">
      <c r="A617" s="63"/>
      <c r="B617" s="53"/>
      <c r="G617" s="35"/>
      <c r="N617" s="35">
        <f t="shared" si="3"/>
        <v>0</v>
      </c>
      <c r="O617" s="35">
        <f t="shared" si="2"/>
        <v>0</v>
      </c>
      <c r="P617" s="5"/>
      <c r="Q617" s="5"/>
      <c r="S617" s="56"/>
      <c r="T617" s="5"/>
      <c r="U617" s="5"/>
      <c r="V617" s="5"/>
      <c r="W617" s="5"/>
      <c r="X617" s="5"/>
      <c r="Y617" s="5"/>
      <c r="Z617" s="5"/>
      <c r="AA617" s="5"/>
    </row>
    <row r="618">
      <c r="A618" s="63"/>
      <c r="B618" s="53"/>
      <c r="G618" s="35"/>
      <c r="N618" s="35">
        <f t="shared" si="3"/>
        <v>0</v>
      </c>
      <c r="O618" s="35">
        <f t="shared" si="2"/>
        <v>0</v>
      </c>
      <c r="P618" s="5"/>
      <c r="Q618" s="5"/>
      <c r="S618" s="56"/>
      <c r="T618" s="5"/>
      <c r="U618" s="5"/>
      <c r="V618" s="5"/>
      <c r="W618" s="5"/>
      <c r="X618" s="5"/>
      <c r="Y618" s="5"/>
      <c r="Z618" s="5"/>
      <c r="AA618" s="5"/>
    </row>
    <row r="619">
      <c r="A619" s="63"/>
      <c r="B619" s="53"/>
      <c r="G619" s="35"/>
      <c r="N619" s="35">
        <f t="shared" si="3"/>
        <v>0</v>
      </c>
      <c r="O619" s="35">
        <f t="shared" si="2"/>
        <v>0</v>
      </c>
      <c r="P619" s="5"/>
      <c r="Q619" s="5"/>
      <c r="S619" s="56"/>
      <c r="T619" s="5"/>
      <c r="U619" s="5"/>
      <c r="V619" s="5"/>
      <c r="W619" s="5"/>
      <c r="X619" s="5"/>
      <c r="Y619" s="5"/>
      <c r="Z619" s="5"/>
      <c r="AA619" s="5"/>
    </row>
    <row r="620">
      <c r="A620" s="63"/>
      <c r="B620" s="53"/>
      <c r="G620" s="35"/>
      <c r="N620" s="35">
        <f t="shared" si="3"/>
        <v>0</v>
      </c>
      <c r="O620" s="35">
        <f t="shared" si="2"/>
        <v>0</v>
      </c>
      <c r="P620" s="5"/>
      <c r="Q620" s="5"/>
      <c r="S620" s="56"/>
      <c r="T620" s="5"/>
      <c r="U620" s="5"/>
      <c r="V620" s="5"/>
      <c r="W620" s="5"/>
      <c r="X620" s="5"/>
      <c r="Y620" s="5"/>
      <c r="Z620" s="5"/>
      <c r="AA620" s="5"/>
    </row>
    <row r="621">
      <c r="A621" s="63"/>
      <c r="B621" s="53"/>
      <c r="G621" s="35"/>
      <c r="N621" s="35">
        <f t="shared" si="3"/>
        <v>0</v>
      </c>
      <c r="O621" s="35">
        <f t="shared" si="2"/>
        <v>0</v>
      </c>
      <c r="P621" s="5"/>
      <c r="Q621" s="5"/>
      <c r="S621" s="56"/>
      <c r="T621" s="5"/>
      <c r="U621" s="5"/>
      <c r="V621" s="5"/>
      <c r="W621" s="5"/>
      <c r="X621" s="5"/>
      <c r="Y621" s="5"/>
      <c r="Z621" s="5"/>
      <c r="AA621" s="5"/>
    </row>
    <row r="622">
      <c r="A622" s="63"/>
      <c r="B622" s="53"/>
      <c r="G622" s="35"/>
      <c r="N622" s="35">
        <f t="shared" si="3"/>
        <v>0</v>
      </c>
      <c r="O622" s="35">
        <f t="shared" si="2"/>
        <v>0</v>
      </c>
      <c r="P622" s="5"/>
      <c r="Q622" s="5"/>
      <c r="S622" s="56"/>
      <c r="T622" s="5"/>
      <c r="U622" s="5"/>
      <c r="V622" s="5"/>
      <c r="W622" s="5"/>
      <c r="X622" s="5"/>
      <c r="Y622" s="5"/>
      <c r="Z622" s="5"/>
      <c r="AA622" s="5"/>
    </row>
    <row r="623">
      <c r="A623" s="63"/>
      <c r="B623" s="53"/>
      <c r="G623" s="35"/>
      <c r="N623" s="35">
        <f t="shared" si="3"/>
        <v>0</v>
      </c>
      <c r="O623" s="35">
        <f t="shared" si="2"/>
        <v>0</v>
      </c>
      <c r="P623" s="5"/>
      <c r="Q623" s="5"/>
      <c r="S623" s="56"/>
      <c r="T623" s="5"/>
      <c r="U623" s="5"/>
      <c r="V623" s="5"/>
      <c r="W623" s="5"/>
      <c r="X623" s="5"/>
      <c r="Y623" s="5"/>
      <c r="Z623" s="5"/>
      <c r="AA623" s="5"/>
    </row>
    <row r="624">
      <c r="A624" s="63"/>
      <c r="B624" s="53"/>
      <c r="G624" s="35"/>
      <c r="N624" s="35">
        <f t="shared" si="3"/>
        <v>0</v>
      </c>
      <c r="O624" s="35">
        <f t="shared" si="2"/>
        <v>0</v>
      </c>
      <c r="P624" s="5"/>
      <c r="Q624" s="5"/>
      <c r="S624" s="56"/>
      <c r="T624" s="5"/>
      <c r="U624" s="5"/>
      <c r="V624" s="5"/>
      <c r="W624" s="5"/>
      <c r="X624" s="5"/>
      <c r="Y624" s="5"/>
      <c r="Z624" s="5"/>
      <c r="AA624" s="5"/>
    </row>
    <row r="625">
      <c r="A625" s="63"/>
      <c r="B625" s="53"/>
      <c r="G625" s="35"/>
      <c r="N625" s="35">
        <f t="shared" si="3"/>
        <v>0</v>
      </c>
      <c r="O625" s="35">
        <f t="shared" si="2"/>
        <v>0</v>
      </c>
      <c r="P625" s="5"/>
      <c r="Q625" s="5"/>
      <c r="S625" s="56"/>
      <c r="T625" s="5"/>
      <c r="U625" s="5"/>
      <c r="V625" s="5"/>
      <c r="W625" s="5"/>
      <c r="X625" s="5"/>
      <c r="Y625" s="5"/>
      <c r="Z625" s="5"/>
      <c r="AA625" s="5"/>
    </row>
    <row r="626">
      <c r="A626" s="63"/>
      <c r="B626" s="53"/>
      <c r="G626" s="35"/>
      <c r="N626" s="35">
        <f t="shared" si="3"/>
        <v>0</v>
      </c>
      <c r="O626" s="35">
        <f t="shared" si="2"/>
        <v>0</v>
      </c>
      <c r="P626" s="5"/>
      <c r="Q626" s="5"/>
      <c r="S626" s="56"/>
      <c r="T626" s="5"/>
      <c r="U626" s="5"/>
      <c r="V626" s="5"/>
      <c r="W626" s="5"/>
      <c r="X626" s="5"/>
      <c r="Y626" s="5"/>
      <c r="Z626" s="5"/>
      <c r="AA626" s="5"/>
    </row>
    <row r="627">
      <c r="A627" s="63"/>
      <c r="B627" s="53"/>
      <c r="G627" s="35"/>
      <c r="N627" s="35">
        <f t="shared" si="3"/>
        <v>0</v>
      </c>
      <c r="O627" s="35">
        <f t="shared" si="2"/>
        <v>0</v>
      </c>
      <c r="P627" s="5"/>
      <c r="Q627" s="5"/>
      <c r="S627" s="56"/>
      <c r="T627" s="5"/>
      <c r="U627" s="5"/>
      <c r="V627" s="5"/>
      <c r="W627" s="5"/>
      <c r="X627" s="5"/>
      <c r="Y627" s="5"/>
      <c r="Z627" s="5"/>
      <c r="AA627" s="5"/>
    </row>
    <row r="628">
      <c r="A628" s="63"/>
      <c r="B628" s="53"/>
      <c r="G628" s="35"/>
      <c r="N628" s="35">
        <f t="shared" si="3"/>
        <v>0</v>
      </c>
      <c r="O628" s="35">
        <f t="shared" si="2"/>
        <v>0</v>
      </c>
      <c r="P628" s="5"/>
      <c r="Q628" s="5"/>
      <c r="S628" s="56"/>
      <c r="T628" s="5"/>
      <c r="U628" s="5"/>
      <c r="V628" s="5"/>
      <c r="W628" s="5"/>
      <c r="X628" s="5"/>
      <c r="Y628" s="5"/>
      <c r="Z628" s="5"/>
      <c r="AA628" s="5"/>
    </row>
    <row r="629">
      <c r="A629" s="63"/>
      <c r="B629" s="53"/>
      <c r="G629" s="35"/>
      <c r="N629" s="35">
        <f t="shared" si="3"/>
        <v>0</v>
      </c>
      <c r="O629" s="35">
        <f t="shared" si="2"/>
        <v>0</v>
      </c>
      <c r="P629" s="5"/>
      <c r="Q629" s="5"/>
      <c r="S629" s="56"/>
      <c r="T629" s="5"/>
      <c r="U629" s="5"/>
      <c r="V629" s="5"/>
      <c r="W629" s="5"/>
      <c r="X629" s="5"/>
      <c r="Y629" s="5"/>
      <c r="Z629" s="5"/>
      <c r="AA629" s="5"/>
    </row>
    <row r="630">
      <c r="A630" s="63"/>
      <c r="B630" s="53"/>
      <c r="G630" s="35"/>
      <c r="N630" s="35">
        <f t="shared" si="3"/>
        <v>0</v>
      </c>
      <c r="O630" s="35">
        <f t="shared" si="2"/>
        <v>0</v>
      </c>
      <c r="P630" s="5"/>
      <c r="Q630" s="5"/>
      <c r="S630" s="56"/>
      <c r="T630" s="5"/>
      <c r="U630" s="5"/>
      <c r="V630" s="5"/>
      <c r="W630" s="5"/>
      <c r="X630" s="5"/>
      <c r="Y630" s="5"/>
      <c r="Z630" s="5"/>
      <c r="AA630" s="5"/>
    </row>
    <row r="631">
      <c r="A631" s="63"/>
      <c r="B631" s="53"/>
      <c r="G631" s="35"/>
      <c r="N631" s="35">
        <f t="shared" si="3"/>
        <v>0</v>
      </c>
      <c r="O631" s="35">
        <f t="shared" si="2"/>
        <v>0</v>
      </c>
      <c r="P631" s="5"/>
      <c r="Q631" s="5"/>
      <c r="S631" s="56"/>
      <c r="T631" s="5"/>
      <c r="U631" s="5"/>
      <c r="V631" s="5"/>
      <c r="W631" s="5"/>
      <c r="X631" s="5"/>
      <c r="Y631" s="5"/>
      <c r="Z631" s="5"/>
      <c r="AA631" s="5"/>
    </row>
    <row r="632">
      <c r="A632" s="63"/>
      <c r="B632" s="53"/>
      <c r="G632" s="35"/>
      <c r="N632" s="35">
        <f t="shared" si="3"/>
        <v>0</v>
      </c>
      <c r="O632" s="35">
        <f t="shared" si="2"/>
        <v>0</v>
      </c>
      <c r="P632" s="5"/>
      <c r="Q632" s="5"/>
      <c r="S632" s="56"/>
      <c r="T632" s="5"/>
      <c r="U632" s="5"/>
      <c r="V632" s="5"/>
      <c r="W632" s="5"/>
      <c r="X632" s="5"/>
      <c r="Y632" s="5"/>
      <c r="Z632" s="5"/>
      <c r="AA632" s="5"/>
    </row>
    <row r="633">
      <c r="A633" s="63"/>
      <c r="B633" s="53"/>
      <c r="G633" s="35"/>
      <c r="N633" s="35">
        <f t="shared" si="3"/>
        <v>0</v>
      </c>
      <c r="O633" s="35">
        <f t="shared" si="2"/>
        <v>0</v>
      </c>
      <c r="P633" s="5"/>
      <c r="Q633" s="5"/>
      <c r="S633" s="56"/>
      <c r="T633" s="5"/>
      <c r="U633" s="5"/>
      <c r="V633" s="5"/>
      <c r="W633" s="5"/>
      <c r="X633" s="5"/>
      <c r="Y633" s="5"/>
      <c r="Z633" s="5"/>
      <c r="AA633" s="5"/>
    </row>
    <row r="634">
      <c r="A634" s="63"/>
      <c r="B634" s="53"/>
      <c r="G634" s="35"/>
      <c r="N634" s="35">
        <f t="shared" si="3"/>
        <v>0</v>
      </c>
      <c r="O634" s="35">
        <f t="shared" si="2"/>
        <v>0</v>
      </c>
      <c r="P634" s="5"/>
      <c r="Q634" s="5"/>
      <c r="S634" s="56"/>
      <c r="T634" s="5"/>
      <c r="U634" s="5"/>
      <c r="V634" s="5"/>
      <c r="W634" s="5"/>
      <c r="X634" s="5"/>
      <c r="Y634" s="5"/>
      <c r="Z634" s="5"/>
      <c r="AA634" s="5"/>
    </row>
    <row r="635">
      <c r="A635" s="63"/>
      <c r="B635" s="53"/>
      <c r="G635" s="35"/>
      <c r="N635" s="35">
        <f t="shared" si="3"/>
        <v>0</v>
      </c>
      <c r="O635" s="35">
        <f t="shared" si="2"/>
        <v>0</v>
      </c>
      <c r="P635" s="5"/>
      <c r="Q635" s="5"/>
      <c r="S635" s="56"/>
      <c r="T635" s="5"/>
      <c r="U635" s="5"/>
      <c r="V635" s="5"/>
      <c r="W635" s="5"/>
      <c r="X635" s="5"/>
      <c r="Y635" s="5"/>
      <c r="Z635" s="5"/>
      <c r="AA635" s="5"/>
    </row>
    <row r="636">
      <c r="A636" s="63"/>
      <c r="B636" s="53"/>
      <c r="G636" s="35"/>
      <c r="N636" s="35">
        <f t="shared" si="3"/>
        <v>0</v>
      </c>
      <c r="O636" s="35">
        <f t="shared" si="2"/>
        <v>0</v>
      </c>
      <c r="P636" s="5"/>
      <c r="Q636" s="5"/>
      <c r="S636" s="56"/>
      <c r="T636" s="5"/>
      <c r="U636" s="5"/>
      <c r="V636" s="5"/>
      <c r="W636" s="5"/>
      <c r="X636" s="5"/>
      <c r="Y636" s="5"/>
      <c r="Z636" s="5"/>
      <c r="AA636" s="5"/>
    </row>
    <row r="637">
      <c r="A637" s="63"/>
      <c r="B637" s="53"/>
      <c r="G637" s="35"/>
      <c r="N637" s="35">
        <f t="shared" si="3"/>
        <v>0</v>
      </c>
      <c r="O637" s="35">
        <f t="shared" si="2"/>
        <v>0</v>
      </c>
      <c r="P637" s="5"/>
      <c r="Q637" s="5"/>
      <c r="S637" s="56"/>
      <c r="T637" s="5"/>
      <c r="U637" s="5"/>
      <c r="V637" s="5"/>
      <c r="W637" s="5"/>
      <c r="X637" s="5"/>
      <c r="Y637" s="5"/>
      <c r="Z637" s="5"/>
      <c r="AA637" s="5"/>
    </row>
    <row r="638">
      <c r="A638" s="63"/>
      <c r="B638" s="53"/>
      <c r="G638" s="35"/>
      <c r="N638" s="35">
        <f t="shared" si="3"/>
        <v>0</v>
      </c>
      <c r="O638" s="35">
        <f t="shared" si="2"/>
        <v>0</v>
      </c>
      <c r="P638" s="5"/>
      <c r="Q638" s="5"/>
      <c r="S638" s="56"/>
      <c r="T638" s="5"/>
      <c r="U638" s="5"/>
      <c r="V638" s="5"/>
      <c r="W638" s="5"/>
      <c r="X638" s="5"/>
      <c r="Y638" s="5"/>
      <c r="Z638" s="5"/>
      <c r="AA638" s="5"/>
    </row>
    <row r="639">
      <c r="A639" s="63"/>
      <c r="B639" s="53"/>
      <c r="G639" s="35"/>
      <c r="N639" s="35">
        <f t="shared" si="3"/>
        <v>0</v>
      </c>
      <c r="O639" s="35">
        <f t="shared" si="2"/>
        <v>0</v>
      </c>
      <c r="P639" s="5"/>
      <c r="Q639" s="5"/>
      <c r="S639" s="56"/>
      <c r="T639" s="5"/>
      <c r="U639" s="5"/>
      <c r="V639" s="5"/>
      <c r="W639" s="5"/>
      <c r="X639" s="5"/>
      <c r="Y639" s="5"/>
      <c r="Z639" s="5"/>
      <c r="AA639" s="5"/>
    </row>
    <row r="640">
      <c r="A640" s="63"/>
      <c r="B640" s="53"/>
      <c r="G640" s="35"/>
      <c r="N640" s="35">
        <f t="shared" si="3"/>
        <v>0</v>
      </c>
      <c r="O640" s="35">
        <f t="shared" si="2"/>
        <v>0</v>
      </c>
      <c r="P640" s="5"/>
      <c r="Q640" s="5"/>
      <c r="S640" s="56"/>
      <c r="T640" s="5"/>
      <c r="U640" s="5"/>
      <c r="V640" s="5"/>
      <c r="W640" s="5"/>
      <c r="X640" s="5"/>
      <c r="Y640" s="5"/>
      <c r="Z640" s="5"/>
      <c r="AA640" s="5"/>
    </row>
    <row r="641">
      <c r="A641" s="63"/>
      <c r="B641" s="53"/>
      <c r="G641" s="35"/>
      <c r="N641" s="35">
        <f t="shared" si="3"/>
        <v>0</v>
      </c>
      <c r="O641" s="35">
        <f t="shared" si="2"/>
        <v>0</v>
      </c>
      <c r="P641" s="5"/>
      <c r="Q641" s="5"/>
      <c r="S641" s="56"/>
      <c r="T641" s="5"/>
      <c r="U641" s="5"/>
      <c r="V641" s="5"/>
      <c r="W641" s="5"/>
      <c r="X641" s="5"/>
      <c r="Y641" s="5"/>
      <c r="Z641" s="5"/>
      <c r="AA641" s="5"/>
    </row>
    <row r="642">
      <c r="A642" s="63"/>
      <c r="B642" s="53"/>
      <c r="G642" s="35"/>
      <c r="N642" s="35">
        <f t="shared" si="3"/>
        <v>0</v>
      </c>
      <c r="O642" s="35">
        <f t="shared" si="2"/>
        <v>0</v>
      </c>
      <c r="P642" s="5"/>
      <c r="Q642" s="5"/>
      <c r="S642" s="56"/>
      <c r="T642" s="5"/>
      <c r="U642" s="5"/>
      <c r="V642" s="5"/>
      <c r="W642" s="5"/>
      <c r="X642" s="5"/>
      <c r="Y642" s="5"/>
      <c r="Z642" s="5"/>
      <c r="AA642" s="5"/>
    </row>
    <row r="643">
      <c r="A643" s="63"/>
      <c r="B643" s="53"/>
      <c r="G643" s="35"/>
      <c r="N643" s="35">
        <f t="shared" si="3"/>
        <v>0</v>
      </c>
      <c r="O643" s="35">
        <f t="shared" si="2"/>
        <v>0</v>
      </c>
      <c r="P643" s="5"/>
      <c r="Q643" s="5"/>
      <c r="S643" s="56"/>
      <c r="T643" s="5"/>
      <c r="U643" s="5"/>
      <c r="V643" s="5"/>
      <c r="W643" s="5"/>
      <c r="X643" s="5"/>
      <c r="Y643" s="5"/>
      <c r="Z643" s="5"/>
      <c r="AA643" s="5"/>
    </row>
    <row r="644">
      <c r="A644" s="63"/>
      <c r="B644" s="53"/>
      <c r="G644" s="35"/>
      <c r="N644" s="35">
        <f t="shared" si="3"/>
        <v>0</v>
      </c>
      <c r="O644" s="35">
        <f t="shared" si="2"/>
        <v>0</v>
      </c>
      <c r="P644" s="5"/>
      <c r="Q644" s="5"/>
      <c r="S644" s="56"/>
      <c r="T644" s="5"/>
      <c r="U644" s="5"/>
      <c r="V644" s="5"/>
      <c r="W644" s="5"/>
      <c r="X644" s="5"/>
      <c r="Y644" s="5"/>
      <c r="Z644" s="5"/>
      <c r="AA644" s="5"/>
    </row>
    <row r="645">
      <c r="A645" s="63"/>
      <c r="B645" s="53"/>
      <c r="G645" s="35"/>
      <c r="N645" s="35">
        <f t="shared" si="3"/>
        <v>0</v>
      </c>
      <c r="O645" s="35">
        <f t="shared" si="2"/>
        <v>0</v>
      </c>
      <c r="P645" s="5"/>
      <c r="Q645" s="5"/>
      <c r="S645" s="56"/>
      <c r="T645" s="5"/>
      <c r="U645" s="5"/>
      <c r="V645" s="5"/>
      <c r="W645" s="5"/>
      <c r="X645" s="5"/>
      <c r="Y645" s="5"/>
      <c r="Z645" s="5"/>
      <c r="AA645" s="5"/>
    </row>
    <row r="646">
      <c r="A646" s="63"/>
      <c r="B646" s="53"/>
      <c r="G646" s="35"/>
      <c r="N646" s="35">
        <f t="shared" si="3"/>
        <v>0</v>
      </c>
      <c r="O646" s="35">
        <f t="shared" si="2"/>
        <v>0</v>
      </c>
      <c r="P646" s="5"/>
      <c r="Q646" s="5"/>
      <c r="S646" s="56"/>
      <c r="T646" s="5"/>
      <c r="U646" s="5"/>
      <c r="V646" s="5"/>
      <c r="W646" s="5"/>
      <c r="X646" s="5"/>
      <c r="Y646" s="5"/>
      <c r="Z646" s="5"/>
      <c r="AA646" s="5"/>
    </row>
    <row r="647">
      <c r="A647" s="63"/>
      <c r="B647" s="53"/>
      <c r="G647" s="35"/>
      <c r="N647" s="35">
        <f t="shared" si="3"/>
        <v>0</v>
      </c>
      <c r="O647" s="35">
        <f t="shared" si="2"/>
        <v>0</v>
      </c>
      <c r="P647" s="5"/>
      <c r="Q647" s="5"/>
      <c r="S647" s="56"/>
      <c r="T647" s="5"/>
      <c r="U647" s="5"/>
      <c r="V647" s="5"/>
      <c r="W647" s="5"/>
      <c r="X647" s="5"/>
      <c r="Y647" s="5"/>
      <c r="Z647" s="5"/>
      <c r="AA647" s="5"/>
    </row>
    <row r="648">
      <c r="A648" s="63"/>
      <c r="B648" s="53"/>
      <c r="G648" s="35"/>
      <c r="N648" s="35">
        <f t="shared" si="3"/>
        <v>0</v>
      </c>
      <c r="O648" s="35">
        <f t="shared" si="2"/>
        <v>0</v>
      </c>
      <c r="P648" s="5"/>
      <c r="Q648" s="5"/>
      <c r="S648" s="56"/>
      <c r="T648" s="5"/>
      <c r="U648" s="5"/>
      <c r="V648" s="5"/>
      <c r="W648" s="5"/>
      <c r="X648" s="5"/>
      <c r="Y648" s="5"/>
      <c r="Z648" s="5"/>
      <c r="AA648" s="5"/>
    </row>
    <row r="649">
      <c r="A649" s="63"/>
      <c r="B649" s="53"/>
      <c r="G649" s="35"/>
      <c r="N649" s="35">
        <f t="shared" si="3"/>
        <v>0</v>
      </c>
      <c r="O649" s="35">
        <f t="shared" si="2"/>
        <v>0</v>
      </c>
      <c r="P649" s="5"/>
      <c r="Q649" s="5"/>
      <c r="S649" s="56"/>
      <c r="T649" s="5"/>
      <c r="U649" s="5"/>
      <c r="V649" s="5"/>
      <c r="W649" s="5"/>
      <c r="X649" s="5"/>
      <c r="Y649" s="5"/>
      <c r="Z649" s="5"/>
      <c r="AA649" s="5"/>
    </row>
    <row r="650">
      <c r="A650" s="63"/>
      <c r="B650" s="53"/>
      <c r="G650" s="35"/>
      <c r="N650" s="35">
        <f t="shared" si="3"/>
        <v>0</v>
      </c>
      <c r="O650" s="35">
        <f t="shared" si="2"/>
        <v>0</v>
      </c>
      <c r="P650" s="5"/>
      <c r="Q650" s="5"/>
      <c r="S650" s="56"/>
      <c r="T650" s="5"/>
      <c r="U650" s="5"/>
      <c r="V650" s="5"/>
      <c r="W650" s="5"/>
      <c r="X650" s="5"/>
      <c r="Y650" s="5"/>
      <c r="Z650" s="5"/>
      <c r="AA650" s="5"/>
    </row>
    <row r="651">
      <c r="A651" s="63"/>
      <c r="B651" s="53"/>
      <c r="G651" s="35"/>
      <c r="N651" s="35">
        <f t="shared" si="3"/>
        <v>0</v>
      </c>
      <c r="O651" s="35">
        <f t="shared" si="2"/>
        <v>0</v>
      </c>
      <c r="P651" s="5"/>
      <c r="Q651" s="5"/>
      <c r="S651" s="56"/>
      <c r="T651" s="5"/>
      <c r="U651" s="5"/>
      <c r="V651" s="5"/>
      <c r="W651" s="5"/>
      <c r="X651" s="5"/>
      <c r="Y651" s="5"/>
      <c r="Z651" s="5"/>
      <c r="AA651" s="5"/>
    </row>
    <row r="652">
      <c r="A652" s="63"/>
      <c r="B652" s="53"/>
      <c r="G652" s="35"/>
      <c r="N652" s="35">
        <f t="shared" si="3"/>
        <v>0</v>
      </c>
      <c r="O652" s="35">
        <f t="shared" si="2"/>
        <v>0</v>
      </c>
      <c r="P652" s="5"/>
      <c r="Q652" s="5"/>
      <c r="S652" s="56"/>
      <c r="T652" s="5"/>
      <c r="U652" s="5"/>
      <c r="V652" s="5"/>
      <c r="W652" s="5"/>
      <c r="X652" s="5"/>
      <c r="Y652" s="5"/>
      <c r="Z652" s="5"/>
      <c r="AA652" s="5"/>
    </row>
    <row r="653">
      <c r="A653" s="63"/>
      <c r="B653" s="53"/>
      <c r="G653" s="35"/>
      <c r="N653" s="35">
        <f t="shared" si="3"/>
        <v>0</v>
      </c>
      <c r="O653" s="35">
        <f t="shared" si="2"/>
        <v>0</v>
      </c>
      <c r="P653" s="5"/>
      <c r="Q653" s="5"/>
      <c r="S653" s="56"/>
      <c r="T653" s="5"/>
      <c r="U653" s="5"/>
      <c r="V653" s="5"/>
      <c r="W653" s="5"/>
      <c r="X653" s="5"/>
      <c r="Y653" s="5"/>
      <c r="Z653" s="5"/>
      <c r="AA653" s="5"/>
    </row>
    <row r="654">
      <c r="A654" s="63"/>
      <c r="B654" s="53"/>
      <c r="G654" s="35"/>
      <c r="N654" s="35">
        <f t="shared" si="3"/>
        <v>0</v>
      </c>
      <c r="O654" s="35">
        <f t="shared" si="2"/>
        <v>0</v>
      </c>
      <c r="P654" s="5"/>
      <c r="Q654" s="5"/>
      <c r="S654" s="56"/>
      <c r="T654" s="5"/>
      <c r="U654" s="5"/>
      <c r="V654" s="5"/>
      <c r="W654" s="5"/>
      <c r="X654" s="5"/>
      <c r="Y654" s="5"/>
      <c r="Z654" s="5"/>
      <c r="AA654" s="5"/>
    </row>
    <row r="655">
      <c r="A655" s="63"/>
      <c r="B655" s="53"/>
      <c r="G655" s="35"/>
      <c r="N655" s="35">
        <f t="shared" si="3"/>
        <v>0</v>
      </c>
      <c r="O655" s="35">
        <f t="shared" si="2"/>
        <v>0</v>
      </c>
      <c r="P655" s="5"/>
      <c r="Q655" s="5"/>
      <c r="S655" s="56"/>
      <c r="T655" s="5"/>
      <c r="U655" s="5"/>
      <c r="V655" s="5"/>
      <c r="W655" s="5"/>
      <c r="X655" s="5"/>
      <c r="Y655" s="5"/>
      <c r="Z655" s="5"/>
      <c r="AA655" s="5"/>
    </row>
    <row r="656">
      <c r="A656" s="63"/>
      <c r="B656" s="53"/>
      <c r="G656" s="35"/>
      <c r="N656" s="35">
        <f t="shared" si="3"/>
        <v>0</v>
      </c>
      <c r="O656" s="35">
        <f t="shared" si="2"/>
        <v>0</v>
      </c>
      <c r="P656" s="5"/>
      <c r="Q656" s="5"/>
      <c r="S656" s="56"/>
      <c r="T656" s="5"/>
      <c r="U656" s="5"/>
      <c r="V656" s="5"/>
      <c r="W656" s="5"/>
      <c r="X656" s="5"/>
      <c r="Y656" s="5"/>
      <c r="Z656" s="5"/>
      <c r="AA656" s="5"/>
    </row>
    <row r="657">
      <c r="A657" s="63"/>
      <c r="B657" s="53"/>
      <c r="G657" s="35"/>
      <c r="N657" s="35">
        <f t="shared" si="3"/>
        <v>0</v>
      </c>
      <c r="O657" s="35">
        <f t="shared" si="2"/>
        <v>0</v>
      </c>
      <c r="P657" s="5"/>
      <c r="Q657" s="5"/>
      <c r="S657" s="56"/>
      <c r="T657" s="5"/>
      <c r="U657" s="5"/>
      <c r="V657" s="5"/>
      <c r="W657" s="5"/>
      <c r="X657" s="5"/>
      <c r="Y657" s="5"/>
      <c r="Z657" s="5"/>
      <c r="AA657" s="5"/>
    </row>
    <row r="658">
      <c r="A658" s="63"/>
      <c r="B658" s="53"/>
      <c r="G658" s="35"/>
      <c r="N658" s="35">
        <f t="shared" si="3"/>
        <v>0</v>
      </c>
      <c r="O658" s="35">
        <f t="shared" si="2"/>
        <v>0</v>
      </c>
      <c r="P658" s="5"/>
      <c r="Q658" s="5"/>
      <c r="S658" s="56"/>
      <c r="T658" s="5"/>
      <c r="U658" s="5"/>
      <c r="V658" s="5"/>
      <c r="W658" s="5"/>
      <c r="X658" s="5"/>
      <c r="Y658" s="5"/>
      <c r="Z658" s="5"/>
      <c r="AA658" s="5"/>
    </row>
    <row r="659">
      <c r="A659" s="63"/>
      <c r="B659" s="53"/>
      <c r="G659" s="35"/>
      <c r="N659" s="35">
        <f t="shared" si="3"/>
        <v>0</v>
      </c>
      <c r="O659" s="35">
        <f t="shared" si="2"/>
        <v>0</v>
      </c>
      <c r="P659" s="5"/>
      <c r="Q659" s="5"/>
      <c r="S659" s="56"/>
      <c r="T659" s="5"/>
      <c r="U659" s="5"/>
      <c r="V659" s="5"/>
      <c r="W659" s="5"/>
      <c r="X659" s="5"/>
      <c r="Y659" s="5"/>
      <c r="Z659" s="5"/>
      <c r="AA659" s="5"/>
    </row>
    <row r="660">
      <c r="A660" s="63"/>
      <c r="B660" s="53"/>
      <c r="G660" s="35"/>
      <c r="N660" s="35">
        <f t="shared" si="3"/>
        <v>0</v>
      </c>
      <c r="O660" s="35">
        <f t="shared" si="2"/>
        <v>0</v>
      </c>
      <c r="P660" s="5"/>
      <c r="Q660" s="5"/>
      <c r="S660" s="56"/>
      <c r="T660" s="5"/>
      <c r="U660" s="5"/>
      <c r="V660" s="5"/>
      <c r="W660" s="5"/>
      <c r="X660" s="5"/>
      <c r="Y660" s="5"/>
      <c r="Z660" s="5"/>
      <c r="AA660" s="5"/>
    </row>
    <row r="661">
      <c r="A661" s="63"/>
      <c r="B661" s="53"/>
      <c r="G661" s="35"/>
      <c r="N661" s="35">
        <f t="shared" si="3"/>
        <v>0</v>
      </c>
      <c r="O661" s="35">
        <f t="shared" si="2"/>
        <v>0</v>
      </c>
      <c r="P661" s="5"/>
      <c r="Q661" s="5"/>
      <c r="S661" s="56"/>
      <c r="T661" s="5"/>
      <c r="U661" s="5"/>
      <c r="V661" s="5"/>
      <c r="W661" s="5"/>
      <c r="X661" s="5"/>
      <c r="Y661" s="5"/>
      <c r="Z661" s="5"/>
      <c r="AA661" s="5"/>
    </row>
    <row r="662">
      <c r="A662" s="63"/>
      <c r="B662" s="53"/>
      <c r="G662" s="35"/>
      <c r="N662" s="35">
        <f t="shared" si="3"/>
        <v>0</v>
      </c>
      <c r="O662" s="35">
        <f t="shared" si="2"/>
        <v>0</v>
      </c>
      <c r="P662" s="5"/>
      <c r="Q662" s="5"/>
      <c r="S662" s="56"/>
      <c r="T662" s="5"/>
      <c r="U662" s="5"/>
      <c r="V662" s="5"/>
      <c r="W662" s="5"/>
      <c r="X662" s="5"/>
      <c r="Y662" s="5"/>
      <c r="Z662" s="5"/>
      <c r="AA662" s="5"/>
    </row>
    <row r="663">
      <c r="A663" s="63"/>
      <c r="B663" s="53"/>
      <c r="G663" s="35"/>
      <c r="N663" s="35">
        <f t="shared" si="3"/>
        <v>0</v>
      </c>
      <c r="O663" s="35">
        <f t="shared" si="2"/>
        <v>0</v>
      </c>
      <c r="P663" s="5"/>
      <c r="Q663" s="5"/>
      <c r="S663" s="56"/>
      <c r="T663" s="5"/>
      <c r="U663" s="5"/>
      <c r="V663" s="5"/>
      <c r="W663" s="5"/>
      <c r="X663" s="5"/>
      <c r="Y663" s="5"/>
      <c r="Z663" s="5"/>
      <c r="AA663" s="5"/>
    </row>
    <row r="664">
      <c r="A664" s="63"/>
      <c r="B664" s="53"/>
      <c r="G664" s="35"/>
      <c r="N664" s="35">
        <f t="shared" si="3"/>
        <v>0</v>
      </c>
      <c r="O664" s="35">
        <f t="shared" si="2"/>
        <v>0</v>
      </c>
      <c r="P664" s="5"/>
      <c r="Q664" s="5"/>
      <c r="S664" s="56"/>
      <c r="T664" s="5"/>
      <c r="U664" s="5"/>
      <c r="V664" s="5"/>
      <c r="W664" s="5"/>
      <c r="X664" s="5"/>
      <c r="Y664" s="5"/>
      <c r="Z664" s="5"/>
      <c r="AA664" s="5"/>
    </row>
    <row r="665">
      <c r="A665" s="63"/>
      <c r="B665" s="53"/>
      <c r="G665" s="35"/>
      <c r="N665" s="35">
        <f t="shared" si="3"/>
        <v>0</v>
      </c>
      <c r="O665" s="35">
        <f t="shared" si="2"/>
        <v>0</v>
      </c>
      <c r="P665" s="5"/>
      <c r="Q665" s="5"/>
      <c r="S665" s="56"/>
      <c r="T665" s="5"/>
      <c r="U665" s="5"/>
      <c r="V665" s="5"/>
      <c r="W665" s="5"/>
      <c r="X665" s="5"/>
      <c r="Y665" s="5"/>
      <c r="Z665" s="5"/>
      <c r="AA665" s="5"/>
    </row>
    <row r="666">
      <c r="A666" s="63"/>
      <c r="B666" s="53"/>
      <c r="G666" s="35"/>
      <c r="N666" s="35">
        <f t="shared" si="3"/>
        <v>0</v>
      </c>
      <c r="O666" s="35">
        <f t="shared" si="2"/>
        <v>0</v>
      </c>
      <c r="P666" s="5"/>
      <c r="Q666" s="5"/>
      <c r="S666" s="56"/>
      <c r="T666" s="5"/>
      <c r="U666" s="5"/>
      <c r="V666" s="5"/>
      <c r="W666" s="5"/>
      <c r="X666" s="5"/>
      <c r="Y666" s="5"/>
      <c r="Z666" s="5"/>
      <c r="AA666" s="5"/>
    </row>
    <row r="667">
      <c r="A667" s="63"/>
      <c r="B667" s="53"/>
      <c r="G667" s="35"/>
      <c r="N667" s="35">
        <f t="shared" si="3"/>
        <v>0</v>
      </c>
      <c r="O667" s="35">
        <f t="shared" si="2"/>
        <v>0</v>
      </c>
      <c r="P667" s="5"/>
      <c r="Q667" s="5"/>
      <c r="S667" s="56"/>
      <c r="T667" s="5"/>
      <c r="U667" s="5"/>
      <c r="V667" s="5"/>
      <c r="W667" s="5"/>
      <c r="X667" s="5"/>
      <c r="Y667" s="5"/>
      <c r="Z667" s="5"/>
      <c r="AA667" s="5"/>
    </row>
    <row r="668">
      <c r="A668" s="63"/>
      <c r="B668" s="53"/>
      <c r="G668" s="35"/>
      <c r="N668" s="35">
        <f t="shared" si="3"/>
        <v>0</v>
      </c>
      <c r="O668" s="35">
        <f t="shared" si="2"/>
        <v>0</v>
      </c>
      <c r="P668" s="5"/>
      <c r="Q668" s="5"/>
      <c r="S668" s="56"/>
      <c r="T668" s="5"/>
      <c r="U668" s="5"/>
      <c r="V668" s="5"/>
      <c r="W668" s="5"/>
      <c r="X668" s="5"/>
      <c r="Y668" s="5"/>
      <c r="Z668" s="5"/>
      <c r="AA668" s="5"/>
    </row>
    <row r="669">
      <c r="A669" s="63"/>
      <c r="B669" s="53"/>
      <c r="G669" s="35"/>
      <c r="N669" s="35">
        <f t="shared" si="3"/>
        <v>0</v>
      </c>
      <c r="O669" s="35">
        <f t="shared" si="2"/>
        <v>0</v>
      </c>
      <c r="P669" s="5"/>
      <c r="Q669" s="5"/>
      <c r="S669" s="56"/>
      <c r="T669" s="5"/>
      <c r="U669" s="5"/>
      <c r="V669" s="5"/>
      <c r="W669" s="5"/>
      <c r="X669" s="5"/>
      <c r="Y669" s="5"/>
      <c r="Z669" s="5"/>
      <c r="AA669" s="5"/>
    </row>
    <row r="670">
      <c r="A670" s="63"/>
      <c r="B670" s="53"/>
      <c r="G670" s="35"/>
      <c r="N670" s="35">
        <f t="shared" si="3"/>
        <v>0</v>
      </c>
      <c r="O670" s="35">
        <f t="shared" si="2"/>
        <v>0</v>
      </c>
      <c r="P670" s="5"/>
      <c r="Q670" s="5"/>
      <c r="S670" s="56"/>
      <c r="T670" s="5"/>
      <c r="U670" s="5"/>
      <c r="V670" s="5"/>
      <c r="W670" s="5"/>
      <c r="X670" s="5"/>
      <c r="Y670" s="5"/>
      <c r="Z670" s="5"/>
      <c r="AA670" s="5"/>
    </row>
    <row r="671">
      <c r="A671" s="63"/>
      <c r="B671" s="53"/>
      <c r="G671" s="35"/>
      <c r="N671" s="35">
        <f t="shared" si="3"/>
        <v>0</v>
      </c>
      <c r="O671" s="35">
        <f t="shared" si="2"/>
        <v>0</v>
      </c>
      <c r="P671" s="5"/>
      <c r="Q671" s="5"/>
      <c r="S671" s="56"/>
      <c r="T671" s="5"/>
      <c r="U671" s="5"/>
      <c r="V671" s="5"/>
      <c r="W671" s="5"/>
      <c r="X671" s="5"/>
      <c r="Y671" s="5"/>
      <c r="Z671" s="5"/>
      <c r="AA671" s="5"/>
    </row>
    <row r="672">
      <c r="A672" s="63"/>
      <c r="B672" s="53"/>
      <c r="G672" s="35"/>
      <c r="N672" s="35">
        <f t="shared" si="3"/>
        <v>0</v>
      </c>
      <c r="O672" s="35">
        <f t="shared" si="2"/>
        <v>0</v>
      </c>
      <c r="P672" s="5"/>
      <c r="Q672" s="5"/>
      <c r="S672" s="56"/>
      <c r="T672" s="5"/>
      <c r="U672" s="5"/>
      <c r="V672" s="5"/>
      <c r="W672" s="5"/>
      <c r="X672" s="5"/>
      <c r="Y672" s="5"/>
      <c r="Z672" s="5"/>
      <c r="AA672" s="5"/>
    </row>
    <row r="673">
      <c r="A673" s="63"/>
      <c r="B673" s="53"/>
      <c r="G673" s="35"/>
      <c r="N673" s="35">
        <f t="shared" si="3"/>
        <v>0</v>
      </c>
      <c r="O673" s="35">
        <f t="shared" si="2"/>
        <v>0</v>
      </c>
      <c r="P673" s="5"/>
      <c r="Q673" s="5"/>
      <c r="S673" s="56"/>
      <c r="T673" s="5"/>
      <c r="U673" s="5"/>
      <c r="V673" s="5"/>
      <c r="W673" s="5"/>
      <c r="X673" s="5"/>
      <c r="Y673" s="5"/>
      <c r="Z673" s="5"/>
      <c r="AA673" s="5"/>
    </row>
    <row r="674">
      <c r="A674" s="63"/>
      <c r="B674" s="53"/>
      <c r="G674" s="35"/>
      <c r="N674" s="35">
        <f t="shared" si="3"/>
        <v>0</v>
      </c>
      <c r="O674" s="35">
        <f t="shared" si="2"/>
        <v>0</v>
      </c>
      <c r="P674" s="5"/>
      <c r="Q674" s="5"/>
      <c r="S674" s="56"/>
      <c r="T674" s="5"/>
      <c r="U674" s="5"/>
      <c r="V674" s="5"/>
      <c r="W674" s="5"/>
      <c r="X674" s="5"/>
      <c r="Y674" s="5"/>
      <c r="Z674" s="5"/>
      <c r="AA674" s="5"/>
    </row>
    <row r="675">
      <c r="A675" s="63"/>
      <c r="B675" s="53"/>
      <c r="G675" s="35"/>
      <c r="N675" s="35">
        <f t="shared" si="3"/>
        <v>0</v>
      </c>
      <c r="O675" s="35">
        <f t="shared" si="2"/>
        <v>0</v>
      </c>
      <c r="P675" s="5"/>
      <c r="Q675" s="5"/>
      <c r="S675" s="56"/>
      <c r="T675" s="5"/>
      <c r="U675" s="5"/>
      <c r="V675" s="5"/>
      <c r="W675" s="5"/>
      <c r="X675" s="5"/>
      <c r="Y675" s="5"/>
      <c r="Z675" s="5"/>
      <c r="AA675" s="5"/>
    </row>
    <row r="676">
      <c r="A676" s="63"/>
      <c r="B676" s="53"/>
      <c r="G676" s="35"/>
      <c r="N676" s="35">
        <f t="shared" si="3"/>
        <v>0</v>
      </c>
      <c r="O676" s="35">
        <f t="shared" si="2"/>
        <v>0</v>
      </c>
      <c r="P676" s="5"/>
      <c r="Q676" s="5"/>
      <c r="S676" s="56"/>
      <c r="T676" s="5"/>
      <c r="U676" s="5"/>
      <c r="V676" s="5"/>
      <c r="W676" s="5"/>
      <c r="X676" s="5"/>
      <c r="Y676" s="5"/>
      <c r="Z676" s="5"/>
      <c r="AA676" s="5"/>
    </row>
    <row r="677">
      <c r="A677" s="63"/>
      <c r="B677" s="53"/>
      <c r="G677" s="35"/>
      <c r="N677" s="35">
        <f t="shared" si="3"/>
        <v>0</v>
      </c>
      <c r="O677" s="35">
        <f t="shared" si="2"/>
        <v>0</v>
      </c>
      <c r="P677" s="5"/>
      <c r="Q677" s="5"/>
      <c r="S677" s="56"/>
      <c r="T677" s="5"/>
      <c r="U677" s="5"/>
      <c r="V677" s="5"/>
      <c r="W677" s="5"/>
      <c r="X677" s="5"/>
      <c r="Y677" s="5"/>
      <c r="Z677" s="5"/>
      <c r="AA677" s="5"/>
    </row>
    <row r="678">
      <c r="A678" s="63"/>
      <c r="B678" s="53"/>
      <c r="G678" s="35"/>
      <c r="N678" s="35">
        <f t="shared" si="3"/>
        <v>0</v>
      </c>
      <c r="O678" s="35">
        <f t="shared" si="2"/>
        <v>0</v>
      </c>
      <c r="P678" s="5"/>
      <c r="Q678" s="5"/>
      <c r="S678" s="56"/>
      <c r="T678" s="5"/>
      <c r="U678" s="5"/>
      <c r="V678" s="5"/>
      <c r="W678" s="5"/>
      <c r="X678" s="5"/>
      <c r="Y678" s="5"/>
      <c r="Z678" s="5"/>
      <c r="AA678" s="5"/>
    </row>
    <row r="679">
      <c r="A679" s="63"/>
      <c r="B679" s="53"/>
      <c r="G679" s="35"/>
      <c r="N679" s="35">
        <f t="shared" si="3"/>
        <v>0</v>
      </c>
      <c r="O679" s="35">
        <f t="shared" si="2"/>
        <v>0</v>
      </c>
      <c r="P679" s="5"/>
      <c r="Q679" s="5"/>
      <c r="S679" s="56"/>
      <c r="T679" s="5"/>
      <c r="U679" s="5"/>
      <c r="V679" s="5"/>
      <c r="W679" s="5"/>
      <c r="X679" s="5"/>
      <c r="Y679" s="5"/>
      <c r="Z679" s="5"/>
      <c r="AA679" s="5"/>
    </row>
    <row r="680">
      <c r="A680" s="63"/>
      <c r="B680" s="53"/>
      <c r="G680" s="35"/>
      <c r="N680" s="35">
        <f t="shared" si="3"/>
        <v>0</v>
      </c>
      <c r="O680" s="35">
        <f t="shared" si="2"/>
        <v>0</v>
      </c>
      <c r="P680" s="5"/>
      <c r="Q680" s="5"/>
      <c r="S680" s="56"/>
      <c r="T680" s="5"/>
      <c r="U680" s="5"/>
      <c r="V680" s="5"/>
      <c r="W680" s="5"/>
      <c r="X680" s="5"/>
      <c r="Y680" s="5"/>
      <c r="Z680" s="5"/>
      <c r="AA680" s="5"/>
    </row>
    <row r="681">
      <c r="A681" s="63"/>
      <c r="B681" s="53"/>
      <c r="G681" s="35"/>
      <c r="N681" s="35">
        <f t="shared" si="3"/>
        <v>0</v>
      </c>
      <c r="O681" s="35">
        <f t="shared" si="2"/>
        <v>0</v>
      </c>
      <c r="P681" s="5"/>
      <c r="Q681" s="5"/>
      <c r="S681" s="56"/>
      <c r="T681" s="5"/>
      <c r="U681" s="5"/>
      <c r="V681" s="5"/>
      <c r="W681" s="5"/>
      <c r="X681" s="5"/>
      <c r="Y681" s="5"/>
      <c r="Z681" s="5"/>
      <c r="AA681" s="5"/>
    </row>
    <row r="682">
      <c r="A682" s="63"/>
      <c r="B682" s="53"/>
      <c r="G682" s="35"/>
      <c r="N682" s="35">
        <f t="shared" si="3"/>
        <v>0</v>
      </c>
      <c r="O682" s="35">
        <f t="shared" si="2"/>
        <v>0</v>
      </c>
      <c r="P682" s="5"/>
      <c r="Q682" s="5"/>
      <c r="S682" s="56"/>
      <c r="T682" s="5"/>
      <c r="U682" s="5"/>
      <c r="V682" s="5"/>
      <c r="W682" s="5"/>
      <c r="X682" s="5"/>
      <c r="Y682" s="5"/>
      <c r="Z682" s="5"/>
      <c r="AA682" s="5"/>
    </row>
    <row r="683">
      <c r="A683" s="63"/>
      <c r="B683" s="53"/>
      <c r="G683" s="35"/>
      <c r="N683" s="35">
        <f t="shared" si="3"/>
        <v>0</v>
      </c>
      <c r="O683" s="35">
        <f t="shared" si="2"/>
        <v>0</v>
      </c>
      <c r="P683" s="5"/>
      <c r="Q683" s="5"/>
      <c r="S683" s="56"/>
      <c r="T683" s="5"/>
      <c r="U683" s="5"/>
      <c r="V683" s="5"/>
      <c r="W683" s="5"/>
      <c r="X683" s="5"/>
      <c r="Y683" s="5"/>
      <c r="Z683" s="5"/>
      <c r="AA683" s="5"/>
    </row>
    <row r="684">
      <c r="A684" s="63"/>
      <c r="B684" s="53"/>
      <c r="G684" s="35"/>
      <c r="N684" s="35">
        <f t="shared" si="3"/>
        <v>0</v>
      </c>
      <c r="O684" s="35">
        <f t="shared" si="2"/>
        <v>0</v>
      </c>
      <c r="P684" s="5"/>
      <c r="Q684" s="5"/>
      <c r="S684" s="56"/>
      <c r="T684" s="5"/>
      <c r="U684" s="5"/>
      <c r="V684" s="5"/>
      <c r="W684" s="5"/>
      <c r="X684" s="5"/>
      <c r="Y684" s="5"/>
      <c r="Z684" s="5"/>
      <c r="AA684" s="5"/>
    </row>
    <row r="685">
      <c r="A685" s="63"/>
      <c r="B685" s="53"/>
      <c r="G685" s="35"/>
      <c r="N685" s="35">
        <f t="shared" si="3"/>
        <v>0</v>
      </c>
      <c r="O685" s="35">
        <f t="shared" si="2"/>
        <v>0</v>
      </c>
      <c r="P685" s="5"/>
      <c r="Q685" s="5"/>
      <c r="S685" s="56"/>
      <c r="X685" s="53"/>
      <c r="AA685" s="53"/>
    </row>
    <row r="686">
      <c r="A686" s="63"/>
      <c r="B686" s="53"/>
      <c r="G686" s="35"/>
      <c r="N686" s="35">
        <f t="shared" si="3"/>
        <v>0</v>
      </c>
      <c r="O686" s="35">
        <f t="shared" si="2"/>
        <v>0</v>
      </c>
      <c r="P686" s="5"/>
      <c r="Q686" s="5"/>
      <c r="S686" s="56"/>
      <c r="X686" s="53"/>
      <c r="AA686" s="53"/>
    </row>
    <row r="687">
      <c r="A687" s="63"/>
      <c r="B687" s="53"/>
      <c r="G687" s="35"/>
      <c r="N687" s="35">
        <f t="shared" si="3"/>
        <v>0</v>
      </c>
      <c r="O687" s="35">
        <f t="shared" si="2"/>
        <v>0</v>
      </c>
      <c r="P687" s="5"/>
      <c r="Q687" s="5"/>
      <c r="S687" s="56"/>
    </row>
    <row r="688">
      <c r="A688" s="63"/>
      <c r="B688" s="53"/>
      <c r="G688" s="35"/>
      <c r="N688" s="35">
        <f t="shared" si="3"/>
        <v>0</v>
      </c>
      <c r="O688" s="35">
        <f t="shared" si="2"/>
        <v>0</v>
      </c>
      <c r="P688" s="5"/>
      <c r="Q688" s="5"/>
      <c r="S688" s="56"/>
    </row>
    <row r="689">
      <c r="A689" s="63"/>
      <c r="B689" s="53"/>
      <c r="G689" s="35"/>
      <c r="N689" s="35">
        <f t="shared" si="3"/>
        <v>0</v>
      </c>
      <c r="O689" s="35">
        <f t="shared" si="2"/>
        <v>0</v>
      </c>
      <c r="P689" s="5"/>
      <c r="Q689" s="5"/>
      <c r="S689" s="56"/>
    </row>
    <row r="690">
      <c r="A690" s="63"/>
      <c r="B690" s="53"/>
      <c r="G690" s="35"/>
      <c r="N690" s="35">
        <f t="shared" si="3"/>
        <v>0</v>
      </c>
      <c r="O690" s="35">
        <f t="shared" si="2"/>
        <v>0</v>
      </c>
      <c r="P690" s="5"/>
      <c r="Q690" s="5"/>
      <c r="S690" s="56"/>
    </row>
    <row r="691">
      <c r="A691" s="63"/>
      <c r="B691" s="53"/>
      <c r="G691" s="35"/>
      <c r="N691" s="35">
        <f t="shared" si="3"/>
        <v>0</v>
      </c>
      <c r="O691" s="35">
        <f t="shared" si="2"/>
        <v>0</v>
      </c>
      <c r="P691" s="5"/>
      <c r="Q691" s="5"/>
      <c r="S691" s="56"/>
    </row>
    <row r="692">
      <c r="A692" s="63"/>
      <c r="B692" s="53"/>
      <c r="G692" s="35"/>
      <c r="N692" s="35">
        <f t="shared" si="3"/>
        <v>0</v>
      </c>
      <c r="O692" s="35">
        <f t="shared" si="2"/>
        <v>0</v>
      </c>
      <c r="P692" s="5"/>
      <c r="Q692" s="5"/>
      <c r="S692" s="56"/>
    </row>
    <row r="693">
      <c r="A693" s="63"/>
      <c r="B693" s="53"/>
      <c r="G693" s="35"/>
      <c r="N693" s="35">
        <f t="shared" si="3"/>
        <v>0</v>
      </c>
      <c r="O693" s="35">
        <f t="shared" si="2"/>
        <v>0</v>
      </c>
      <c r="P693" s="5"/>
      <c r="Q693" s="5"/>
      <c r="S693" s="56"/>
    </row>
    <row r="694">
      <c r="A694" s="63"/>
      <c r="B694" s="53"/>
      <c r="G694" s="35"/>
      <c r="N694" s="35">
        <f t="shared" si="3"/>
        <v>0</v>
      </c>
      <c r="O694" s="35">
        <f t="shared" si="2"/>
        <v>0</v>
      </c>
      <c r="P694" s="5"/>
      <c r="Q694" s="5"/>
      <c r="S694" s="56"/>
    </row>
    <row r="695">
      <c r="A695" s="63"/>
      <c r="B695" s="53"/>
      <c r="G695" s="35"/>
      <c r="N695" s="35">
        <f t="shared" si="3"/>
        <v>0</v>
      </c>
      <c r="O695" s="35">
        <f t="shared" si="2"/>
        <v>0</v>
      </c>
      <c r="P695" s="5"/>
      <c r="Q695" s="5"/>
      <c r="S695" s="56"/>
    </row>
    <row r="696">
      <c r="A696" s="63"/>
      <c r="B696" s="53"/>
      <c r="G696" s="35"/>
      <c r="N696" s="35">
        <f t="shared" si="3"/>
        <v>0</v>
      </c>
      <c r="O696" s="35">
        <f t="shared" si="2"/>
        <v>0</v>
      </c>
      <c r="P696" s="5"/>
      <c r="Q696" s="5"/>
      <c r="S696" s="56"/>
    </row>
    <row r="697">
      <c r="A697" s="63"/>
      <c r="B697" s="53"/>
      <c r="G697" s="35"/>
      <c r="N697" s="35">
        <f t="shared" si="3"/>
        <v>0</v>
      </c>
      <c r="O697" s="35">
        <f t="shared" si="2"/>
        <v>0</v>
      </c>
      <c r="P697" s="5"/>
      <c r="Q697" s="5"/>
      <c r="S697" s="56"/>
    </row>
    <row r="698">
      <c r="A698" s="63"/>
      <c r="B698" s="53"/>
      <c r="G698" s="35"/>
      <c r="N698" s="35">
        <f t="shared" si="3"/>
        <v>0</v>
      </c>
      <c r="O698" s="35">
        <f t="shared" si="2"/>
        <v>0</v>
      </c>
      <c r="P698" s="5"/>
      <c r="Q698" s="5"/>
      <c r="S698" s="56"/>
    </row>
    <row r="699">
      <c r="A699" s="63"/>
      <c r="B699" s="53"/>
      <c r="G699" s="35"/>
      <c r="N699" s="35">
        <f t="shared" si="3"/>
        <v>0</v>
      </c>
      <c r="O699" s="35">
        <f t="shared" si="2"/>
        <v>0</v>
      </c>
      <c r="P699" s="5"/>
      <c r="Q699" s="5"/>
      <c r="S699" s="56"/>
    </row>
    <row r="700">
      <c r="A700" s="63"/>
      <c r="B700" s="53"/>
      <c r="G700" s="35"/>
      <c r="N700" s="35">
        <f t="shared" si="3"/>
        <v>0</v>
      </c>
      <c r="O700" s="35">
        <f t="shared" si="2"/>
        <v>0</v>
      </c>
      <c r="P700" s="5"/>
      <c r="Q700" s="5"/>
      <c r="S700" s="56"/>
    </row>
    <row r="701">
      <c r="A701" s="63"/>
      <c r="B701" s="53"/>
      <c r="G701" s="35"/>
      <c r="N701" s="35">
        <f t="shared" si="3"/>
        <v>0</v>
      </c>
      <c r="O701" s="35">
        <f t="shared" si="2"/>
        <v>0</v>
      </c>
      <c r="P701" s="5"/>
      <c r="Q701" s="5"/>
      <c r="S701" s="56"/>
    </row>
    <row r="702">
      <c r="A702" s="63"/>
      <c r="B702" s="53"/>
      <c r="G702" s="35"/>
      <c r="N702" s="35">
        <f t="shared" si="3"/>
        <v>0</v>
      </c>
      <c r="O702" s="35">
        <f t="shared" si="2"/>
        <v>0</v>
      </c>
      <c r="P702" s="5"/>
      <c r="Q702" s="5"/>
      <c r="S702" s="56"/>
    </row>
    <row r="703">
      <c r="A703" s="63"/>
      <c r="B703" s="53"/>
      <c r="G703" s="35"/>
      <c r="N703" s="35">
        <f t="shared" si="3"/>
        <v>0</v>
      </c>
      <c r="O703" s="35">
        <f t="shared" si="2"/>
        <v>0</v>
      </c>
      <c r="P703" s="5"/>
      <c r="Q703" s="5"/>
      <c r="S703" s="56"/>
    </row>
    <row r="704">
      <c r="A704" s="63"/>
      <c r="B704" s="53"/>
      <c r="G704" s="35"/>
      <c r="N704" s="35">
        <f t="shared" si="3"/>
        <v>0</v>
      </c>
      <c r="O704" s="35">
        <f t="shared" si="2"/>
        <v>0</v>
      </c>
      <c r="P704" s="5"/>
      <c r="Q704" s="5"/>
      <c r="S704" s="56"/>
    </row>
    <row r="705">
      <c r="A705" s="63"/>
      <c r="B705" s="53"/>
      <c r="G705" s="35"/>
      <c r="N705" s="35">
        <f t="shared" si="3"/>
        <v>0</v>
      </c>
      <c r="O705" s="35">
        <f t="shared" si="2"/>
        <v>0</v>
      </c>
      <c r="P705" s="5"/>
      <c r="Q705" s="5"/>
      <c r="S705" s="56"/>
    </row>
    <row r="706">
      <c r="A706" s="63"/>
      <c r="B706" s="53"/>
      <c r="G706" s="35"/>
      <c r="N706" s="35">
        <f t="shared" si="3"/>
        <v>0</v>
      </c>
      <c r="O706" s="35">
        <f t="shared" si="2"/>
        <v>0</v>
      </c>
      <c r="P706" s="5"/>
      <c r="Q706" s="5"/>
      <c r="S706" s="56"/>
    </row>
    <row r="707">
      <c r="A707" s="63"/>
      <c r="B707" s="53"/>
      <c r="G707" s="35"/>
      <c r="N707" s="35">
        <f t="shared" si="3"/>
        <v>0</v>
      </c>
      <c r="O707" s="35">
        <f t="shared" si="2"/>
        <v>0</v>
      </c>
      <c r="P707" s="5"/>
      <c r="Q707" s="5"/>
      <c r="S707" s="56"/>
    </row>
    <row r="708">
      <c r="A708" s="63"/>
      <c r="B708" s="53"/>
      <c r="G708" s="35"/>
      <c r="N708" s="35">
        <f t="shared" si="3"/>
        <v>0</v>
      </c>
      <c r="O708" s="35">
        <f t="shared" si="2"/>
        <v>0</v>
      </c>
      <c r="P708" s="5"/>
      <c r="Q708" s="5"/>
      <c r="S708" s="56"/>
    </row>
    <row r="709">
      <c r="A709" s="63"/>
      <c r="B709" s="53"/>
      <c r="G709" s="35"/>
      <c r="N709" s="35">
        <f t="shared" si="3"/>
        <v>0</v>
      </c>
      <c r="O709" s="35">
        <f t="shared" si="2"/>
        <v>0</v>
      </c>
      <c r="P709" s="5"/>
      <c r="Q709" s="5"/>
      <c r="S709" s="56"/>
    </row>
    <row r="710">
      <c r="A710" s="63"/>
      <c r="B710" s="53"/>
      <c r="G710" s="35"/>
      <c r="N710" s="35">
        <f t="shared" si="3"/>
        <v>0</v>
      </c>
      <c r="O710" s="35">
        <f t="shared" si="2"/>
        <v>0</v>
      </c>
      <c r="P710" s="5"/>
      <c r="Q710" s="5"/>
      <c r="S710" s="56"/>
    </row>
    <row r="711">
      <c r="A711" s="63"/>
      <c r="B711" s="53"/>
      <c r="G711" s="35"/>
      <c r="N711" s="35">
        <f t="shared" si="3"/>
        <v>0</v>
      </c>
      <c r="O711" s="35">
        <f t="shared" si="2"/>
        <v>0</v>
      </c>
      <c r="P711" s="5"/>
      <c r="Q711" s="5"/>
      <c r="S711" s="56"/>
    </row>
    <row r="712">
      <c r="A712" s="63"/>
      <c r="B712" s="53"/>
      <c r="G712" s="35"/>
      <c r="N712" s="35">
        <f t="shared" si="3"/>
        <v>0</v>
      </c>
      <c r="O712" s="35">
        <f t="shared" si="2"/>
        <v>0</v>
      </c>
      <c r="P712" s="5"/>
      <c r="Q712" s="5"/>
      <c r="S712" s="56"/>
    </row>
    <row r="713">
      <c r="A713" s="63"/>
      <c r="B713" s="53"/>
      <c r="G713" s="35"/>
      <c r="N713" s="35">
        <f t="shared" si="3"/>
        <v>0</v>
      </c>
      <c r="O713" s="35">
        <f t="shared" si="2"/>
        <v>0</v>
      </c>
      <c r="P713" s="5"/>
      <c r="Q713" s="5"/>
      <c r="S713" s="56"/>
    </row>
    <row r="714">
      <c r="A714" s="63"/>
      <c r="B714" s="53"/>
      <c r="G714" s="35"/>
      <c r="N714" s="35">
        <f t="shared" si="3"/>
        <v>0</v>
      </c>
      <c r="O714" s="35">
        <f t="shared" si="2"/>
        <v>0</v>
      </c>
      <c r="P714" s="5"/>
      <c r="Q714" s="5"/>
      <c r="S714" s="56"/>
    </row>
    <row r="715">
      <c r="A715" s="63"/>
      <c r="B715" s="53"/>
      <c r="G715" s="35"/>
      <c r="N715" s="35">
        <f t="shared" si="3"/>
        <v>0</v>
      </c>
      <c r="O715" s="35">
        <f t="shared" si="2"/>
        <v>0</v>
      </c>
      <c r="P715" s="5"/>
      <c r="Q715" s="5"/>
      <c r="S715" s="56"/>
    </row>
    <row r="716">
      <c r="A716" s="63"/>
      <c r="B716" s="53"/>
      <c r="G716" s="35"/>
      <c r="N716" s="35">
        <f t="shared" si="3"/>
        <v>0</v>
      </c>
      <c r="O716" s="35">
        <f t="shared" si="2"/>
        <v>0</v>
      </c>
      <c r="P716" s="5"/>
      <c r="Q716" s="5"/>
      <c r="S716" s="56"/>
    </row>
    <row r="717">
      <c r="A717" s="63"/>
      <c r="B717" s="53"/>
      <c r="G717" s="35"/>
      <c r="N717" s="35">
        <f t="shared" si="3"/>
        <v>0</v>
      </c>
      <c r="O717" s="35">
        <f t="shared" si="2"/>
        <v>0</v>
      </c>
      <c r="P717" s="5"/>
      <c r="Q717" s="5"/>
      <c r="S717" s="56"/>
    </row>
    <row r="718">
      <c r="A718" s="63"/>
      <c r="B718" s="53"/>
      <c r="G718" s="35"/>
      <c r="N718" s="35">
        <f t="shared" si="3"/>
        <v>0</v>
      </c>
      <c r="O718" s="35">
        <f t="shared" si="2"/>
        <v>0</v>
      </c>
      <c r="P718" s="5"/>
      <c r="Q718" s="5"/>
      <c r="S718" s="56"/>
    </row>
    <row r="719">
      <c r="A719" s="63"/>
      <c r="B719" s="53"/>
      <c r="G719" s="35"/>
      <c r="N719" s="35">
        <f t="shared" si="3"/>
        <v>0</v>
      </c>
      <c r="O719" s="35">
        <f t="shared" si="2"/>
        <v>0</v>
      </c>
      <c r="P719" s="5"/>
      <c r="Q719" s="5"/>
      <c r="S719" s="56"/>
    </row>
    <row r="720">
      <c r="A720" s="63"/>
      <c r="B720" s="53"/>
      <c r="G720" s="35"/>
      <c r="N720" s="35">
        <f t="shared" si="3"/>
        <v>0</v>
      </c>
      <c r="O720" s="35">
        <f t="shared" si="2"/>
        <v>0</v>
      </c>
      <c r="P720" s="5"/>
      <c r="Q720" s="5"/>
      <c r="S720" s="56"/>
    </row>
    <row r="721">
      <c r="A721" s="63"/>
      <c r="B721" s="53"/>
      <c r="G721" s="35"/>
      <c r="N721" s="35">
        <f t="shared" si="3"/>
        <v>0</v>
      </c>
      <c r="O721" s="35">
        <f t="shared" si="2"/>
        <v>0</v>
      </c>
      <c r="P721" s="5"/>
      <c r="Q721" s="5"/>
      <c r="S721" s="56"/>
    </row>
    <row r="722">
      <c r="A722" s="63"/>
      <c r="B722" s="53"/>
      <c r="G722" s="35"/>
      <c r="N722" s="35">
        <f t="shared" si="3"/>
        <v>0</v>
      </c>
      <c r="O722" s="35">
        <f t="shared" si="2"/>
        <v>0</v>
      </c>
      <c r="P722" s="5"/>
      <c r="Q722" s="5"/>
      <c r="S722" s="56"/>
    </row>
    <row r="723">
      <c r="A723" s="63"/>
      <c r="B723" s="53"/>
      <c r="G723" s="35"/>
      <c r="N723" s="35">
        <f t="shared" si="3"/>
        <v>0</v>
      </c>
      <c r="O723" s="35">
        <f t="shared" si="2"/>
        <v>0</v>
      </c>
      <c r="P723" s="5"/>
      <c r="Q723" s="5"/>
      <c r="S723" s="56"/>
    </row>
    <row r="724">
      <c r="A724" s="63"/>
      <c r="B724" s="53"/>
      <c r="G724" s="35"/>
      <c r="N724" s="35">
        <f t="shared" si="3"/>
        <v>0</v>
      </c>
      <c r="O724" s="35">
        <f t="shared" si="2"/>
        <v>0</v>
      </c>
      <c r="P724" s="5"/>
      <c r="Q724" s="5"/>
      <c r="S724" s="56"/>
    </row>
    <row r="725">
      <c r="A725" s="63"/>
      <c r="B725" s="53"/>
      <c r="G725" s="35"/>
      <c r="N725" s="35">
        <f t="shared" si="3"/>
        <v>0</v>
      </c>
      <c r="O725" s="35">
        <f t="shared" si="2"/>
        <v>0</v>
      </c>
      <c r="P725" s="5"/>
      <c r="Q725" s="5"/>
      <c r="S725" s="56"/>
    </row>
    <row r="726">
      <c r="A726" s="63"/>
      <c r="B726" s="53"/>
      <c r="G726" s="35"/>
      <c r="N726" s="35">
        <f t="shared" si="3"/>
        <v>0</v>
      </c>
      <c r="O726" s="35">
        <f t="shared" si="2"/>
        <v>0</v>
      </c>
      <c r="P726" s="5"/>
      <c r="Q726" s="5"/>
      <c r="S726" s="56"/>
    </row>
    <row r="727">
      <c r="A727" s="63"/>
      <c r="B727" s="53"/>
      <c r="G727" s="35"/>
      <c r="N727" s="35">
        <f t="shared" si="3"/>
        <v>0</v>
      </c>
      <c r="O727" s="35">
        <f t="shared" si="2"/>
        <v>0</v>
      </c>
      <c r="P727" s="5"/>
      <c r="Q727" s="5"/>
      <c r="S727" s="56"/>
    </row>
    <row r="728">
      <c r="A728" s="63"/>
      <c r="B728" s="53"/>
      <c r="G728" s="35"/>
      <c r="N728" s="35">
        <f t="shared" si="3"/>
        <v>0</v>
      </c>
      <c r="O728" s="35">
        <f t="shared" si="2"/>
        <v>0</v>
      </c>
      <c r="P728" s="5"/>
      <c r="Q728" s="5"/>
      <c r="S728" s="56"/>
    </row>
    <row r="729">
      <c r="A729" s="63"/>
      <c r="B729" s="53"/>
      <c r="G729" s="35"/>
      <c r="N729" s="35">
        <f t="shared" si="3"/>
        <v>0</v>
      </c>
      <c r="O729" s="35">
        <f t="shared" si="2"/>
        <v>0</v>
      </c>
      <c r="P729" s="5"/>
      <c r="Q729" s="5"/>
      <c r="S729" s="56"/>
    </row>
    <row r="730">
      <c r="A730" s="63"/>
      <c r="B730" s="53"/>
      <c r="G730" s="35"/>
      <c r="N730" s="35">
        <f t="shared" si="3"/>
        <v>0</v>
      </c>
      <c r="O730" s="35">
        <f t="shared" si="2"/>
        <v>0</v>
      </c>
      <c r="P730" s="5"/>
      <c r="Q730" s="5"/>
      <c r="S730" s="56"/>
    </row>
    <row r="731">
      <c r="A731" s="63"/>
      <c r="B731" s="53"/>
      <c r="G731" s="35"/>
      <c r="N731" s="35">
        <f t="shared" si="3"/>
        <v>0</v>
      </c>
      <c r="O731" s="35">
        <f t="shared" si="2"/>
        <v>0</v>
      </c>
      <c r="P731" s="5"/>
      <c r="Q731" s="5"/>
      <c r="S731" s="56"/>
    </row>
    <row r="732">
      <c r="A732" s="63"/>
      <c r="B732" s="53"/>
      <c r="G732" s="35"/>
      <c r="N732" s="35">
        <f t="shared" si="3"/>
        <v>0</v>
      </c>
      <c r="O732" s="35">
        <f t="shared" si="2"/>
        <v>0</v>
      </c>
      <c r="P732" s="5"/>
      <c r="Q732" s="5"/>
      <c r="S732" s="56"/>
    </row>
    <row r="733">
      <c r="A733" s="63"/>
      <c r="B733" s="53"/>
      <c r="G733" s="35"/>
      <c r="N733" s="35">
        <f t="shared" si="3"/>
        <v>0</v>
      </c>
      <c r="O733" s="35">
        <f t="shared" si="2"/>
        <v>0</v>
      </c>
      <c r="P733" s="5"/>
      <c r="Q733" s="5"/>
      <c r="S733" s="56"/>
    </row>
    <row r="734">
      <c r="A734" s="63"/>
      <c r="B734" s="53"/>
      <c r="G734" s="35"/>
      <c r="N734" s="35">
        <f t="shared" si="3"/>
        <v>0</v>
      </c>
      <c r="O734" s="35">
        <f t="shared" si="2"/>
        <v>0</v>
      </c>
      <c r="P734" s="5"/>
      <c r="Q734" s="5"/>
      <c r="S734" s="56"/>
    </row>
    <row r="735">
      <c r="A735" s="63"/>
      <c r="B735" s="53"/>
      <c r="G735" s="35"/>
      <c r="N735" s="35">
        <f t="shared" si="3"/>
        <v>0</v>
      </c>
      <c r="O735" s="35">
        <f t="shared" si="2"/>
        <v>0</v>
      </c>
      <c r="P735" s="5"/>
      <c r="Q735" s="5"/>
      <c r="S735" s="56"/>
    </row>
    <row r="736">
      <c r="A736" s="63"/>
      <c r="B736" s="53"/>
      <c r="G736" s="35"/>
      <c r="N736" s="35">
        <f t="shared" si="3"/>
        <v>0</v>
      </c>
      <c r="O736" s="35">
        <f t="shared" si="2"/>
        <v>0</v>
      </c>
      <c r="P736" s="5"/>
      <c r="Q736" s="5"/>
      <c r="S736" s="56"/>
    </row>
    <row r="737">
      <c r="A737" s="63"/>
      <c r="B737" s="53"/>
      <c r="G737" s="35"/>
      <c r="N737" s="35">
        <f t="shared" si="3"/>
        <v>0</v>
      </c>
      <c r="O737" s="35">
        <f t="shared" si="2"/>
        <v>0</v>
      </c>
      <c r="P737" s="5"/>
      <c r="Q737" s="5"/>
      <c r="S737" s="56"/>
    </row>
    <row r="738">
      <c r="A738" s="63"/>
      <c r="B738" s="53"/>
      <c r="G738" s="35"/>
      <c r="N738" s="35">
        <f t="shared" si="3"/>
        <v>0</v>
      </c>
      <c r="O738" s="35">
        <f t="shared" si="2"/>
        <v>0</v>
      </c>
      <c r="P738" s="5"/>
      <c r="Q738" s="5"/>
      <c r="S738" s="56"/>
    </row>
    <row r="739">
      <c r="A739" s="63"/>
      <c r="B739" s="53"/>
      <c r="G739" s="35"/>
      <c r="N739" s="35">
        <f t="shared" si="3"/>
        <v>0</v>
      </c>
      <c r="O739" s="35">
        <f t="shared" si="2"/>
        <v>0</v>
      </c>
      <c r="P739" s="5"/>
      <c r="Q739" s="5"/>
      <c r="S739" s="56"/>
    </row>
    <row r="740">
      <c r="A740" s="63"/>
      <c r="B740" s="53"/>
      <c r="G740" s="35"/>
      <c r="N740" s="35">
        <f t="shared" si="3"/>
        <v>0</v>
      </c>
      <c r="O740" s="35">
        <f t="shared" si="2"/>
        <v>0</v>
      </c>
      <c r="P740" s="5"/>
      <c r="Q740" s="5"/>
      <c r="S740" s="56"/>
    </row>
    <row r="741">
      <c r="A741" s="63"/>
      <c r="B741" s="53"/>
      <c r="G741" s="35"/>
      <c r="N741" s="35">
        <f t="shared" si="3"/>
        <v>0</v>
      </c>
      <c r="O741" s="35">
        <f t="shared" si="2"/>
        <v>0</v>
      </c>
      <c r="P741" s="5"/>
      <c r="Q741" s="5"/>
      <c r="S741" s="56"/>
    </row>
    <row r="742">
      <c r="A742" s="63"/>
      <c r="B742" s="53"/>
      <c r="G742" s="35"/>
      <c r="N742" s="35">
        <f t="shared" si="3"/>
        <v>0</v>
      </c>
      <c r="O742" s="35">
        <f t="shared" si="2"/>
        <v>0</v>
      </c>
      <c r="P742" s="5"/>
      <c r="Q742" s="5"/>
      <c r="S742" s="56"/>
    </row>
    <row r="743">
      <c r="A743" s="63"/>
      <c r="B743" s="53"/>
      <c r="G743" s="35"/>
      <c r="N743" s="35">
        <f t="shared" si="3"/>
        <v>0</v>
      </c>
      <c r="O743" s="35">
        <f t="shared" si="2"/>
        <v>0</v>
      </c>
      <c r="P743" s="5"/>
      <c r="Q743" s="5"/>
      <c r="S743" s="56"/>
    </row>
    <row r="744">
      <c r="A744" s="63"/>
      <c r="B744" s="53"/>
      <c r="G744" s="35"/>
      <c r="N744" s="35">
        <f t="shared" si="3"/>
        <v>0</v>
      </c>
      <c r="O744" s="35">
        <f t="shared" si="2"/>
        <v>0</v>
      </c>
      <c r="P744" s="5"/>
      <c r="Q744" s="5"/>
      <c r="S744" s="56"/>
    </row>
    <row r="745">
      <c r="A745" s="63"/>
      <c r="B745" s="53"/>
      <c r="G745" s="35"/>
      <c r="N745" s="35">
        <f t="shared" si="3"/>
        <v>0</v>
      </c>
      <c r="O745" s="35">
        <f t="shared" si="2"/>
        <v>0</v>
      </c>
      <c r="P745" s="5"/>
      <c r="Q745" s="5"/>
      <c r="S745" s="56"/>
    </row>
    <row r="746">
      <c r="A746" s="63"/>
      <c r="B746" s="53"/>
      <c r="G746" s="35"/>
      <c r="N746" s="35">
        <f t="shared" si="3"/>
        <v>0</v>
      </c>
      <c r="O746" s="35">
        <f t="shared" si="2"/>
        <v>0</v>
      </c>
      <c r="P746" s="5"/>
      <c r="Q746" s="5"/>
      <c r="S746" s="56"/>
    </row>
    <row r="747">
      <c r="A747" s="63"/>
      <c r="B747" s="53"/>
      <c r="G747" s="35"/>
      <c r="N747" s="35">
        <f t="shared" si="3"/>
        <v>0</v>
      </c>
      <c r="O747" s="35">
        <f t="shared" si="2"/>
        <v>0</v>
      </c>
      <c r="P747" s="5"/>
      <c r="Q747" s="5"/>
      <c r="S747" s="56"/>
    </row>
    <row r="748">
      <c r="A748" s="63"/>
      <c r="B748" s="53"/>
      <c r="G748" s="35"/>
      <c r="N748" s="35">
        <f t="shared" si="3"/>
        <v>0</v>
      </c>
      <c r="O748" s="35">
        <f t="shared" si="2"/>
        <v>0</v>
      </c>
      <c r="P748" s="5"/>
      <c r="Q748" s="5"/>
      <c r="S748" s="56"/>
    </row>
    <row r="749">
      <c r="A749" s="63"/>
      <c r="B749" s="53"/>
      <c r="G749" s="35"/>
      <c r="N749" s="35">
        <f t="shared" si="3"/>
        <v>0</v>
      </c>
      <c r="O749" s="35">
        <f t="shared" si="2"/>
        <v>0</v>
      </c>
      <c r="P749" s="5"/>
      <c r="Q749" s="5"/>
      <c r="S749" s="56"/>
    </row>
    <row r="750">
      <c r="A750" s="63"/>
      <c r="B750" s="53"/>
      <c r="G750" s="35"/>
      <c r="N750" s="35">
        <f t="shared" si="3"/>
        <v>0</v>
      </c>
      <c r="O750" s="35">
        <f t="shared" si="2"/>
        <v>0</v>
      </c>
      <c r="P750" s="5"/>
      <c r="Q750" s="5"/>
      <c r="S750" s="56"/>
    </row>
    <row r="751">
      <c r="A751" s="63"/>
      <c r="B751" s="53"/>
      <c r="G751" s="35"/>
      <c r="N751" s="35">
        <f t="shared" si="3"/>
        <v>0</v>
      </c>
      <c r="O751" s="35">
        <f t="shared" si="2"/>
        <v>0</v>
      </c>
      <c r="P751" s="5"/>
      <c r="Q751" s="5"/>
      <c r="S751" s="56"/>
    </row>
    <row r="752">
      <c r="A752" s="63"/>
      <c r="B752" s="53"/>
      <c r="G752" s="35"/>
      <c r="N752" s="35">
        <f t="shared" si="3"/>
        <v>0</v>
      </c>
      <c r="O752" s="35">
        <f t="shared" si="2"/>
        <v>0</v>
      </c>
      <c r="P752" s="5"/>
      <c r="Q752" s="5"/>
      <c r="S752" s="56"/>
    </row>
    <row r="753">
      <c r="A753" s="63"/>
      <c r="B753" s="53"/>
      <c r="G753" s="35"/>
      <c r="N753" s="35">
        <f t="shared" si="3"/>
        <v>0</v>
      </c>
      <c r="O753" s="35">
        <f t="shared" si="2"/>
        <v>0</v>
      </c>
      <c r="P753" s="5"/>
      <c r="Q753" s="5"/>
      <c r="S753" s="56"/>
    </row>
    <row r="754">
      <c r="A754" s="63"/>
      <c r="B754" s="53"/>
      <c r="G754" s="35"/>
      <c r="N754" s="35">
        <f t="shared" si="3"/>
        <v>0</v>
      </c>
      <c r="O754" s="35">
        <f t="shared" si="2"/>
        <v>0</v>
      </c>
      <c r="P754" s="5"/>
      <c r="Q754" s="5"/>
      <c r="S754" s="56"/>
    </row>
    <row r="755">
      <c r="A755" s="63"/>
      <c r="B755" s="53"/>
      <c r="G755" s="35"/>
      <c r="N755" s="35">
        <f t="shared" si="3"/>
        <v>0</v>
      </c>
      <c r="O755" s="35">
        <f t="shared" si="2"/>
        <v>0</v>
      </c>
      <c r="P755" s="5"/>
      <c r="Q755" s="5"/>
      <c r="S755" s="56"/>
    </row>
    <row r="756">
      <c r="A756" s="63"/>
      <c r="B756" s="53"/>
      <c r="G756" s="35"/>
      <c r="N756" s="35">
        <f t="shared" si="3"/>
        <v>0</v>
      </c>
      <c r="O756" s="35">
        <f t="shared" si="2"/>
        <v>0</v>
      </c>
      <c r="P756" s="5"/>
      <c r="Q756" s="5"/>
      <c r="S756" s="56"/>
    </row>
    <row r="757">
      <c r="A757" s="63"/>
      <c r="B757" s="53"/>
      <c r="G757" s="35"/>
      <c r="N757" s="35">
        <f t="shared" si="3"/>
        <v>0</v>
      </c>
      <c r="O757" s="35">
        <f t="shared" si="2"/>
        <v>0</v>
      </c>
      <c r="P757" s="5"/>
      <c r="Q757" s="5"/>
      <c r="S757" s="56"/>
    </row>
    <row r="758">
      <c r="A758" s="63"/>
      <c r="B758" s="53"/>
      <c r="G758" s="35"/>
      <c r="N758" s="35">
        <f t="shared" si="3"/>
        <v>0</v>
      </c>
      <c r="O758" s="35">
        <f t="shared" si="2"/>
        <v>0</v>
      </c>
      <c r="P758" s="5"/>
      <c r="Q758" s="5"/>
      <c r="S758" s="56"/>
    </row>
    <row r="759">
      <c r="A759" s="63"/>
      <c r="B759" s="53"/>
      <c r="G759" s="35"/>
      <c r="N759" s="35">
        <f t="shared" si="3"/>
        <v>0</v>
      </c>
      <c r="O759" s="35">
        <f t="shared" si="2"/>
        <v>0</v>
      </c>
      <c r="P759" s="5"/>
      <c r="Q759" s="5"/>
      <c r="S759" s="56"/>
    </row>
    <row r="760">
      <c r="A760" s="63"/>
      <c r="B760" s="53"/>
      <c r="G760" s="35"/>
      <c r="N760" s="35">
        <f t="shared" si="3"/>
        <v>0</v>
      </c>
      <c r="O760" s="35">
        <f t="shared" si="2"/>
        <v>0</v>
      </c>
      <c r="P760" s="5"/>
      <c r="Q760" s="5"/>
      <c r="S760" s="56"/>
    </row>
    <row r="761">
      <c r="A761" s="63"/>
      <c r="B761" s="53"/>
      <c r="G761" s="35"/>
      <c r="N761" s="35">
        <f t="shared" si="3"/>
        <v>0</v>
      </c>
      <c r="O761" s="35">
        <f t="shared" si="2"/>
        <v>0</v>
      </c>
      <c r="P761" s="5"/>
      <c r="Q761" s="5"/>
      <c r="S761" s="56"/>
    </row>
    <row r="762">
      <c r="A762" s="63"/>
      <c r="B762" s="53"/>
      <c r="G762" s="35"/>
      <c r="N762" s="35">
        <f t="shared" si="3"/>
        <v>0</v>
      </c>
      <c r="O762" s="35">
        <f t="shared" si="2"/>
        <v>0</v>
      </c>
      <c r="P762" s="5"/>
      <c r="Q762" s="5"/>
      <c r="S762" s="56"/>
    </row>
    <row r="763">
      <c r="A763" s="63"/>
      <c r="B763" s="53"/>
      <c r="G763" s="35"/>
      <c r="N763" s="35">
        <f t="shared" si="3"/>
        <v>0</v>
      </c>
      <c r="O763" s="35">
        <f t="shared" si="2"/>
        <v>0</v>
      </c>
      <c r="P763" s="5"/>
      <c r="Q763" s="5"/>
      <c r="S763" s="56"/>
    </row>
    <row r="764">
      <c r="A764" s="63"/>
      <c r="B764" s="53"/>
      <c r="G764" s="35"/>
      <c r="N764" s="35">
        <f t="shared" si="3"/>
        <v>0</v>
      </c>
      <c r="O764" s="35">
        <f t="shared" si="2"/>
        <v>0</v>
      </c>
      <c r="P764" s="5"/>
      <c r="Q764" s="5"/>
      <c r="S764" s="56"/>
    </row>
    <row r="765">
      <c r="A765" s="63"/>
      <c r="B765" s="53"/>
      <c r="G765" s="35"/>
      <c r="N765" s="35">
        <f t="shared" si="3"/>
        <v>0</v>
      </c>
      <c r="O765" s="35">
        <f t="shared" si="2"/>
        <v>0</v>
      </c>
      <c r="P765" s="5"/>
      <c r="Q765" s="5"/>
      <c r="S765" s="56"/>
    </row>
    <row r="766">
      <c r="A766" s="63"/>
      <c r="B766" s="53"/>
      <c r="G766" s="35"/>
      <c r="N766" s="35">
        <f t="shared" si="3"/>
        <v>0</v>
      </c>
      <c r="O766" s="35">
        <f t="shared" si="2"/>
        <v>0</v>
      </c>
      <c r="P766" s="5"/>
      <c r="Q766" s="5"/>
      <c r="S766" s="56"/>
    </row>
    <row r="767">
      <c r="A767" s="63"/>
      <c r="B767" s="53"/>
      <c r="G767" s="35"/>
      <c r="N767" s="35">
        <f t="shared" si="3"/>
        <v>0</v>
      </c>
      <c r="O767" s="35">
        <f t="shared" si="2"/>
        <v>0</v>
      </c>
      <c r="P767" s="5"/>
      <c r="Q767" s="5"/>
      <c r="S767" s="56"/>
    </row>
    <row r="768">
      <c r="A768" s="63"/>
      <c r="B768" s="53"/>
      <c r="G768" s="35"/>
      <c r="N768" s="35">
        <f t="shared" si="3"/>
        <v>0</v>
      </c>
      <c r="O768" s="35">
        <f t="shared" si="2"/>
        <v>0</v>
      </c>
      <c r="P768" s="5"/>
      <c r="Q768" s="5"/>
      <c r="S768" s="56"/>
    </row>
    <row r="769">
      <c r="A769" s="63"/>
      <c r="B769" s="53"/>
      <c r="G769" s="35"/>
      <c r="N769" s="35">
        <f t="shared" si="3"/>
        <v>0</v>
      </c>
      <c r="O769" s="35">
        <f t="shared" si="2"/>
        <v>0</v>
      </c>
      <c r="P769" s="5"/>
      <c r="Q769" s="5"/>
      <c r="S769" s="56"/>
    </row>
    <row r="770">
      <c r="A770" s="63"/>
      <c r="B770" s="53"/>
      <c r="G770" s="35"/>
      <c r="N770" s="35">
        <f t="shared" si="3"/>
        <v>0</v>
      </c>
      <c r="O770" s="35">
        <f t="shared" si="2"/>
        <v>0</v>
      </c>
      <c r="P770" s="5"/>
      <c r="Q770" s="5"/>
      <c r="S770" s="56"/>
    </row>
    <row r="771">
      <c r="A771" s="63"/>
      <c r="B771" s="53"/>
      <c r="G771" s="35"/>
      <c r="N771" s="35">
        <f t="shared" si="3"/>
        <v>0</v>
      </c>
      <c r="O771" s="35">
        <f t="shared" si="2"/>
        <v>0</v>
      </c>
      <c r="P771" s="5"/>
      <c r="Q771" s="5"/>
      <c r="S771" s="56"/>
    </row>
    <row r="772">
      <c r="A772" s="63"/>
      <c r="B772" s="53"/>
      <c r="G772" s="35"/>
      <c r="N772" s="35">
        <f t="shared" si="3"/>
        <v>0</v>
      </c>
      <c r="O772" s="35">
        <f t="shared" si="2"/>
        <v>0</v>
      </c>
      <c r="P772" s="5"/>
      <c r="Q772" s="5"/>
      <c r="S772" s="56"/>
    </row>
    <row r="773">
      <c r="A773" s="63"/>
      <c r="B773" s="53"/>
      <c r="G773" s="35"/>
      <c r="N773" s="35">
        <f t="shared" si="3"/>
        <v>0</v>
      </c>
      <c r="O773" s="35">
        <f t="shared" si="2"/>
        <v>0</v>
      </c>
      <c r="P773" s="5"/>
      <c r="Q773" s="5"/>
      <c r="S773" s="56"/>
    </row>
    <row r="774">
      <c r="A774" s="63"/>
      <c r="B774" s="53"/>
      <c r="G774" s="35"/>
      <c r="N774" s="35">
        <f t="shared" si="3"/>
        <v>0</v>
      </c>
      <c r="O774" s="35">
        <f t="shared" si="2"/>
        <v>0</v>
      </c>
      <c r="P774" s="5"/>
      <c r="Q774" s="5"/>
      <c r="S774" s="56"/>
    </row>
    <row r="775">
      <c r="A775" s="63"/>
      <c r="B775" s="53"/>
      <c r="G775" s="35"/>
      <c r="N775" s="35">
        <f t="shared" si="3"/>
        <v>0</v>
      </c>
      <c r="O775" s="35">
        <f t="shared" si="2"/>
        <v>0</v>
      </c>
      <c r="P775" s="5"/>
      <c r="Q775" s="5"/>
      <c r="S775" s="56"/>
    </row>
    <row r="776">
      <c r="A776" s="63"/>
      <c r="B776" s="53"/>
      <c r="G776" s="35"/>
      <c r="N776" s="35">
        <f t="shared" si="3"/>
        <v>0</v>
      </c>
      <c r="O776" s="35">
        <f t="shared" si="2"/>
        <v>0</v>
      </c>
      <c r="P776" s="5"/>
      <c r="Q776" s="5"/>
      <c r="S776" s="56"/>
    </row>
    <row r="777">
      <c r="A777" s="63"/>
      <c r="B777" s="53"/>
      <c r="G777" s="35"/>
      <c r="N777" s="35">
        <f t="shared" si="3"/>
        <v>0</v>
      </c>
      <c r="O777" s="35">
        <f t="shared" si="2"/>
        <v>0</v>
      </c>
      <c r="P777" s="5"/>
      <c r="Q777" s="5"/>
      <c r="S777" s="56"/>
    </row>
    <row r="778">
      <c r="A778" s="63"/>
      <c r="B778" s="53"/>
      <c r="G778" s="35"/>
      <c r="N778" s="35">
        <f t="shared" si="3"/>
        <v>0</v>
      </c>
      <c r="O778" s="35">
        <f t="shared" si="2"/>
        <v>0</v>
      </c>
      <c r="P778" s="5"/>
      <c r="Q778" s="5"/>
      <c r="S778" s="56"/>
    </row>
    <row r="779">
      <c r="A779" s="63"/>
      <c r="B779" s="53"/>
      <c r="G779" s="35"/>
      <c r="N779" s="35">
        <f t="shared" si="3"/>
        <v>0</v>
      </c>
      <c r="O779" s="35">
        <f t="shared" si="2"/>
        <v>0</v>
      </c>
      <c r="P779" s="5"/>
      <c r="Q779" s="5"/>
      <c r="S779" s="56"/>
    </row>
    <row r="780">
      <c r="A780" s="63"/>
      <c r="B780" s="53"/>
      <c r="G780" s="35"/>
      <c r="N780" s="35">
        <f t="shared" si="3"/>
        <v>0</v>
      </c>
      <c r="O780" s="35">
        <f t="shared" si="2"/>
        <v>0</v>
      </c>
      <c r="P780" s="5"/>
      <c r="Q780" s="5"/>
      <c r="S780" s="56"/>
    </row>
    <row r="781">
      <c r="A781" s="63"/>
      <c r="B781" s="53"/>
      <c r="G781" s="35"/>
      <c r="N781" s="35">
        <f t="shared" si="3"/>
        <v>0</v>
      </c>
      <c r="O781" s="35">
        <f t="shared" si="2"/>
        <v>0</v>
      </c>
      <c r="P781" s="5"/>
      <c r="Q781" s="5"/>
      <c r="S781" s="56"/>
    </row>
    <row r="782">
      <c r="A782" s="63"/>
      <c r="B782" s="53"/>
      <c r="G782" s="35"/>
      <c r="N782" s="35">
        <f t="shared" si="3"/>
        <v>0</v>
      </c>
      <c r="O782" s="35">
        <f t="shared" si="2"/>
        <v>0</v>
      </c>
      <c r="P782" s="5"/>
      <c r="Q782" s="5"/>
      <c r="S782" s="56"/>
    </row>
    <row r="783">
      <c r="A783" s="63"/>
      <c r="B783" s="53"/>
      <c r="G783" s="35"/>
      <c r="N783" s="35">
        <f t="shared" si="3"/>
        <v>0</v>
      </c>
      <c r="O783" s="35">
        <f t="shared" si="2"/>
        <v>0</v>
      </c>
      <c r="P783" s="5"/>
      <c r="Q783" s="5"/>
      <c r="S783" s="56"/>
    </row>
    <row r="784">
      <c r="A784" s="63"/>
      <c r="B784" s="53"/>
      <c r="G784" s="35"/>
      <c r="N784" s="35">
        <f t="shared" si="3"/>
        <v>0</v>
      </c>
      <c r="O784" s="35">
        <f t="shared" si="2"/>
        <v>0</v>
      </c>
      <c r="P784" s="5"/>
      <c r="Q784" s="5"/>
      <c r="S784" s="56"/>
    </row>
    <row r="785">
      <c r="A785" s="63"/>
      <c r="B785" s="53"/>
      <c r="G785" s="35"/>
      <c r="N785" s="35">
        <f t="shared" si="3"/>
        <v>0</v>
      </c>
      <c r="O785" s="35">
        <f t="shared" si="2"/>
        <v>0</v>
      </c>
      <c r="P785" s="5"/>
      <c r="Q785" s="5"/>
      <c r="S785" s="56"/>
    </row>
    <row r="786">
      <c r="A786" s="63"/>
      <c r="B786" s="53"/>
      <c r="G786" s="35"/>
      <c r="N786" s="35">
        <f t="shared" si="3"/>
        <v>0</v>
      </c>
      <c r="O786" s="35">
        <f t="shared" si="2"/>
        <v>0</v>
      </c>
      <c r="P786" s="5"/>
      <c r="Q786" s="5"/>
      <c r="S786" s="56"/>
    </row>
    <row r="787">
      <c r="A787" s="63"/>
      <c r="B787" s="53"/>
      <c r="G787" s="35"/>
      <c r="N787" s="35">
        <f t="shared" si="3"/>
        <v>0</v>
      </c>
      <c r="O787" s="35">
        <f t="shared" si="2"/>
        <v>0</v>
      </c>
      <c r="P787" s="5"/>
      <c r="Q787" s="5"/>
      <c r="S787" s="56"/>
    </row>
    <row r="788">
      <c r="A788" s="63"/>
      <c r="B788" s="53"/>
      <c r="G788" s="35"/>
      <c r="N788" s="35">
        <f t="shared" si="3"/>
        <v>0</v>
      </c>
      <c r="O788" s="35">
        <f t="shared" si="2"/>
        <v>0</v>
      </c>
      <c r="P788" s="5"/>
      <c r="Q788" s="5"/>
      <c r="S788" s="56"/>
    </row>
    <row r="789">
      <c r="A789" s="63"/>
      <c r="B789" s="53"/>
      <c r="G789" s="35"/>
      <c r="N789" s="35">
        <f t="shared" si="3"/>
        <v>0</v>
      </c>
      <c r="O789" s="35">
        <f t="shared" si="2"/>
        <v>0</v>
      </c>
      <c r="P789" s="5"/>
      <c r="Q789" s="5"/>
      <c r="S789" s="56"/>
    </row>
    <row r="790">
      <c r="A790" s="63"/>
      <c r="B790" s="53"/>
      <c r="G790" s="35"/>
      <c r="N790" s="35">
        <f t="shared" si="3"/>
        <v>0</v>
      </c>
      <c r="O790" s="35">
        <f t="shared" si="2"/>
        <v>0</v>
      </c>
      <c r="P790" s="5"/>
      <c r="Q790" s="5"/>
      <c r="S790" s="56"/>
    </row>
    <row r="791">
      <c r="A791" s="63"/>
      <c r="B791" s="53"/>
      <c r="G791" s="35"/>
      <c r="N791" s="35">
        <f t="shared" si="3"/>
        <v>0</v>
      </c>
      <c r="O791" s="35">
        <f t="shared" si="2"/>
        <v>0</v>
      </c>
      <c r="P791" s="5"/>
      <c r="Q791" s="5"/>
      <c r="S791" s="56"/>
    </row>
    <row r="792">
      <c r="A792" s="63"/>
      <c r="B792" s="53"/>
      <c r="G792" s="35"/>
      <c r="N792" s="35">
        <f t="shared" si="3"/>
        <v>0</v>
      </c>
      <c r="O792" s="35">
        <f t="shared" si="2"/>
        <v>0</v>
      </c>
      <c r="P792" s="5"/>
      <c r="Q792" s="5"/>
      <c r="S792" s="56"/>
    </row>
    <row r="793">
      <c r="A793" s="63"/>
      <c r="B793" s="53"/>
      <c r="G793" s="35"/>
      <c r="N793" s="35">
        <f t="shared" si="3"/>
        <v>0</v>
      </c>
      <c r="O793" s="35">
        <f t="shared" si="2"/>
        <v>0</v>
      </c>
      <c r="P793" s="5"/>
      <c r="Q793" s="5"/>
      <c r="S793" s="56"/>
    </row>
    <row r="794">
      <c r="A794" s="63"/>
      <c r="B794" s="53"/>
      <c r="G794" s="35"/>
      <c r="N794" s="35">
        <f t="shared" si="3"/>
        <v>0</v>
      </c>
      <c r="O794" s="35">
        <f t="shared" si="2"/>
        <v>0</v>
      </c>
      <c r="P794" s="5"/>
      <c r="Q794" s="5"/>
      <c r="S794" s="56"/>
    </row>
    <row r="795">
      <c r="A795" s="63"/>
      <c r="B795" s="53"/>
      <c r="G795" s="35"/>
      <c r="N795" s="35">
        <f t="shared" si="3"/>
        <v>0</v>
      </c>
      <c r="O795" s="35">
        <f t="shared" si="2"/>
        <v>0</v>
      </c>
      <c r="P795" s="5"/>
      <c r="Q795" s="5"/>
      <c r="S795" s="56"/>
    </row>
    <row r="796">
      <c r="A796" s="63"/>
      <c r="B796" s="53"/>
      <c r="G796" s="35"/>
      <c r="N796" s="35">
        <f t="shared" si="3"/>
        <v>0</v>
      </c>
      <c r="O796" s="35">
        <f t="shared" si="2"/>
        <v>0</v>
      </c>
      <c r="P796" s="5"/>
      <c r="Q796" s="5"/>
      <c r="S796" s="56"/>
    </row>
    <row r="797">
      <c r="A797" s="63"/>
      <c r="B797" s="53"/>
      <c r="G797" s="35"/>
      <c r="N797" s="35">
        <f t="shared" si="3"/>
        <v>0</v>
      </c>
      <c r="O797" s="35">
        <f t="shared" si="2"/>
        <v>0</v>
      </c>
      <c r="P797" s="5"/>
      <c r="Q797" s="5"/>
      <c r="S797" s="56"/>
    </row>
    <row r="798">
      <c r="A798" s="63"/>
      <c r="B798" s="53"/>
      <c r="G798" s="35"/>
      <c r="N798" s="35">
        <f t="shared" si="3"/>
        <v>0</v>
      </c>
      <c r="O798" s="35">
        <f t="shared" si="2"/>
        <v>0</v>
      </c>
      <c r="P798" s="5"/>
      <c r="Q798" s="5"/>
      <c r="S798" s="56"/>
    </row>
    <row r="799">
      <c r="A799" s="63"/>
      <c r="B799" s="53"/>
      <c r="G799" s="35"/>
      <c r="N799" s="35">
        <f t="shared" si="3"/>
        <v>0</v>
      </c>
      <c r="O799" s="35">
        <f t="shared" si="2"/>
        <v>0</v>
      </c>
      <c r="P799" s="5"/>
      <c r="Q799" s="5"/>
      <c r="S799" s="56"/>
    </row>
    <row r="800">
      <c r="A800" s="63"/>
      <c r="B800" s="53"/>
      <c r="G800" s="35"/>
      <c r="N800" s="35">
        <f t="shared" si="3"/>
        <v>0</v>
      </c>
      <c r="O800" s="35">
        <f t="shared" si="2"/>
        <v>0</v>
      </c>
      <c r="P800" s="5"/>
      <c r="Q800" s="5"/>
      <c r="S800" s="56"/>
    </row>
    <row r="801">
      <c r="A801" s="63"/>
      <c r="B801" s="53"/>
      <c r="G801" s="35"/>
      <c r="N801" s="35">
        <f t="shared" si="3"/>
        <v>0</v>
      </c>
      <c r="O801" s="35">
        <f t="shared" si="2"/>
        <v>0</v>
      </c>
      <c r="P801" s="5"/>
      <c r="Q801" s="5"/>
      <c r="S801" s="56"/>
    </row>
    <row r="802">
      <c r="A802" s="63"/>
      <c r="B802" s="53"/>
      <c r="G802" s="35"/>
      <c r="N802" s="35">
        <f t="shared" si="3"/>
        <v>0</v>
      </c>
      <c r="O802" s="35">
        <f t="shared" si="2"/>
        <v>0</v>
      </c>
      <c r="P802" s="5"/>
      <c r="Q802" s="5"/>
      <c r="S802" s="56"/>
    </row>
    <row r="803">
      <c r="A803" s="63"/>
      <c r="B803" s="53"/>
      <c r="G803" s="35"/>
      <c r="N803" s="35">
        <f t="shared" si="3"/>
        <v>0</v>
      </c>
      <c r="O803" s="35">
        <f t="shared" si="2"/>
        <v>0</v>
      </c>
      <c r="P803" s="5"/>
      <c r="Q803" s="5"/>
      <c r="S803" s="56"/>
    </row>
    <row r="804">
      <c r="A804" s="63"/>
      <c r="B804" s="53"/>
      <c r="G804" s="35"/>
      <c r="N804" s="35">
        <f t="shared" si="3"/>
        <v>0</v>
      </c>
      <c r="O804" s="35">
        <f t="shared" si="2"/>
        <v>0</v>
      </c>
      <c r="P804" s="5"/>
      <c r="Q804" s="5"/>
      <c r="S804" s="56"/>
    </row>
    <row r="805">
      <c r="A805" s="63"/>
      <c r="B805" s="53"/>
      <c r="G805" s="35"/>
      <c r="N805" s="35">
        <f t="shared" si="3"/>
        <v>0</v>
      </c>
      <c r="O805" s="35">
        <f t="shared" si="2"/>
        <v>0</v>
      </c>
      <c r="P805" s="5"/>
      <c r="Q805" s="5"/>
      <c r="S805" s="56"/>
    </row>
    <row r="806">
      <c r="A806" s="63"/>
      <c r="B806" s="53"/>
      <c r="G806" s="35"/>
      <c r="N806" s="35">
        <f t="shared" si="3"/>
        <v>0</v>
      </c>
      <c r="O806" s="35">
        <f t="shared" si="2"/>
        <v>0</v>
      </c>
      <c r="P806" s="5"/>
      <c r="Q806" s="5"/>
      <c r="S806" s="56"/>
    </row>
    <row r="807">
      <c r="A807" s="63"/>
      <c r="B807" s="53"/>
      <c r="G807" s="35"/>
      <c r="N807" s="35">
        <f t="shared" si="3"/>
        <v>0</v>
      </c>
      <c r="O807" s="35">
        <f t="shared" si="2"/>
        <v>0</v>
      </c>
      <c r="P807" s="5"/>
      <c r="Q807" s="5"/>
      <c r="S807" s="56"/>
    </row>
    <row r="808">
      <c r="A808" s="63"/>
      <c r="B808" s="53"/>
      <c r="G808" s="35"/>
      <c r="N808" s="35">
        <f t="shared" si="3"/>
        <v>0</v>
      </c>
      <c r="O808" s="35">
        <f t="shared" si="2"/>
        <v>0</v>
      </c>
      <c r="P808" s="5"/>
      <c r="Q808" s="5"/>
      <c r="S808" s="56"/>
    </row>
    <row r="809">
      <c r="A809" s="63"/>
      <c r="B809" s="53"/>
      <c r="G809" s="35"/>
      <c r="N809" s="35">
        <f t="shared" si="3"/>
        <v>0</v>
      </c>
      <c r="O809" s="35">
        <f t="shared" si="2"/>
        <v>0</v>
      </c>
      <c r="P809" s="5"/>
      <c r="Q809" s="5"/>
      <c r="S809" s="56"/>
    </row>
    <row r="810">
      <c r="A810" s="63"/>
      <c r="B810" s="53"/>
      <c r="G810" s="35"/>
      <c r="N810" s="35">
        <f t="shared" si="3"/>
        <v>0</v>
      </c>
      <c r="O810" s="35">
        <f t="shared" si="2"/>
        <v>0</v>
      </c>
      <c r="P810" s="5"/>
      <c r="Q810" s="5"/>
      <c r="S810" s="56"/>
    </row>
    <row r="811">
      <c r="A811" s="63"/>
      <c r="B811" s="53"/>
      <c r="G811" s="35"/>
      <c r="N811" s="35">
        <f t="shared" si="3"/>
        <v>0</v>
      </c>
      <c r="O811" s="35">
        <f t="shared" si="2"/>
        <v>0</v>
      </c>
      <c r="P811" s="5"/>
      <c r="Q811" s="5"/>
      <c r="S811" s="56"/>
    </row>
    <row r="812">
      <c r="A812" s="63"/>
      <c r="B812" s="53"/>
      <c r="G812" s="35"/>
      <c r="N812" s="35">
        <f t="shared" si="3"/>
        <v>0</v>
      </c>
      <c r="O812" s="35">
        <f t="shared" si="2"/>
        <v>0</v>
      </c>
      <c r="P812" s="5"/>
      <c r="Q812" s="5"/>
      <c r="S812" s="56"/>
    </row>
    <row r="813">
      <c r="A813" s="63"/>
      <c r="B813" s="53"/>
      <c r="G813" s="35"/>
      <c r="N813" s="35">
        <f t="shared" si="3"/>
        <v>0</v>
      </c>
      <c r="O813" s="35">
        <f t="shared" si="2"/>
        <v>0</v>
      </c>
      <c r="P813" s="5"/>
      <c r="Q813" s="5"/>
      <c r="S813" s="56"/>
    </row>
    <row r="814">
      <c r="A814" s="63"/>
      <c r="B814" s="53"/>
      <c r="G814" s="35"/>
      <c r="N814" s="35">
        <f t="shared" si="3"/>
        <v>0</v>
      </c>
      <c r="O814" s="35">
        <f t="shared" si="2"/>
        <v>0</v>
      </c>
      <c r="P814" s="5"/>
      <c r="Q814" s="5"/>
      <c r="S814" s="56"/>
    </row>
    <row r="815">
      <c r="A815" s="63"/>
      <c r="B815" s="53"/>
      <c r="G815" s="35"/>
      <c r="N815" s="35">
        <f t="shared" si="3"/>
        <v>0</v>
      </c>
      <c r="O815" s="35">
        <f t="shared" si="2"/>
        <v>0</v>
      </c>
      <c r="P815" s="5"/>
      <c r="Q815" s="5"/>
      <c r="S815" s="56"/>
    </row>
    <row r="816">
      <c r="A816" s="63"/>
      <c r="B816" s="53"/>
      <c r="G816" s="35"/>
      <c r="N816" s="35">
        <f t="shared" si="3"/>
        <v>0</v>
      </c>
      <c r="O816" s="35">
        <f t="shared" si="2"/>
        <v>0</v>
      </c>
      <c r="P816" s="5"/>
      <c r="Q816" s="5"/>
      <c r="S816" s="56"/>
    </row>
    <row r="817">
      <c r="A817" s="63"/>
      <c r="B817" s="53"/>
      <c r="G817" s="35"/>
      <c r="N817" s="35">
        <f t="shared" si="3"/>
        <v>0</v>
      </c>
      <c r="O817" s="35">
        <f t="shared" si="2"/>
        <v>0</v>
      </c>
      <c r="P817" s="5"/>
      <c r="Q817" s="5"/>
      <c r="S817" s="56"/>
    </row>
    <row r="818">
      <c r="A818" s="63"/>
      <c r="B818" s="53"/>
      <c r="G818" s="35"/>
      <c r="N818" s="35">
        <f t="shared" si="3"/>
        <v>0</v>
      </c>
      <c r="O818" s="35">
        <f t="shared" si="2"/>
        <v>0</v>
      </c>
      <c r="P818" s="5"/>
      <c r="Q818" s="5"/>
      <c r="S818" s="56"/>
    </row>
    <row r="819">
      <c r="A819" s="63"/>
      <c r="B819" s="53"/>
      <c r="G819" s="35"/>
      <c r="N819" s="35">
        <f t="shared" si="3"/>
        <v>0</v>
      </c>
      <c r="O819" s="35">
        <f t="shared" si="2"/>
        <v>0</v>
      </c>
      <c r="P819" s="5"/>
      <c r="Q819" s="5"/>
      <c r="S819" s="56"/>
    </row>
    <row r="820">
      <c r="A820" s="63"/>
      <c r="B820" s="53"/>
      <c r="G820" s="35"/>
      <c r="N820" s="35">
        <f t="shared" si="3"/>
        <v>0</v>
      </c>
      <c r="O820" s="35">
        <f t="shared" si="2"/>
        <v>0</v>
      </c>
      <c r="P820" s="5"/>
      <c r="Q820" s="5"/>
      <c r="S820" s="56"/>
    </row>
    <row r="821">
      <c r="A821" s="63"/>
      <c r="B821" s="53"/>
      <c r="G821" s="35"/>
      <c r="N821" s="35">
        <f t="shared" si="3"/>
        <v>0</v>
      </c>
      <c r="O821" s="35">
        <f t="shared" si="2"/>
        <v>0</v>
      </c>
      <c r="P821" s="5"/>
      <c r="Q821" s="5"/>
      <c r="S821" s="56"/>
    </row>
    <row r="822">
      <c r="A822" s="63"/>
      <c r="B822" s="53"/>
      <c r="G822" s="35"/>
      <c r="N822" s="35">
        <f t="shared" si="3"/>
        <v>0</v>
      </c>
      <c r="O822" s="35">
        <f t="shared" si="2"/>
        <v>0</v>
      </c>
      <c r="P822" s="5"/>
      <c r="Q822" s="5"/>
      <c r="S822" s="56"/>
    </row>
    <row r="823">
      <c r="A823" s="63"/>
      <c r="B823" s="53"/>
      <c r="G823" s="35"/>
      <c r="N823" s="35">
        <f t="shared" si="3"/>
        <v>0</v>
      </c>
      <c r="O823" s="35">
        <f t="shared" si="2"/>
        <v>0</v>
      </c>
      <c r="P823" s="5"/>
      <c r="Q823" s="5"/>
      <c r="S823" s="56"/>
    </row>
    <row r="824">
      <c r="A824" s="63"/>
      <c r="B824" s="53"/>
      <c r="G824" s="35"/>
      <c r="N824" s="35">
        <f t="shared" si="3"/>
        <v>0</v>
      </c>
      <c r="O824" s="35">
        <f t="shared" si="2"/>
        <v>0</v>
      </c>
      <c r="P824" s="5"/>
      <c r="Q824" s="5"/>
      <c r="S824" s="56"/>
    </row>
    <row r="825">
      <c r="A825" s="63"/>
      <c r="B825" s="53"/>
      <c r="G825" s="35"/>
      <c r="N825" s="35">
        <f t="shared" si="3"/>
        <v>0</v>
      </c>
      <c r="O825" s="35">
        <f t="shared" si="2"/>
        <v>0</v>
      </c>
      <c r="P825" s="5"/>
      <c r="Q825" s="5"/>
      <c r="S825" s="56"/>
    </row>
    <row r="826">
      <c r="A826" s="63"/>
      <c r="B826" s="53"/>
      <c r="G826" s="35"/>
      <c r="N826" s="35">
        <f t="shared" si="3"/>
        <v>0</v>
      </c>
      <c r="O826" s="35">
        <f t="shared" si="2"/>
        <v>0</v>
      </c>
      <c r="P826" s="5"/>
      <c r="Q826" s="5"/>
      <c r="S826" s="56"/>
    </row>
    <row r="827">
      <c r="A827" s="63"/>
      <c r="B827" s="53"/>
      <c r="G827" s="35"/>
      <c r="N827" s="35">
        <f t="shared" si="3"/>
        <v>0</v>
      </c>
      <c r="O827" s="35">
        <f t="shared" si="2"/>
        <v>0</v>
      </c>
      <c r="P827" s="5"/>
      <c r="Q827" s="5"/>
      <c r="S827" s="56"/>
    </row>
    <row r="828">
      <c r="A828" s="63"/>
      <c r="B828" s="53"/>
      <c r="G828" s="35"/>
      <c r="N828" s="35">
        <f t="shared" si="3"/>
        <v>0</v>
      </c>
      <c r="O828" s="35">
        <f t="shared" si="2"/>
        <v>0</v>
      </c>
      <c r="P828" s="5"/>
      <c r="Q828" s="5"/>
      <c r="S828" s="56"/>
    </row>
    <row r="829">
      <c r="A829" s="63"/>
      <c r="B829" s="53"/>
      <c r="G829" s="35"/>
      <c r="N829" s="35">
        <f t="shared" si="3"/>
        <v>0</v>
      </c>
      <c r="O829" s="35">
        <f t="shared" si="2"/>
        <v>0</v>
      </c>
      <c r="P829" s="5"/>
      <c r="Q829" s="5"/>
      <c r="S829" s="56"/>
    </row>
    <row r="830">
      <c r="A830" s="63"/>
      <c r="B830" s="53"/>
      <c r="G830" s="35"/>
      <c r="N830" s="35">
        <f t="shared" si="3"/>
        <v>0</v>
      </c>
      <c r="O830" s="35">
        <f t="shared" si="2"/>
        <v>0</v>
      </c>
      <c r="P830" s="5"/>
      <c r="Q830" s="5"/>
      <c r="S830" s="56"/>
    </row>
    <row r="831">
      <c r="A831" s="63"/>
      <c r="B831" s="53"/>
      <c r="G831" s="35"/>
      <c r="N831" s="35">
        <f t="shared" si="3"/>
        <v>0</v>
      </c>
      <c r="O831" s="35">
        <f t="shared" si="2"/>
        <v>0</v>
      </c>
      <c r="P831" s="5"/>
      <c r="Q831" s="5"/>
      <c r="S831" s="56"/>
    </row>
    <row r="832">
      <c r="A832" s="63"/>
      <c r="B832" s="53"/>
      <c r="G832" s="35"/>
      <c r="N832" s="35">
        <f t="shared" si="3"/>
        <v>0</v>
      </c>
      <c r="O832" s="35">
        <f t="shared" si="2"/>
        <v>0</v>
      </c>
      <c r="P832" s="5"/>
      <c r="Q832" s="5"/>
      <c r="S832" s="56"/>
    </row>
    <row r="833">
      <c r="A833" s="63"/>
      <c r="B833" s="53"/>
      <c r="G833" s="35"/>
      <c r="N833" s="35">
        <f t="shared" si="3"/>
        <v>0</v>
      </c>
      <c r="O833" s="35">
        <f t="shared" si="2"/>
        <v>0</v>
      </c>
      <c r="P833" s="5"/>
      <c r="Q833" s="5"/>
      <c r="S833" s="56"/>
    </row>
    <row r="834">
      <c r="A834" s="63"/>
      <c r="B834" s="53"/>
      <c r="G834" s="35"/>
      <c r="N834" s="35">
        <f t="shared" si="3"/>
        <v>0</v>
      </c>
      <c r="O834" s="35">
        <f t="shared" si="2"/>
        <v>0</v>
      </c>
      <c r="P834" s="5"/>
      <c r="Q834" s="5"/>
      <c r="S834" s="56"/>
    </row>
    <row r="835">
      <c r="A835" s="63"/>
      <c r="B835" s="53"/>
      <c r="G835" s="35"/>
      <c r="N835" s="35">
        <f t="shared" si="3"/>
        <v>0</v>
      </c>
      <c r="O835" s="35">
        <f t="shared" si="2"/>
        <v>0</v>
      </c>
      <c r="P835" s="5"/>
      <c r="Q835" s="5"/>
      <c r="S835" s="56"/>
    </row>
    <row r="836">
      <c r="A836" s="63"/>
      <c r="B836" s="53"/>
      <c r="G836" s="35"/>
      <c r="N836" s="35">
        <f t="shared" si="3"/>
        <v>0</v>
      </c>
      <c r="O836" s="35">
        <f t="shared" si="2"/>
        <v>0</v>
      </c>
      <c r="P836" s="5"/>
      <c r="Q836" s="5"/>
      <c r="S836" s="56"/>
    </row>
    <row r="837">
      <c r="A837" s="63"/>
      <c r="B837" s="53"/>
      <c r="G837" s="35"/>
      <c r="N837" s="35">
        <f t="shared" si="3"/>
        <v>0</v>
      </c>
      <c r="O837" s="35">
        <f t="shared" si="2"/>
        <v>0</v>
      </c>
      <c r="P837" s="5"/>
      <c r="Q837" s="5"/>
      <c r="S837" s="56"/>
    </row>
    <row r="838">
      <c r="A838" s="63"/>
      <c r="B838" s="53"/>
      <c r="G838" s="35"/>
      <c r="N838" s="35">
        <f t="shared" si="3"/>
        <v>0</v>
      </c>
      <c r="O838" s="35">
        <f t="shared" si="2"/>
        <v>0</v>
      </c>
      <c r="P838" s="5"/>
      <c r="Q838" s="5"/>
      <c r="S838" s="56"/>
    </row>
    <row r="839">
      <c r="A839" s="63"/>
      <c r="B839" s="53"/>
      <c r="G839" s="35"/>
      <c r="N839" s="35">
        <f t="shared" si="3"/>
        <v>0</v>
      </c>
      <c r="O839" s="35">
        <f t="shared" si="2"/>
        <v>0</v>
      </c>
      <c r="P839" s="5"/>
      <c r="Q839" s="5"/>
      <c r="S839" s="56"/>
    </row>
    <row r="840">
      <c r="A840" s="63"/>
      <c r="B840" s="53"/>
      <c r="G840" s="35"/>
      <c r="N840" s="35">
        <f t="shared" si="3"/>
        <v>0</v>
      </c>
      <c r="O840" s="35">
        <f t="shared" si="2"/>
        <v>0</v>
      </c>
      <c r="P840" s="5"/>
      <c r="Q840" s="5"/>
      <c r="S840" s="56"/>
    </row>
    <row r="841">
      <c r="A841" s="63"/>
      <c r="B841" s="53"/>
      <c r="G841" s="35"/>
      <c r="N841" s="35">
        <f t="shared" si="3"/>
        <v>0</v>
      </c>
      <c r="O841" s="35">
        <f t="shared" si="2"/>
        <v>0</v>
      </c>
      <c r="P841" s="5"/>
      <c r="Q841" s="5"/>
      <c r="S841" s="56"/>
    </row>
    <row r="842">
      <c r="A842" s="63"/>
      <c r="B842" s="53"/>
      <c r="G842" s="35"/>
      <c r="N842" s="35">
        <f t="shared" si="3"/>
        <v>0</v>
      </c>
      <c r="O842" s="35">
        <f t="shared" si="2"/>
        <v>0</v>
      </c>
      <c r="P842" s="5"/>
      <c r="Q842" s="5"/>
      <c r="S842" s="56"/>
    </row>
    <row r="843">
      <c r="A843" s="63"/>
      <c r="B843" s="53"/>
      <c r="G843" s="35"/>
      <c r="N843" s="35">
        <f t="shared" si="3"/>
        <v>0</v>
      </c>
      <c r="O843" s="35">
        <f t="shared" si="2"/>
        <v>0</v>
      </c>
      <c r="P843" s="5"/>
      <c r="Q843" s="5"/>
      <c r="S843" s="56"/>
    </row>
    <row r="844">
      <c r="A844" s="63"/>
      <c r="B844" s="53"/>
      <c r="G844" s="35"/>
      <c r="N844" s="35">
        <f t="shared" si="3"/>
        <v>0</v>
      </c>
      <c r="O844" s="35">
        <f t="shared" si="2"/>
        <v>0</v>
      </c>
      <c r="P844" s="5"/>
      <c r="Q844" s="5"/>
      <c r="S844" s="56"/>
    </row>
    <row r="845">
      <c r="A845" s="63"/>
      <c r="B845" s="53"/>
      <c r="G845" s="35"/>
      <c r="N845" s="35">
        <f t="shared" si="3"/>
        <v>0</v>
      </c>
      <c r="O845" s="35">
        <f t="shared" si="2"/>
        <v>0</v>
      </c>
      <c r="P845" s="5"/>
      <c r="Q845" s="5"/>
      <c r="S845" s="56"/>
    </row>
    <row r="846">
      <c r="A846" s="63"/>
      <c r="B846" s="53"/>
      <c r="G846" s="35"/>
      <c r="N846" s="35">
        <f t="shared" si="3"/>
        <v>0</v>
      </c>
      <c r="O846" s="35">
        <f t="shared" si="2"/>
        <v>0</v>
      </c>
      <c r="P846" s="5"/>
      <c r="Q846" s="5"/>
      <c r="S846" s="56"/>
    </row>
    <row r="847">
      <c r="A847" s="63"/>
      <c r="B847" s="53"/>
      <c r="G847" s="35"/>
      <c r="N847" s="35">
        <f t="shared" si="3"/>
        <v>0</v>
      </c>
      <c r="O847" s="35">
        <f t="shared" si="2"/>
        <v>0</v>
      </c>
      <c r="P847" s="5"/>
      <c r="Q847" s="5"/>
      <c r="S847" s="56"/>
    </row>
    <row r="848">
      <c r="A848" s="63"/>
      <c r="B848" s="53"/>
      <c r="G848" s="35"/>
      <c r="N848" s="35">
        <f t="shared" si="3"/>
        <v>0</v>
      </c>
      <c r="O848" s="35">
        <f t="shared" si="2"/>
        <v>0</v>
      </c>
      <c r="P848" s="5"/>
      <c r="Q848" s="5"/>
      <c r="S848" s="56"/>
    </row>
    <row r="849">
      <c r="A849" s="63"/>
      <c r="B849" s="53"/>
      <c r="G849" s="35"/>
      <c r="N849" s="35">
        <f t="shared" si="3"/>
        <v>0</v>
      </c>
      <c r="O849" s="35">
        <f t="shared" si="2"/>
        <v>0</v>
      </c>
      <c r="P849" s="5"/>
      <c r="Q849" s="5"/>
      <c r="S849" s="56"/>
    </row>
    <row r="850">
      <c r="A850" s="63"/>
      <c r="B850" s="53"/>
      <c r="G850" s="35"/>
      <c r="N850" s="35">
        <f t="shared" si="3"/>
        <v>0</v>
      </c>
      <c r="O850" s="35">
        <f t="shared" si="2"/>
        <v>0</v>
      </c>
      <c r="P850" s="5"/>
      <c r="Q850" s="5"/>
      <c r="S850" s="56"/>
    </row>
    <row r="851">
      <c r="A851" s="63"/>
      <c r="B851" s="53"/>
      <c r="G851" s="35"/>
      <c r="N851" s="35">
        <f t="shared" si="3"/>
        <v>0</v>
      </c>
      <c r="O851" s="35">
        <f t="shared" si="2"/>
        <v>0</v>
      </c>
      <c r="P851" s="5"/>
      <c r="Q851" s="5"/>
      <c r="S851" s="56"/>
    </row>
    <row r="852">
      <c r="A852" s="63"/>
      <c r="B852" s="53"/>
      <c r="G852" s="35"/>
      <c r="N852" s="35">
        <f t="shared" si="3"/>
        <v>0</v>
      </c>
      <c r="O852" s="35">
        <f t="shared" si="2"/>
        <v>0</v>
      </c>
      <c r="P852" s="5"/>
      <c r="Q852" s="5"/>
      <c r="S852" s="56"/>
    </row>
    <row r="853">
      <c r="A853" s="63"/>
      <c r="B853" s="53"/>
      <c r="G853" s="35"/>
      <c r="N853" s="35">
        <f t="shared" si="3"/>
        <v>0</v>
      </c>
      <c r="O853" s="35">
        <f t="shared" si="2"/>
        <v>0</v>
      </c>
      <c r="P853" s="5"/>
      <c r="Q853" s="5"/>
      <c r="S853" s="56"/>
    </row>
    <row r="854">
      <c r="A854" s="63"/>
      <c r="B854" s="53"/>
      <c r="G854" s="35"/>
      <c r="N854" s="35">
        <f t="shared" si="3"/>
        <v>0</v>
      </c>
      <c r="O854" s="35">
        <f t="shared" si="2"/>
        <v>0</v>
      </c>
      <c r="P854" s="5"/>
      <c r="Q854" s="5"/>
      <c r="S854" s="56"/>
    </row>
    <row r="855">
      <c r="A855" s="63"/>
      <c r="B855" s="53"/>
      <c r="G855" s="35"/>
      <c r="N855" s="35">
        <f t="shared" si="3"/>
        <v>0</v>
      </c>
      <c r="O855" s="35">
        <f t="shared" si="2"/>
        <v>0</v>
      </c>
      <c r="P855" s="5"/>
      <c r="Q855" s="5"/>
      <c r="S855" s="56"/>
    </row>
    <row r="856">
      <c r="A856" s="63"/>
      <c r="B856" s="53"/>
      <c r="G856" s="35"/>
      <c r="N856" s="35">
        <f t="shared" si="3"/>
        <v>0</v>
      </c>
      <c r="O856" s="35">
        <f t="shared" si="2"/>
        <v>0</v>
      </c>
      <c r="P856" s="5"/>
      <c r="Q856" s="5"/>
      <c r="S856" s="56"/>
    </row>
    <row r="857">
      <c r="A857" s="63"/>
      <c r="B857" s="53"/>
      <c r="G857" s="35"/>
      <c r="N857" s="35">
        <f t="shared" si="3"/>
        <v>0</v>
      </c>
      <c r="O857" s="35">
        <f t="shared" si="2"/>
        <v>0</v>
      </c>
      <c r="P857" s="5"/>
      <c r="Q857" s="5"/>
      <c r="S857" s="56"/>
    </row>
    <row r="858">
      <c r="A858" s="63"/>
      <c r="B858" s="53"/>
      <c r="G858" s="35"/>
      <c r="N858" s="35">
        <f t="shared" si="3"/>
        <v>0</v>
      </c>
      <c r="O858" s="35">
        <f t="shared" si="2"/>
        <v>0</v>
      </c>
      <c r="P858" s="5"/>
      <c r="Q858" s="5"/>
      <c r="S858" s="56"/>
    </row>
    <row r="859">
      <c r="A859" s="63"/>
      <c r="B859" s="53"/>
      <c r="G859" s="35"/>
      <c r="N859" s="35">
        <f t="shared" si="3"/>
        <v>0</v>
      </c>
      <c r="O859" s="35">
        <f t="shared" si="2"/>
        <v>0</v>
      </c>
      <c r="P859" s="5"/>
      <c r="Q859" s="5"/>
      <c r="S859" s="56"/>
    </row>
    <row r="860">
      <c r="A860" s="63"/>
      <c r="B860" s="53"/>
      <c r="G860" s="35"/>
      <c r="N860" s="35">
        <f t="shared" si="3"/>
        <v>0</v>
      </c>
      <c r="O860" s="35">
        <f t="shared" si="2"/>
        <v>0</v>
      </c>
      <c r="P860" s="5"/>
      <c r="Q860" s="5"/>
      <c r="S860" s="56"/>
    </row>
    <row r="861">
      <c r="A861" s="63"/>
      <c r="B861" s="53"/>
      <c r="G861" s="35"/>
      <c r="N861" s="35">
        <f t="shared" si="3"/>
        <v>0</v>
      </c>
      <c r="O861" s="35">
        <f t="shared" si="2"/>
        <v>0</v>
      </c>
      <c r="P861" s="5"/>
      <c r="Q861" s="5"/>
      <c r="S861" s="56"/>
    </row>
    <row r="862">
      <c r="A862" s="63"/>
      <c r="B862" s="53"/>
      <c r="G862" s="35"/>
      <c r="N862" s="35">
        <f t="shared" si="3"/>
        <v>0</v>
      </c>
      <c r="O862" s="35">
        <f t="shared" si="2"/>
        <v>0</v>
      </c>
      <c r="P862" s="5"/>
      <c r="Q862" s="5"/>
      <c r="S862" s="56"/>
    </row>
    <row r="863">
      <c r="A863" s="63"/>
      <c r="B863" s="53"/>
      <c r="G863" s="35"/>
      <c r="N863" s="35">
        <f t="shared" si="3"/>
        <v>0</v>
      </c>
      <c r="O863" s="35">
        <f t="shared" si="2"/>
        <v>0</v>
      </c>
      <c r="P863" s="5"/>
      <c r="Q863" s="5"/>
      <c r="S863" s="56"/>
    </row>
    <row r="864">
      <c r="A864" s="63"/>
      <c r="B864" s="53"/>
      <c r="G864" s="35"/>
      <c r="N864" s="35">
        <f t="shared" si="3"/>
        <v>0</v>
      </c>
      <c r="O864" s="35">
        <f t="shared" si="2"/>
        <v>0</v>
      </c>
      <c r="P864" s="5"/>
      <c r="Q864" s="5"/>
      <c r="S864" s="56"/>
    </row>
    <row r="865">
      <c r="A865" s="63"/>
      <c r="B865" s="53"/>
      <c r="G865" s="35"/>
      <c r="N865" s="35">
        <f t="shared" si="3"/>
        <v>0</v>
      </c>
      <c r="O865" s="35">
        <f t="shared" si="2"/>
        <v>0</v>
      </c>
      <c r="P865" s="5"/>
      <c r="Q865" s="5"/>
      <c r="S865" s="56"/>
    </row>
    <row r="866">
      <c r="A866" s="63"/>
      <c r="B866" s="53"/>
      <c r="G866" s="35"/>
      <c r="N866" s="35">
        <f t="shared" si="3"/>
        <v>0</v>
      </c>
      <c r="O866" s="35">
        <f t="shared" si="2"/>
        <v>0</v>
      </c>
      <c r="P866" s="5"/>
      <c r="Q866" s="5"/>
      <c r="S866" s="56"/>
    </row>
    <row r="867">
      <c r="A867" s="63"/>
      <c r="B867" s="53"/>
      <c r="G867" s="35"/>
      <c r="N867" s="35">
        <f t="shared" si="3"/>
        <v>0</v>
      </c>
      <c r="O867" s="35">
        <f t="shared" si="2"/>
        <v>0</v>
      </c>
      <c r="P867" s="5"/>
      <c r="Q867" s="5"/>
      <c r="S867" s="56"/>
    </row>
    <row r="868">
      <c r="A868" s="63"/>
      <c r="B868" s="53"/>
      <c r="G868" s="35"/>
      <c r="N868" s="35">
        <f t="shared" si="3"/>
        <v>0</v>
      </c>
      <c r="O868" s="35">
        <f t="shared" si="2"/>
        <v>0</v>
      </c>
      <c r="P868" s="5"/>
      <c r="Q868" s="5"/>
      <c r="S868" s="56"/>
    </row>
    <row r="869">
      <c r="A869" s="63"/>
      <c r="B869" s="53"/>
      <c r="G869" s="35"/>
      <c r="N869" s="35">
        <f t="shared" si="3"/>
        <v>0</v>
      </c>
      <c r="O869" s="35">
        <f t="shared" si="2"/>
        <v>0</v>
      </c>
      <c r="P869" s="5"/>
      <c r="Q869" s="5"/>
      <c r="S869" s="56"/>
    </row>
    <row r="870">
      <c r="A870" s="63"/>
      <c r="B870" s="53"/>
      <c r="G870" s="35"/>
      <c r="N870" s="35">
        <f t="shared" si="3"/>
        <v>0</v>
      </c>
      <c r="O870" s="35">
        <f t="shared" si="2"/>
        <v>0</v>
      </c>
      <c r="P870" s="5"/>
      <c r="Q870" s="5"/>
      <c r="S870" s="56"/>
    </row>
    <row r="871">
      <c r="A871" s="63"/>
      <c r="B871" s="53"/>
      <c r="G871" s="35"/>
      <c r="N871" s="35">
        <f t="shared" si="3"/>
        <v>0</v>
      </c>
      <c r="O871" s="35">
        <f t="shared" si="2"/>
        <v>0</v>
      </c>
      <c r="P871" s="5"/>
      <c r="Q871" s="5"/>
      <c r="S871" s="56"/>
    </row>
    <row r="872">
      <c r="A872" s="63"/>
      <c r="B872" s="53"/>
      <c r="G872" s="35"/>
      <c r="N872" s="35">
        <f t="shared" si="3"/>
        <v>0</v>
      </c>
      <c r="O872" s="35">
        <f t="shared" si="2"/>
        <v>0</v>
      </c>
      <c r="P872" s="5"/>
      <c r="Q872" s="5"/>
      <c r="S872" s="56"/>
    </row>
    <row r="873">
      <c r="A873" s="63"/>
      <c r="B873" s="53"/>
      <c r="G873" s="35"/>
      <c r="N873" s="35">
        <f t="shared" si="3"/>
        <v>0</v>
      </c>
      <c r="O873" s="35">
        <f t="shared" si="2"/>
        <v>0</v>
      </c>
      <c r="P873" s="5"/>
      <c r="Q873" s="5"/>
      <c r="S873" s="56"/>
    </row>
    <row r="874">
      <c r="A874" s="63"/>
      <c r="B874" s="53"/>
      <c r="G874" s="35"/>
      <c r="N874" s="35">
        <f t="shared" si="3"/>
        <v>0</v>
      </c>
      <c r="O874" s="35">
        <f t="shared" si="2"/>
        <v>0</v>
      </c>
      <c r="P874" s="5"/>
      <c r="Q874" s="5"/>
      <c r="S874" s="56"/>
    </row>
    <row r="875">
      <c r="A875" s="63"/>
      <c r="B875" s="53"/>
      <c r="G875" s="35"/>
      <c r="N875" s="35">
        <f t="shared" si="3"/>
        <v>0</v>
      </c>
      <c r="O875" s="35">
        <f t="shared" si="2"/>
        <v>0</v>
      </c>
      <c r="P875" s="5"/>
      <c r="Q875" s="5"/>
      <c r="S875" s="56"/>
    </row>
    <row r="876">
      <c r="A876" s="63"/>
      <c r="B876" s="53"/>
      <c r="G876" s="35"/>
      <c r="N876" s="35">
        <f t="shared" si="3"/>
        <v>0</v>
      </c>
      <c r="O876" s="35">
        <f t="shared" si="2"/>
        <v>0</v>
      </c>
      <c r="P876" s="5"/>
      <c r="Q876" s="5"/>
      <c r="S876" s="56"/>
    </row>
    <row r="877">
      <c r="A877" s="63"/>
      <c r="B877" s="53"/>
      <c r="G877" s="35"/>
      <c r="N877" s="35">
        <f t="shared" si="3"/>
        <v>0</v>
      </c>
      <c r="O877" s="35">
        <f t="shared" si="2"/>
        <v>0</v>
      </c>
      <c r="P877" s="5"/>
      <c r="Q877" s="5"/>
      <c r="S877" s="56"/>
    </row>
    <row r="878">
      <c r="A878" s="63"/>
      <c r="B878" s="53"/>
      <c r="G878" s="35"/>
      <c r="N878" s="35">
        <f t="shared" si="3"/>
        <v>0</v>
      </c>
      <c r="O878" s="35">
        <f t="shared" si="2"/>
        <v>0</v>
      </c>
      <c r="P878" s="5"/>
      <c r="Q878" s="5"/>
      <c r="S878" s="56"/>
    </row>
    <row r="879">
      <c r="A879" s="63"/>
      <c r="B879" s="53"/>
      <c r="G879" s="35"/>
      <c r="N879" s="35">
        <f t="shared" si="3"/>
        <v>0</v>
      </c>
      <c r="O879" s="35">
        <f t="shared" si="2"/>
        <v>0</v>
      </c>
      <c r="P879" s="5"/>
      <c r="Q879" s="5"/>
      <c r="S879" s="56"/>
    </row>
    <row r="880">
      <c r="A880" s="63"/>
      <c r="B880" s="53"/>
      <c r="G880" s="35"/>
      <c r="N880" s="35">
        <f t="shared" si="3"/>
        <v>0</v>
      </c>
      <c r="O880" s="35">
        <f t="shared" si="2"/>
        <v>0</v>
      </c>
      <c r="P880" s="5"/>
      <c r="Q880" s="5"/>
      <c r="S880" s="56"/>
    </row>
    <row r="881">
      <c r="A881" s="63"/>
      <c r="B881" s="53"/>
      <c r="G881" s="35"/>
      <c r="N881" s="35">
        <f t="shared" si="3"/>
        <v>0</v>
      </c>
      <c r="O881" s="35">
        <f t="shared" si="2"/>
        <v>0</v>
      </c>
      <c r="P881" s="5"/>
      <c r="Q881" s="5"/>
      <c r="S881" s="56"/>
    </row>
    <row r="882">
      <c r="A882" s="63"/>
      <c r="B882" s="53"/>
      <c r="G882" s="35"/>
      <c r="N882" s="35">
        <f t="shared" si="3"/>
        <v>0</v>
      </c>
      <c r="O882" s="35">
        <f t="shared" si="2"/>
        <v>0</v>
      </c>
      <c r="P882" s="5"/>
      <c r="Q882" s="5"/>
      <c r="S882" s="56"/>
    </row>
    <row r="883">
      <c r="A883" s="63"/>
      <c r="B883" s="53"/>
      <c r="G883" s="35"/>
      <c r="N883" s="35">
        <f t="shared" si="3"/>
        <v>0</v>
      </c>
      <c r="O883" s="35">
        <f t="shared" si="2"/>
        <v>0</v>
      </c>
      <c r="P883" s="5"/>
      <c r="Q883" s="5"/>
      <c r="S883" s="56"/>
    </row>
    <row r="884">
      <c r="A884" s="63"/>
      <c r="B884" s="53"/>
      <c r="G884" s="35"/>
      <c r="N884" s="35">
        <f t="shared" si="3"/>
        <v>0</v>
      </c>
      <c r="O884" s="35">
        <f t="shared" si="2"/>
        <v>0</v>
      </c>
      <c r="P884" s="5"/>
      <c r="Q884" s="5"/>
      <c r="S884" s="56"/>
    </row>
    <row r="885">
      <c r="A885" s="63"/>
      <c r="B885" s="53"/>
      <c r="G885" s="35"/>
      <c r="N885" s="35">
        <f t="shared" si="3"/>
        <v>0</v>
      </c>
      <c r="O885" s="35">
        <f t="shared" si="2"/>
        <v>0</v>
      </c>
      <c r="P885" s="5"/>
      <c r="Q885" s="5"/>
      <c r="S885" s="56"/>
    </row>
    <row r="886">
      <c r="A886" s="63"/>
      <c r="B886" s="53"/>
      <c r="G886" s="35"/>
      <c r="N886" s="35">
        <f t="shared" si="3"/>
        <v>0</v>
      </c>
      <c r="O886" s="35">
        <f t="shared" si="2"/>
        <v>0</v>
      </c>
      <c r="P886" s="5"/>
      <c r="Q886" s="5"/>
      <c r="S886" s="56"/>
    </row>
    <row r="887">
      <c r="A887" s="63"/>
      <c r="B887" s="53"/>
      <c r="G887" s="35"/>
      <c r="N887" s="35">
        <f t="shared" si="3"/>
        <v>0</v>
      </c>
      <c r="O887" s="35">
        <f t="shared" si="2"/>
        <v>0</v>
      </c>
      <c r="P887" s="5"/>
      <c r="Q887" s="5"/>
      <c r="S887" s="56"/>
    </row>
    <row r="888">
      <c r="A888" s="63"/>
      <c r="B888" s="53"/>
      <c r="G888" s="35"/>
      <c r="N888" s="35">
        <f t="shared" si="3"/>
        <v>0</v>
      </c>
      <c r="O888" s="35">
        <f t="shared" si="2"/>
        <v>0</v>
      </c>
      <c r="P888" s="5"/>
      <c r="Q888" s="5"/>
      <c r="S888" s="56"/>
    </row>
    <row r="889">
      <c r="A889" s="63"/>
      <c r="B889" s="53"/>
      <c r="G889" s="35"/>
      <c r="N889" s="35">
        <f t="shared" si="3"/>
        <v>0</v>
      </c>
      <c r="O889" s="35">
        <f t="shared" si="2"/>
        <v>0</v>
      </c>
      <c r="P889" s="5"/>
      <c r="Q889" s="5"/>
      <c r="S889" s="56"/>
    </row>
    <row r="890">
      <c r="A890" s="63"/>
      <c r="B890" s="53"/>
      <c r="G890" s="35"/>
      <c r="N890" s="35">
        <f t="shared" si="3"/>
        <v>0</v>
      </c>
      <c r="O890" s="35">
        <f t="shared" si="2"/>
        <v>0</v>
      </c>
      <c r="P890" s="5"/>
      <c r="Q890" s="5"/>
      <c r="S890" s="56"/>
    </row>
    <row r="891">
      <c r="A891" s="63"/>
      <c r="B891" s="53"/>
      <c r="G891" s="35"/>
      <c r="N891" s="35">
        <f t="shared" si="3"/>
        <v>0</v>
      </c>
      <c r="O891" s="35">
        <f t="shared" si="2"/>
        <v>0</v>
      </c>
      <c r="P891" s="5"/>
      <c r="Q891" s="5"/>
      <c r="S891" s="56"/>
    </row>
    <row r="892">
      <c r="A892" s="63"/>
      <c r="B892" s="53"/>
      <c r="G892" s="35"/>
      <c r="N892" s="35">
        <f t="shared" si="3"/>
        <v>0</v>
      </c>
      <c r="O892" s="35">
        <f t="shared" si="2"/>
        <v>0</v>
      </c>
      <c r="P892" s="5"/>
      <c r="Q892" s="5"/>
      <c r="S892" s="56"/>
    </row>
    <row r="893">
      <c r="A893" s="63"/>
      <c r="B893" s="53"/>
      <c r="G893" s="35"/>
      <c r="N893" s="35">
        <f t="shared" si="3"/>
        <v>0</v>
      </c>
      <c r="O893" s="35">
        <f t="shared" si="2"/>
        <v>0</v>
      </c>
      <c r="P893" s="5"/>
      <c r="Q893" s="5"/>
      <c r="S893" s="56"/>
    </row>
    <row r="894">
      <c r="A894" s="63"/>
      <c r="B894" s="53"/>
      <c r="G894" s="35"/>
      <c r="N894" s="35">
        <f t="shared" si="3"/>
        <v>0</v>
      </c>
      <c r="O894" s="35">
        <f t="shared" si="2"/>
        <v>0</v>
      </c>
      <c r="P894" s="5"/>
      <c r="Q894" s="5"/>
      <c r="S894" s="56"/>
    </row>
    <row r="895">
      <c r="A895" s="63"/>
      <c r="B895" s="53"/>
      <c r="G895" s="35"/>
      <c r="N895" s="35">
        <f t="shared" si="3"/>
        <v>0</v>
      </c>
      <c r="O895" s="35">
        <f t="shared" si="2"/>
        <v>0</v>
      </c>
      <c r="P895" s="5"/>
      <c r="Q895" s="5"/>
      <c r="S895" s="56"/>
    </row>
    <row r="896">
      <c r="A896" s="63"/>
      <c r="B896" s="53"/>
      <c r="G896" s="35"/>
      <c r="N896" s="35">
        <f t="shared" si="3"/>
        <v>0</v>
      </c>
      <c r="O896" s="35">
        <f t="shared" si="2"/>
        <v>0</v>
      </c>
      <c r="P896" s="5"/>
      <c r="Q896" s="5"/>
      <c r="S896" s="56"/>
    </row>
    <row r="897">
      <c r="A897" s="63"/>
      <c r="B897" s="53"/>
      <c r="G897" s="35"/>
      <c r="N897" s="35">
        <f t="shared" si="3"/>
        <v>0</v>
      </c>
      <c r="O897" s="35">
        <f t="shared" si="2"/>
        <v>0</v>
      </c>
      <c r="P897" s="5"/>
      <c r="Q897" s="5"/>
      <c r="S897" s="56"/>
    </row>
    <row r="898">
      <c r="A898" s="63"/>
      <c r="B898" s="53"/>
      <c r="G898" s="35"/>
      <c r="N898" s="35">
        <f t="shared" si="3"/>
        <v>0</v>
      </c>
      <c r="O898" s="35">
        <f t="shared" si="2"/>
        <v>0</v>
      </c>
      <c r="P898" s="5"/>
      <c r="Q898" s="5"/>
      <c r="S898" s="56"/>
    </row>
    <row r="899">
      <c r="A899" s="63"/>
      <c r="B899" s="53"/>
      <c r="G899" s="35"/>
      <c r="N899" s="35">
        <f t="shared" si="3"/>
        <v>0</v>
      </c>
      <c r="O899" s="35">
        <f t="shared" si="2"/>
        <v>0</v>
      </c>
      <c r="P899" s="5"/>
      <c r="Q899" s="5"/>
      <c r="S899" s="56"/>
    </row>
    <row r="900">
      <c r="A900" s="63"/>
      <c r="B900" s="53"/>
      <c r="G900" s="35"/>
      <c r="N900" s="35">
        <f t="shared" si="3"/>
        <v>0</v>
      </c>
      <c r="O900" s="35">
        <f t="shared" si="2"/>
        <v>0</v>
      </c>
      <c r="P900" s="5"/>
      <c r="Q900" s="5"/>
      <c r="S900" s="56"/>
    </row>
    <row r="901">
      <c r="A901" s="63"/>
      <c r="B901" s="53"/>
      <c r="G901" s="35"/>
      <c r="N901" s="35">
        <f t="shared" si="3"/>
        <v>0</v>
      </c>
      <c r="O901" s="35">
        <f t="shared" si="2"/>
        <v>0</v>
      </c>
      <c r="P901" s="5"/>
      <c r="Q901" s="5"/>
      <c r="S901" s="56"/>
    </row>
    <row r="902">
      <c r="A902" s="63"/>
      <c r="B902" s="53"/>
      <c r="G902" s="35"/>
      <c r="N902" s="35">
        <f t="shared" si="3"/>
        <v>0</v>
      </c>
      <c r="O902" s="35">
        <f t="shared" si="2"/>
        <v>0</v>
      </c>
      <c r="P902" s="5"/>
      <c r="Q902" s="5"/>
      <c r="S902" s="56"/>
    </row>
    <row r="903">
      <c r="A903" s="63"/>
      <c r="B903" s="53"/>
      <c r="G903" s="35"/>
      <c r="N903" s="35">
        <f t="shared" si="3"/>
        <v>0</v>
      </c>
      <c r="O903" s="35">
        <f t="shared" si="2"/>
        <v>0</v>
      </c>
      <c r="P903" s="5"/>
      <c r="Q903" s="5"/>
      <c r="S903" s="56"/>
    </row>
    <row r="904">
      <c r="A904" s="63"/>
      <c r="B904" s="53"/>
      <c r="G904" s="35"/>
      <c r="N904" s="35">
        <f t="shared" si="3"/>
        <v>0</v>
      </c>
      <c r="O904" s="35">
        <f t="shared" si="2"/>
        <v>0</v>
      </c>
      <c r="P904" s="5"/>
      <c r="Q904" s="5"/>
      <c r="S904" s="56"/>
    </row>
    <row r="905">
      <c r="A905" s="63"/>
      <c r="B905" s="53"/>
      <c r="G905" s="35"/>
      <c r="N905" s="35">
        <f t="shared" si="3"/>
        <v>0</v>
      </c>
      <c r="O905" s="35">
        <f t="shared" si="2"/>
        <v>0</v>
      </c>
      <c r="P905" s="5"/>
      <c r="Q905" s="5"/>
      <c r="S905" s="56"/>
    </row>
    <row r="906">
      <c r="A906" s="63"/>
      <c r="B906" s="53"/>
      <c r="G906" s="35"/>
      <c r="N906" s="35">
        <f t="shared" si="3"/>
        <v>0</v>
      </c>
      <c r="O906" s="35">
        <f t="shared" si="2"/>
        <v>0</v>
      </c>
      <c r="P906" s="5"/>
      <c r="Q906" s="5"/>
      <c r="S906" s="56"/>
    </row>
    <row r="907">
      <c r="A907" s="63"/>
      <c r="B907" s="53"/>
      <c r="G907" s="35"/>
      <c r="N907" s="35">
        <f t="shared" si="3"/>
        <v>0</v>
      </c>
      <c r="O907" s="35">
        <f t="shared" si="2"/>
        <v>0</v>
      </c>
      <c r="P907" s="5"/>
      <c r="Q907" s="5"/>
      <c r="S907" s="56"/>
    </row>
    <row r="908">
      <c r="A908" s="63"/>
      <c r="B908" s="53"/>
      <c r="G908" s="35"/>
      <c r="N908" s="35">
        <f t="shared" si="3"/>
        <v>0</v>
      </c>
      <c r="O908" s="35">
        <f t="shared" si="2"/>
        <v>0</v>
      </c>
      <c r="P908" s="5"/>
      <c r="Q908" s="5"/>
      <c r="S908" s="56"/>
    </row>
    <row r="909">
      <c r="A909" s="63"/>
      <c r="B909" s="53"/>
      <c r="G909" s="35"/>
      <c r="N909" s="35">
        <f t="shared" si="3"/>
        <v>0</v>
      </c>
      <c r="O909" s="35">
        <f t="shared" si="2"/>
        <v>0</v>
      </c>
      <c r="P909" s="5"/>
      <c r="Q909" s="5"/>
      <c r="S909" s="56"/>
    </row>
    <row r="910">
      <c r="A910" s="63"/>
      <c r="B910" s="53"/>
      <c r="G910" s="35"/>
      <c r="N910" s="35">
        <f t="shared" si="3"/>
        <v>0</v>
      </c>
      <c r="O910" s="35">
        <f t="shared" si="2"/>
        <v>0</v>
      </c>
      <c r="P910" s="5"/>
      <c r="Q910" s="5"/>
      <c r="S910" s="56"/>
    </row>
    <row r="911">
      <c r="A911" s="63"/>
      <c r="B911" s="53"/>
      <c r="G911" s="35"/>
      <c r="N911" s="35">
        <f t="shared" si="3"/>
        <v>0</v>
      </c>
      <c r="O911" s="35">
        <f t="shared" si="2"/>
        <v>0</v>
      </c>
      <c r="P911" s="5"/>
      <c r="Q911" s="5"/>
      <c r="S911" s="56"/>
    </row>
    <row r="912">
      <c r="A912" s="63"/>
      <c r="B912" s="53"/>
      <c r="G912" s="35"/>
      <c r="N912" s="35">
        <f t="shared" si="3"/>
        <v>0</v>
      </c>
      <c r="O912" s="35">
        <f t="shared" si="2"/>
        <v>0</v>
      </c>
      <c r="P912" s="5"/>
      <c r="Q912" s="5"/>
      <c r="S912" s="56"/>
    </row>
    <row r="913">
      <c r="A913" s="63"/>
      <c r="B913" s="53"/>
      <c r="G913" s="35"/>
      <c r="N913" s="35">
        <f t="shared" si="3"/>
        <v>0</v>
      </c>
      <c r="O913" s="35">
        <f t="shared" si="2"/>
        <v>0</v>
      </c>
      <c r="P913" s="5"/>
      <c r="Q913" s="5"/>
      <c r="S913" s="56"/>
    </row>
    <row r="914">
      <c r="A914" s="63"/>
      <c r="B914" s="53"/>
      <c r="G914" s="35"/>
      <c r="N914" s="35">
        <f t="shared" si="3"/>
        <v>0</v>
      </c>
      <c r="O914" s="35">
        <f t="shared" si="2"/>
        <v>0</v>
      </c>
      <c r="P914" s="5"/>
      <c r="Q914" s="5"/>
      <c r="S914" s="56"/>
    </row>
    <row r="915">
      <c r="A915" s="63"/>
      <c r="B915" s="53"/>
      <c r="G915" s="35"/>
      <c r="N915" s="35">
        <f t="shared" si="3"/>
        <v>0</v>
      </c>
      <c r="O915" s="35">
        <f t="shared" si="2"/>
        <v>0</v>
      </c>
      <c r="P915" s="5"/>
      <c r="Q915" s="5"/>
      <c r="S915" s="56"/>
    </row>
    <row r="916">
      <c r="A916" s="63"/>
      <c r="B916" s="53"/>
      <c r="G916" s="35"/>
      <c r="N916" s="35">
        <f t="shared" si="3"/>
        <v>0</v>
      </c>
      <c r="O916" s="35">
        <f t="shared" si="2"/>
        <v>0</v>
      </c>
      <c r="P916" s="5"/>
      <c r="Q916" s="5"/>
      <c r="S916" s="56"/>
    </row>
    <row r="917">
      <c r="A917" s="63"/>
      <c r="B917" s="53"/>
      <c r="G917" s="35"/>
      <c r="N917" s="35">
        <f t="shared" si="3"/>
        <v>0</v>
      </c>
      <c r="O917" s="35">
        <f t="shared" si="2"/>
        <v>0</v>
      </c>
      <c r="P917" s="5"/>
      <c r="Q917" s="5"/>
      <c r="S917" s="56"/>
    </row>
    <row r="918">
      <c r="A918" s="63"/>
      <c r="B918" s="53"/>
      <c r="G918" s="35"/>
      <c r="N918" s="35">
        <f t="shared" si="3"/>
        <v>0</v>
      </c>
      <c r="O918" s="35">
        <f t="shared" si="2"/>
        <v>0</v>
      </c>
      <c r="P918" s="5"/>
      <c r="Q918" s="5"/>
      <c r="S918" s="56"/>
    </row>
    <row r="919">
      <c r="A919" s="63"/>
      <c r="B919" s="53"/>
      <c r="G919" s="35"/>
      <c r="N919" s="35">
        <f t="shared" si="3"/>
        <v>0</v>
      </c>
      <c r="O919" s="35">
        <f t="shared" si="2"/>
        <v>0</v>
      </c>
      <c r="P919" s="5"/>
      <c r="Q919" s="5"/>
      <c r="S919" s="56"/>
    </row>
    <row r="920">
      <c r="A920" s="63"/>
      <c r="B920" s="53"/>
      <c r="G920" s="35"/>
      <c r="N920" s="35">
        <f t="shared" si="3"/>
        <v>0</v>
      </c>
      <c r="O920" s="35">
        <f t="shared" si="2"/>
        <v>0</v>
      </c>
      <c r="P920" s="5"/>
      <c r="Q920" s="5"/>
      <c r="S920" s="56"/>
    </row>
    <row r="921">
      <c r="A921" s="63"/>
      <c r="B921" s="53"/>
      <c r="G921" s="35"/>
      <c r="N921" s="35">
        <f t="shared" si="3"/>
        <v>0</v>
      </c>
      <c r="O921" s="35">
        <f t="shared" si="2"/>
        <v>0</v>
      </c>
      <c r="P921" s="5"/>
      <c r="Q921" s="5"/>
      <c r="S921" s="56"/>
    </row>
    <row r="922">
      <c r="A922" s="63"/>
      <c r="B922" s="53"/>
      <c r="G922" s="35"/>
      <c r="N922" s="35">
        <f t="shared" si="3"/>
        <v>0</v>
      </c>
      <c r="O922" s="35">
        <f t="shared" si="2"/>
        <v>0</v>
      </c>
      <c r="P922" s="5"/>
      <c r="Q922" s="5"/>
      <c r="S922" s="56"/>
    </row>
    <row r="923">
      <c r="A923" s="63"/>
      <c r="B923" s="53"/>
      <c r="G923" s="35"/>
      <c r="N923" s="35">
        <f t="shared" si="3"/>
        <v>0</v>
      </c>
      <c r="O923" s="35">
        <f t="shared" si="2"/>
        <v>0</v>
      </c>
      <c r="P923" s="5"/>
      <c r="Q923" s="5"/>
      <c r="S923" s="56"/>
    </row>
    <row r="924">
      <c r="A924" s="63"/>
      <c r="B924" s="53"/>
      <c r="G924" s="35"/>
      <c r="N924" s="35">
        <f t="shared" si="3"/>
        <v>0</v>
      </c>
      <c r="O924" s="35">
        <f t="shared" si="2"/>
        <v>0</v>
      </c>
      <c r="P924" s="5"/>
      <c r="Q924" s="5"/>
      <c r="S924" s="56"/>
    </row>
    <row r="925">
      <c r="A925" s="63"/>
      <c r="B925" s="53"/>
      <c r="G925" s="35"/>
      <c r="N925" s="35">
        <f t="shared" si="3"/>
        <v>0</v>
      </c>
      <c r="O925" s="35">
        <f t="shared" si="2"/>
        <v>0</v>
      </c>
      <c r="P925" s="5"/>
      <c r="Q925" s="5"/>
      <c r="S925" s="56"/>
    </row>
    <row r="926">
      <c r="A926" s="63"/>
      <c r="B926" s="53"/>
      <c r="G926" s="35"/>
      <c r="N926" s="35">
        <f t="shared" si="3"/>
        <v>0</v>
      </c>
      <c r="O926" s="35">
        <f t="shared" si="2"/>
        <v>0</v>
      </c>
      <c r="P926" s="5"/>
      <c r="Q926" s="5"/>
      <c r="S926" s="56"/>
    </row>
    <row r="927">
      <c r="A927" s="63"/>
      <c r="B927" s="53"/>
      <c r="G927" s="35"/>
      <c r="N927" s="35">
        <f t="shared" si="3"/>
        <v>0</v>
      </c>
      <c r="O927" s="35">
        <f t="shared" si="2"/>
        <v>0</v>
      </c>
      <c r="P927" s="5"/>
      <c r="Q927" s="5"/>
      <c r="S927" s="56"/>
    </row>
    <row r="928">
      <c r="A928" s="63"/>
      <c r="B928" s="53"/>
      <c r="G928" s="35"/>
      <c r="N928" s="35">
        <f t="shared" si="3"/>
        <v>0</v>
      </c>
      <c r="O928" s="35">
        <f t="shared" si="2"/>
        <v>0</v>
      </c>
      <c r="P928" s="5"/>
      <c r="Q928" s="5"/>
      <c r="S928" s="56"/>
    </row>
    <row r="929">
      <c r="A929" s="63"/>
      <c r="B929" s="53"/>
      <c r="G929" s="35"/>
      <c r="N929" s="35">
        <f t="shared" si="3"/>
        <v>0</v>
      </c>
      <c r="O929" s="35">
        <f t="shared" si="2"/>
        <v>0</v>
      </c>
      <c r="P929" s="5"/>
      <c r="Q929" s="5"/>
      <c r="S929" s="56"/>
    </row>
    <row r="930">
      <c r="A930" s="63"/>
      <c r="B930" s="53"/>
      <c r="G930" s="35"/>
      <c r="N930" s="35">
        <f t="shared" si="3"/>
        <v>0</v>
      </c>
      <c r="O930" s="35">
        <f t="shared" si="2"/>
        <v>0</v>
      </c>
      <c r="P930" s="5"/>
      <c r="Q930" s="5"/>
      <c r="S930" s="56"/>
    </row>
    <row r="931">
      <c r="A931" s="63"/>
      <c r="B931" s="53"/>
      <c r="G931" s="35"/>
      <c r="N931" s="35">
        <f t="shared" si="3"/>
        <v>0</v>
      </c>
      <c r="O931" s="35">
        <f t="shared" si="2"/>
        <v>0</v>
      </c>
      <c r="P931" s="5"/>
      <c r="Q931" s="5"/>
      <c r="S931" s="56"/>
    </row>
    <row r="932">
      <c r="A932" s="63"/>
      <c r="B932" s="53"/>
      <c r="G932" s="35"/>
      <c r="N932" s="35">
        <f t="shared" si="3"/>
        <v>0</v>
      </c>
      <c r="O932" s="35">
        <f t="shared" si="2"/>
        <v>0</v>
      </c>
      <c r="P932" s="5"/>
      <c r="Q932" s="5"/>
      <c r="S932" s="56"/>
    </row>
    <row r="933">
      <c r="A933" s="63"/>
      <c r="B933" s="53"/>
      <c r="G933" s="35"/>
      <c r="N933" s="35">
        <f t="shared" si="3"/>
        <v>0</v>
      </c>
      <c r="O933" s="35">
        <f t="shared" si="2"/>
        <v>0</v>
      </c>
      <c r="P933" s="5"/>
      <c r="Q933" s="5"/>
      <c r="S933" s="56"/>
    </row>
    <row r="934">
      <c r="A934" s="63"/>
      <c r="B934" s="53"/>
      <c r="G934" s="35"/>
      <c r="N934" s="35">
        <f t="shared" si="3"/>
        <v>0</v>
      </c>
      <c r="O934" s="35">
        <f t="shared" si="2"/>
        <v>0</v>
      </c>
      <c r="P934" s="5"/>
      <c r="Q934" s="5"/>
      <c r="S934" s="56"/>
    </row>
    <row r="935">
      <c r="A935" s="63"/>
      <c r="B935" s="53"/>
      <c r="G935" s="35"/>
      <c r="N935" s="35">
        <f t="shared" si="3"/>
        <v>0</v>
      </c>
      <c r="O935" s="35">
        <f t="shared" si="2"/>
        <v>0</v>
      </c>
      <c r="P935" s="5"/>
      <c r="Q935" s="5"/>
      <c r="S935" s="56"/>
    </row>
    <row r="936">
      <c r="A936" s="63"/>
      <c r="B936" s="53"/>
      <c r="G936" s="35"/>
      <c r="N936" s="35">
        <f t="shared" si="3"/>
        <v>0</v>
      </c>
      <c r="O936" s="35">
        <f t="shared" si="2"/>
        <v>0</v>
      </c>
      <c r="P936" s="5"/>
      <c r="Q936" s="5"/>
      <c r="S936" s="56"/>
    </row>
    <row r="937">
      <c r="A937" s="63"/>
      <c r="B937" s="53"/>
      <c r="G937" s="35"/>
      <c r="N937" s="35">
        <f t="shared" si="3"/>
        <v>0</v>
      </c>
      <c r="O937" s="35">
        <f t="shared" si="2"/>
        <v>0</v>
      </c>
      <c r="P937" s="5"/>
      <c r="Q937" s="5"/>
      <c r="S937" s="56"/>
    </row>
    <row r="938">
      <c r="A938" s="63"/>
      <c r="B938" s="53"/>
      <c r="G938" s="35"/>
      <c r="N938" s="35">
        <f t="shared" si="3"/>
        <v>0</v>
      </c>
      <c r="O938" s="35">
        <f t="shared" si="2"/>
        <v>0</v>
      </c>
      <c r="P938" s="5"/>
      <c r="Q938" s="5"/>
      <c r="S938" s="56"/>
    </row>
    <row r="939">
      <c r="A939" s="63"/>
      <c r="B939" s="53"/>
      <c r="G939" s="35"/>
      <c r="N939" s="35">
        <f t="shared" si="3"/>
        <v>0</v>
      </c>
      <c r="O939" s="35">
        <f t="shared" si="2"/>
        <v>0</v>
      </c>
      <c r="P939" s="5"/>
      <c r="Q939" s="5"/>
      <c r="S939" s="56"/>
    </row>
    <row r="940">
      <c r="A940" s="63"/>
      <c r="B940" s="53"/>
      <c r="G940" s="35"/>
      <c r="N940" s="35">
        <f t="shared" si="3"/>
        <v>0</v>
      </c>
      <c r="O940" s="35">
        <f t="shared" si="2"/>
        <v>0</v>
      </c>
      <c r="P940" s="5"/>
      <c r="Q940" s="5"/>
      <c r="S940" s="56"/>
    </row>
    <row r="941">
      <c r="A941" s="63"/>
      <c r="B941" s="53"/>
      <c r="G941" s="35"/>
      <c r="N941" s="35">
        <f t="shared" si="3"/>
        <v>0</v>
      </c>
      <c r="O941" s="35">
        <f t="shared" si="2"/>
        <v>0</v>
      </c>
      <c r="P941" s="5"/>
      <c r="Q941" s="5"/>
      <c r="S941" s="56"/>
    </row>
    <row r="942">
      <c r="A942" s="63"/>
      <c r="B942" s="53"/>
      <c r="G942" s="35"/>
      <c r="N942" s="35">
        <f t="shared" si="3"/>
        <v>0</v>
      </c>
      <c r="O942" s="35">
        <f t="shared" si="2"/>
        <v>0</v>
      </c>
      <c r="P942" s="5"/>
      <c r="Q942" s="5"/>
      <c r="S942" s="56"/>
    </row>
    <row r="943">
      <c r="A943" s="63"/>
      <c r="B943" s="53"/>
      <c r="G943" s="35"/>
      <c r="N943" s="35">
        <f t="shared" si="3"/>
        <v>0</v>
      </c>
      <c r="O943" s="35">
        <f t="shared" si="2"/>
        <v>0</v>
      </c>
      <c r="P943" s="5"/>
      <c r="Q943" s="5"/>
      <c r="S943" s="56"/>
    </row>
    <row r="944">
      <c r="A944" s="63"/>
      <c r="B944" s="53"/>
      <c r="G944" s="35"/>
      <c r="N944" s="35">
        <f t="shared" si="3"/>
        <v>0</v>
      </c>
      <c r="O944" s="35">
        <f t="shared" si="2"/>
        <v>0</v>
      </c>
      <c r="P944" s="5"/>
      <c r="Q944" s="5"/>
      <c r="S944" s="56"/>
    </row>
    <row r="945">
      <c r="A945" s="63"/>
      <c r="B945" s="53"/>
      <c r="G945" s="35"/>
      <c r="N945" s="35">
        <f t="shared" si="3"/>
        <v>0</v>
      </c>
      <c r="O945" s="35">
        <f t="shared" si="2"/>
        <v>0</v>
      </c>
      <c r="P945" s="5"/>
      <c r="Q945" s="5"/>
      <c r="S945" s="56"/>
    </row>
    <row r="946">
      <c r="A946" s="63"/>
      <c r="B946" s="53"/>
      <c r="G946" s="35"/>
      <c r="N946" s="35">
        <f t="shared" si="3"/>
        <v>0</v>
      </c>
      <c r="O946" s="35">
        <f t="shared" si="2"/>
        <v>0</v>
      </c>
      <c r="P946" s="5"/>
      <c r="Q946" s="5"/>
      <c r="S946" s="56"/>
    </row>
    <row r="947">
      <c r="A947" s="63"/>
      <c r="B947" s="53"/>
      <c r="G947" s="35"/>
      <c r="N947" s="35">
        <f t="shared" si="3"/>
        <v>0</v>
      </c>
      <c r="O947" s="35">
        <f t="shared" si="2"/>
        <v>0</v>
      </c>
      <c r="P947" s="5"/>
      <c r="Q947" s="5"/>
      <c r="S947" s="56"/>
    </row>
    <row r="948">
      <c r="A948" s="63"/>
      <c r="B948" s="53"/>
      <c r="G948" s="35"/>
      <c r="N948" s="35">
        <f t="shared" si="3"/>
        <v>0</v>
      </c>
      <c r="O948" s="35">
        <f t="shared" si="2"/>
        <v>0</v>
      </c>
      <c r="P948" s="5"/>
      <c r="Q948" s="5"/>
      <c r="S948" s="56"/>
    </row>
    <row r="949">
      <c r="A949" s="63"/>
      <c r="B949" s="53"/>
      <c r="G949" s="35"/>
      <c r="N949" s="35">
        <f t="shared" si="3"/>
        <v>0</v>
      </c>
      <c r="O949" s="35">
        <f t="shared" si="2"/>
        <v>0</v>
      </c>
      <c r="P949" s="5"/>
      <c r="Q949" s="5"/>
      <c r="S949" s="56"/>
    </row>
    <row r="950">
      <c r="A950" s="63"/>
      <c r="B950" s="53"/>
      <c r="G950" s="35"/>
      <c r="N950" s="35">
        <f t="shared" si="3"/>
        <v>0</v>
      </c>
      <c r="O950" s="35">
        <f t="shared" si="2"/>
        <v>0</v>
      </c>
      <c r="P950" s="5"/>
      <c r="Q950" s="5"/>
      <c r="S950" s="56"/>
    </row>
    <row r="951">
      <c r="A951" s="63"/>
      <c r="B951" s="53"/>
      <c r="G951" s="35"/>
      <c r="N951" s="35">
        <f t="shared" si="3"/>
        <v>0</v>
      </c>
      <c r="O951" s="35">
        <f t="shared" si="2"/>
        <v>0</v>
      </c>
      <c r="P951" s="5"/>
      <c r="Q951" s="5"/>
      <c r="S951" s="56"/>
    </row>
    <row r="952">
      <c r="A952" s="63"/>
      <c r="B952" s="53"/>
      <c r="G952" s="35"/>
      <c r="N952" s="35">
        <f t="shared" si="3"/>
        <v>0</v>
      </c>
      <c r="O952" s="35">
        <f t="shared" si="2"/>
        <v>0</v>
      </c>
      <c r="P952" s="5"/>
      <c r="Q952" s="5"/>
      <c r="S952" s="56"/>
    </row>
    <row r="953">
      <c r="A953" s="63"/>
      <c r="B953" s="53"/>
      <c r="G953" s="35"/>
      <c r="N953" s="35">
        <f t="shared" si="3"/>
        <v>0</v>
      </c>
      <c r="O953" s="35">
        <f t="shared" si="2"/>
        <v>0</v>
      </c>
      <c r="P953" s="5"/>
      <c r="Q953" s="5"/>
      <c r="S953" s="56"/>
    </row>
    <row r="954">
      <c r="A954" s="63"/>
      <c r="B954" s="53"/>
      <c r="G954" s="35"/>
      <c r="N954" s="35">
        <f t="shared" si="3"/>
        <v>0</v>
      </c>
      <c r="O954" s="35">
        <f t="shared" si="2"/>
        <v>0</v>
      </c>
      <c r="P954" s="5"/>
      <c r="Q954" s="5"/>
      <c r="S954" s="56"/>
    </row>
    <row r="955">
      <c r="A955" s="63"/>
      <c r="B955" s="53"/>
      <c r="G955" s="35"/>
      <c r="N955" s="35">
        <f t="shared" si="3"/>
        <v>0</v>
      </c>
      <c r="O955" s="35">
        <f t="shared" si="2"/>
        <v>0</v>
      </c>
      <c r="P955" s="5"/>
      <c r="Q955" s="5"/>
      <c r="S955" s="56"/>
    </row>
    <row r="956">
      <c r="A956" s="63"/>
      <c r="B956" s="53"/>
      <c r="G956" s="35"/>
      <c r="N956" s="35">
        <f t="shared" si="3"/>
        <v>0</v>
      </c>
      <c r="O956" s="35">
        <f t="shared" si="2"/>
        <v>0</v>
      </c>
      <c r="P956" s="5"/>
      <c r="Q956" s="5"/>
      <c r="S956" s="56"/>
    </row>
    <row r="957">
      <c r="A957" s="63"/>
      <c r="B957" s="53"/>
      <c r="G957" s="35"/>
      <c r="N957" s="35">
        <f t="shared" si="3"/>
        <v>0</v>
      </c>
      <c r="O957" s="35">
        <f t="shared" si="2"/>
        <v>0</v>
      </c>
      <c r="P957" s="5"/>
      <c r="Q957" s="5"/>
      <c r="S957" s="56"/>
    </row>
    <row r="958">
      <c r="A958" s="63"/>
      <c r="B958" s="53"/>
      <c r="G958" s="35"/>
      <c r="N958" s="35">
        <f t="shared" si="3"/>
        <v>0</v>
      </c>
      <c r="O958" s="35">
        <f t="shared" si="2"/>
        <v>0</v>
      </c>
      <c r="P958" s="5"/>
      <c r="Q958" s="5"/>
      <c r="S958" s="56"/>
    </row>
    <row r="959">
      <c r="A959" s="63"/>
      <c r="B959" s="53"/>
      <c r="G959" s="35"/>
      <c r="N959" s="35">
        <f t="shared" si="3"/>
        <v>0</v>
      </c>
      <c r="O959" s="35">
        <f t="shared" si="2"/>
        <v>0</v>
      </c>
      <c r="P959" s="5"/>
      <c r="Q959" s="5"/>
      <c r="S959" s="56"/>
    </row>
    <row r="960">
      <c r="A960" s="63"/>
      <c r="B960" s="53"/>
      <c r="G960" s="35"/>
      <c r="N960" s="35">
        <f t="shared" si="3"/>
        <v>0</v>
      </c>
      <c r="O960" s="35">
        <f t="shared" si="2"/>
        <v>0</v>
      </c>
      <c r="P960" s="5"/>
      <c r="Q960" s="5"/>
      <c r="S960" s="56"/>
    </row>
    <row r="961">
      <c r="A961" s="63"/>
      <c r="B961" s="53"/>
      <c r="G961" s="35"/>
      <c r="N961" s="35">
        <f t="shared" si="3"/>
        <v>0</v>
      </c>
      <c r="O961" s="35">
        <f t="shared" si="2"/>
        <v>0</v>
      </c>
      <c r="P961" s="5"/>
      <c r="Q961" s="5"/>
      <c r="S961" s="56"/>
    </row>
    <row r="962">
      <c r="A962" s="63"/>
      <c r="B962" s="53"/>
      <c r="G962" s="35"/>
      <c r="N962" s="35">
        <f t="shared" si="3"/>
        <v>0</v>
      </c>
      <c r="O962" s="35">
        <f t="shared" si="2"/>
        <v>0</v>
      </c>
      <c r="P962" s="5"/>
      <c r="Q962" s="5"/>
      <c r="S962" s="56"/>
    </row>
    <row r="963">
      <c r="A963" s="63"/>
      <c r="B963" s="53"/>
      <c r="G963" s="35"/>
      <c r="N963" s="35">
        <f t="shared" si="3"/>
        <v>0</v>
      </c>
      <c r="O963" s="35">
        <f t="shared" si="2"/>
        <v>0</v>
      </c>
      <c r="P963" s="5"/>
      <c r="Q963" s="5"/>
      <c r="S963" s="56"/>
    </row>
    <row r="964">
      <c r="A964" s="63"/>
      <c r="B964" s="53"/>
      <c r="G964" s="35"/>
      <c r="N964" s="35">
        <f t="shared" si="3"/>
        <v>0</v>
      </c>
      <c r="O964" s="35">
        <f t="shared" si="2"/>
        <v>0</v>
      </c>
      <c r="P964" s="5"/>
      <c r="Q964" s="5"/>
      <c r="S964" s="56"/>
    </row>
    <row r="965">
      <c r="A965" s="63"/>
      <c r="B965" s="53"/>
      <c r="G965" s="35"/>
      <c r="N965" s="35">
        <f t="shared" si="3"/>
        <v>0</v>
      </c>
      <c r="O965" s="35">
        <f t="shared" si="2"/>
        <v>0</v>
      </c>
      <c r="P965" s="5"/>
      <c r="Q965" s="5"/>
      <c r="S965" s="56"/>
    </row>
    <row r="966">
      <c r="A966" s="63"/>
      <c r="B966" s="53"/>
      <c r="G966" s="35"/>
      <c r="N966" s="35">
        <f t="shared" si="3"/>
        <v>0</v>
      </c>
      <c r="O966" s="35">
        <f t="shared" si="2"/>
        <v>0</v>
      </c>
      <c r="P966" s="5"/>
      <c r="Q966" s="5"/>
      <c r="S966" s="56"/>
    </row>
    <row r="967">
      <c r="A967" s="63"/>
      <c r="B967" s="53"/>
      <c r="G967" s="35"/>
      <c r="N967" s="35">
        <f t="shared" si="3"/>
        <v>0</v>
      </c>
      <c r="O967" s="35">
        <f t="shared" si="2"/>
        <v>0</v>
      </c>
      <c r="P967" s="5"/>
      <c r="Q967" s="5"/>
      <c r="S967" s="56"/>
    </row>
    <row r="968">
      <c r="A968" s="63"/>
      <c r="B968" s="53"/>
      <c r="G968" s="35"/>
      <c r="N968" s="35">
        <f t="shared" si="3"/>
        <v>0</v>
      </c>
      <c r="O968" s="35">
        <f t="shared" si="2"/>
        <v>0</v>
      </c>
      <c r="P968" s="5"/>
      <c r="Q968" s="5"/>
      <c r="S968" s="56"/>
    </row>
    <row r="969">
      <c r="A969" s="63"/>
      <c r="B969" s="53"/>
      <c r="G969" s="35"/>
      <c r="N969" s="35">
        <f t="shared" si="3"/>
        <v>0</v>
      </c>
      <c r="O969" s="35">
        <f t="shared" si="2"/>
        <v>0</v>
      </c>
      <c r="P969" s="5"/>
      <c r="Q969" s="5"/>
      <c r="S969" s="56"/>
    </row>
    <row r="970">
      <c r="A970" s="63"/>
      <c r="B970" s="53"/>
      <c r="G970" s="35"/>
      <c r="N970" s="35">
        <f t="shared" si="3"/>
        <v>0</v>
      </c>
      <c r="O970" s="35">
        <f t="shared" si="2"/>
        <v>0</v>
      </c>
      <c r="P970" s="5"/>
      <c r="Q970" s="5"/>
      <c r="S970" s="56"/>
    </row>
    <row r="971">
      <c r="A971" s="63"/>
      <c r="B971" s="53"/>
      <c r="G971" s="35"/>
      <c r="N971" s="35">
        <f t="shared" si="3"/>
        <v>0</v>
      </c>
      <c r="O971" s="35">
        <f t="shared" si="2"/>
        <v>0</v>
      </c>
      <c r="P971" s="5"/>
      <c r="Q971" s="5"/>
      <c r="S971" s="56"/>
    </row>
    <row r="972">
      <c r="A972" s="63"/>
      <c r="B972" s="53"/>
      <c r="G972" s="35"/>
      <c r="N972" s="35">
        <f t="shared" si="3"/>
        <v>0</v>
      </c>
      <c r="O972" s="35">
        <f t="shared" si="2"/>
        <v>0</v>
      </c>
      <c r="P972" s="5"/>
      <c r="Q972" s="5"/>
      <c r="S972" s="56"/>
    </row>
    <row r="973">
      <c r="A973" s="63"/>
      <c r="B973" s="53"/>
      <c r="G973" s="35"/>
      <c r="N973" s="35">
        <f t="shared" si="3"/>
        <v>0</v>
      </c>
      <c r="O973" s="35">
        <f t="shared" si="2"/>
        <v>0</v>
      </c>
      <c r="P973" s="5"/>
      <c r="Q973" s="5"/>
      <c r="S973" s="56"/>
    </row>
    <row r="974">
      <c r="A974" s="63"/>
      <c r="B974" s="53"/>
      <c r="G974" s="35"/>
      <c r="N974" s="35">
        <f t="shared" si="3"/>
        <v>0</v>
      </c>
      <c r="O974" s="35">
        <f t="shared" si="2"/>
        <v>0</v>
      </c>
      <c r="P974" s="5"/>
      <c r="Q974" s="5"/>
      <c r="S974" s="56"/>
    </row>
    <row r="975">
      <c r="A975" s="63"/>
      <c r="B975" s="53"/>
      <c r="G975" s="35"/>
      <c r="N975" s="35">
        <f t="shared" si="3"/>
        <v>0</v>
      </c>
      <c r="O975" s="35">
        <f t="shared" si="2"/>
        <v>0</v>
      </c>
      <c r="P975" s="5"/>
      <c r="Q975" s="5"/>
      <c r="S975" s="56"/>
    </row>
    <row r="976">
      <c r="A976" s="63"/>
      <c r="B976" s="53"/>
      <c r="G976" s="35"/>
      <c r="N976" s="35">
        <f t="shared" si="3"/>
        <v>0</v>
      </c>
      <c r="O976" s="35">
        <f t="shared" si="2"/>
        <v>0</v>
      </c>
      <c r="P976" s="5"/>
      <c r="Q976" s="5"/>
      <c r="S976" s="56"/>
    </row>
    <row r="977">
      <c r="A977" s="63"/>
      <c r="B977" s="53"/>
      <c r="G977" s="35"/>
      <c r="N977" s="35">
        <f t="shared" si="3"/>
        <v>0</v>
      </c>
      <c r="O977" s="35">
        <f t="shared" si="2"/>
        <v>0</v>
      </c>
      <c r="P977" s="5"/>
      <c r="Q977" s="5"/>
      <c r="S977" s="56"/>
    </row>
    <row r="978">
      <c r="A978" s="63"/>
      <c r="B978" s="53"/>
      <c r="G978" s="35"/>
      <c r="N978" s="35">
        <f t="shared" si="3"/>
        <v>0</v>
      </c>
      <c r="O978" s="35">
        <f t="shared" si="2"/>
        <v>0</v>
      </c>
      <c r="P978" s="5"/>
      <c r="Q978" s="5"/>
      <c r="S978" s="56"/>
    </row>
    <row r="979">
      <c r="A979" s="63"/>
      <c r="B979" s="53"/>
      <c r="G979" s="35"/>
      <c r="N979" s="35">
        <f t="shared" si="3"/>
        <v>0</v>
      </c>
      <c r="O979" s="35">
        <f t="shared" si="2"/>
        <v>0</v>
      </c>
      <c r="P979" s="5"/>
      <c r="Q979" s="5"/>
      <c r="S979" s="56"/>
    </row>
    <row r="980">
      <c r="A980" s="63"/>
      <c r="B980" s="53"/>
      <c r="G980" s="35"/>
      <c r="N980" s="35">
        <f t="shared" si="3"/>
        <v>0</v>
      </c>
      <c r="O980" s="35">
        <f t="shared" si="2"/>
        <v>0</v>
      </c>
      <c r="P980" s="5"/>
      <c r="Q980" s="5"/>
      <c r="S980" s="56"/>
    </row>
    <row r="981">
      <c r="A981" s="63"/>
      <c r="B981" s="52" t="s">
        <v>291</v>
      </c>
      <c r="G981" s="35"/>
      <c r="N981" s="35">
        <f t="shared" si="3"/>
        <v>0</v>
      </c>
      <c r="O981" s="35">
        <f t="shared" si="2"/>
        <v>0</v>
      </c>
      <c r="P981" s="5"/>
      <c r="Q981" s="5"/>
      <c r="S981" s="56"/>
    </row>
    <row r="982">
      <c r="A982" s="63"/>
      <c r="B982" s="53"/>
      <c r="G982" s="35"/>
      <c r="N982" s="35">
        <f t="shared" si="3"/>
        <v>0</v>
      </c>
      <c r="O982" s="35">
        <f t="shared" si="2"/>
        <v>0</v>
      </c>
      <c r="P982" s="5"/>
      <c r="Q982" s="5"/>
      <c r="S982" s="56"/>
    </row>
    <row r="983">
      <c r="A983" s="63"/>
      <c r="B983" s="53"/>
      <c r="G983" s="35"/>
      <c r="N983" s="35">
        <f t="shared" si="3"/>
        <v>0</v>
      </c>
      <c r="O983" s="35">
        <f t="shared" si="2"/>
        <v>0</v>
      </c>
      <c r="P983" s="5"/>
      <c r="Q983" s="5"/>
      <c r="S983" s="56"/>
    </row>
    <row r="984">
      <c r="A984" s="63"/>
      <c r="B984" s="53"/>
      <c r="G984" s="35"/>
      <c r="N984" s="35">
        <f t="shared" si="3"/>
        <v>0</v>
      </c>
      <c r="O984" s="35">
        <f t="shared" si="2"/>
        <v>0</v>
      </c>
      <c r="P984" s="5"/>
      <c r="Q984" s="5"/>
      <c r="S984" s="56"/>
    </row>
    <row r="985">
      <c r="A985" s="63"/>
      <c r="B985" s="53"/>
      <c r="G985" s="35"/>
      <c r="N985" s="35">
        <f t="shared" si="3"/>
        <v>0</v>
      </c>
      <c r="O985" s="35">
        <f t="shared" si="2"/>
        <v>0</v>
      </c>
      <c r="P985" s="5"/>
      <c r="Q985" s="5"/>
      <c r="S985" s="56"/>
    </row>
    <row r="986">
      <c r="A986" s="63"/>
      <c r="B986" s="53"/>
      <c r="G986" s="35"/>
      <c r="N986" s="35">
        <f t="shared" si="3"/>
        <v>0</v>
      </c>
      <c r="O986" s="35">
        <f t="shared" si="2"/>
        <v>0</v>
      </c>
      <c r="P986" s="5"/>
      <c r="Q986" s="5"/>
      <c r="S986" s="56"/>
    </row>
    <row r="987">
      <c r="A987" s="63"/>
      <c r="B987" s="53"/>
      <c r="G987" s="35"/>
      <c r="N987" s="35">
        <f t="shared" si="3"/>
        <v>0</v>
      </c>
      <c r="O987" s="35">
        <f t="shared" si="2"/>
        <v>0</v>
      </c>
      <c r="P987" s="5"/>
      <c r="Q987" s="5"/>
      <c r="S987" s="56"/>
    </row>
    <row r="988">
      <c r="A988" s="63"/>
      <c r="B988" s="53"/>
      <c r="G988" s="35"/>
      <c r="N988" s="35">
        <f t="shared" si="3"/>
        <v>0</v>
      </c>
      <c r="O988" s="35">
        <f t="shared" si="2"/>
        <v>0</v>
      </c>
      <c r="P988" s="5"/>
      <c r="Q988" s="5"/>
      <c r="S988" s="56"/>
    </row>
    <row r="989">
      <c r="A989" s="63"/>
      <c r="B989" s="53"/>
      <c r="G989" s="35"/>
      <c r="N989" s="35">
        <f t="shared" si="3"/>
        <v>0</v>
      </c>
      <c r="O989" s="35">
        <f t="shared" si="2"/>
        <v>0</v>
      </c>
      <c r="P989" s="5"/>
      <c r="Q989" s="5"/>
      <c r="S989" s="56"/>
    </row>
    <row r="990">
      <c r="A990" s="63"/>
      <c r="B990" s="53"/>
      <c r="G990" s="35"/>
      <c r="N990" s="35">
        <f t="shared" si="3"/>
        <v>0</v>
      </c>
      <c r="O990" s="35">
        <f t="shared" si="2"/>
        <v>0</v>
      </c>
      <c r="P990" s="5"/>
      <c r="Q990" s="5"/>
      <c r="S990" s="56"/>
    </row>
    <row r="991">
      <c r="A991" s="63"/>
      <c r="B991" s="53"/>
      <c r="G991" s="35"/>
      <c r="N991" s="35">
        <f t="shared" si="3"/>
        <v>0</v>
      </c>
      <c r="O991" s="35">
        <f t="shared" si="2"/>
        <v>0</v>
      </c>
      <c r="P991" s="5"/>
      <c r="Q991" s="5"/>
      <c r="S991" s="56"/>
    </row>
    <row r="992">
      <c r="A992" s="63"/>
      <c r="B992" s="53"/>
      <c r="G992" s="35"/>
      <c r="N992" s="35">
        <f t="shared" si="3"/>
        <v>0</v>
      </c>
      <c r="O992" s="35">
        <f t="shared" si="2"/>
        <v>0</v>
      </c>
      <c r="P992" s="5"/>
      <c r="Q992" s="5"/>
      <c r="S992" s="56"/>
    </row>
    <row r="993">
      <c r="A993" s="63"/>
      <c r="B993" s="53"/>
      <c r="G993" s="35"/>
      <c r="N993" s="35">
        <f t="shared" si="3"/>
        <v>0</v>
      </c>
      <c r="O993" s="35">
        <f t="shared" si="2"/>
        <v>0</v>
      </c>
      <c r="P993" s="5"/>
      <c r="Q993" s="5"/>
      <c r="S993" s="56"/>
    </row>
    <row r="994">
      <c r="A994" s="63"/>
      <c r="B994" s="53"/>
      <c r="G994" s="35"/>
      <c r="N994" s="35">
        <f t="shared" si="3"/>
        <v>0</v>
      </c>
      <c r="O994" s="35">
        <f t="shared" si="2"/>
        <v>0</v>
      </c>
      <c r="P994" s="5"/>
      <c r="Q994" s="5"/>
      <c r="S994" s="56"/>
    </row>
    <row r="995">
      <c r="A995" s="63"/>
      <c r="B995" s="53"/>
      <c r="G995" s="35"/>
      <c r="N995" s="35">
        <f t="shared" si="3"/>
        <v>0</v>
      </c>
      <c r="O995" s="35">
        <f t="shared" si="2"/>
        <v>0</v>
      </c>
      <c r="P995" s="5"/>
      <c r="Q995" s="5"/>
      <c r="S995" s="56"/>
    </row>
    <row r="996">
      <c r="A996" s="63"/>
      <c r="B996" s="53"/>
      <c r="G996" s="35"/>
      <c r="N996" s="35">
        <f t="shared" si="3"/>
        <v>0</v>
      </c>
      <c r="O996" s="35">
        <f t="shared" si="2"/>
        <v>0</v>
      </c>
      <c r="P996" s="5"/>
      <c r="Q996" s="5"/>
      <c r="S996" s="56"/>
    </row>
    <row r="997">
      <c r="A997" s="63"/>
      <c r="B997" s="53"/>
      <c r="G997" s="35"/>
      <c r="N997" s="35">
        <f t="shared" si="3"/>
        <v>0</v>
      </c>
      <c r="O997" s="35">
        <f t="shared" si="2"/>
        <v>0</v>
      </c>
      <c r="P997" s="5"/>
      <c r="Q997" s="5"/>
      <c r="S997" s="56"/>
    </row>
    <row r="998">
      <c r="A998" s="63"/>
      <c r="B998" s="53"/>
      <c r="G998" s="35"/>
      <c r="N998" s="35">
        <f t="shared" si="3"/>
        <v>0</v>
      </c>
      <c r="O998" s="35">
        <f t="shared" si="2"/>
        <v>0</v>
      </c>
      <c r="P998" s="5"/>
      <c r="Q998" s="5"/>
      <c r="S998" s="56"/>
    </row>
    <row r="999">
      <c r="A999" s="63"/>
      <c r="B999" s="53"/>
      <c r="G999" s="35"/>
      <c r="N999" s="35">
        <f t="shared" si="3"/>
        <v>0</v>
      </c>
      <c r="O999" s="35">
        <f t="shared" si="2"/>
        <v>0</v>
      </c>
      <c r="P999" s="5"/>
      <c r="Q999" s="5"/>
      <c r="S999" s="56"/>
    </row>
    <row r="1000">
      <c r="A1000" s="63"/>
      <c r="B1000" s="53"/>
      <c r="G1000" s="35"/>
      <c r="N1000" s="35">
        <f t="shared" si="3"/>
        <v>0</v>
      </c>
      <c r="O1000" s="35">
        <f t="shared" si="2"/>
        <v>0</v>
      </c>
      <c r="P1000" s="5"/>
      <c r="Q1000" s="5"/>
      <c r="S1000" s="56"/>
    </row>
    <row r="1001">
      <c r="A1001" s="63"/>
      <c r="B1001" s="53"/>
      <c r="G1001" s="35"/>
      <c r="N1001" s="35">
        <f t="shared" si="3"/>
        <v>0</v>
      </c>
      <c r="O1001" s="35">
        <f t="shared" si="2"/>
        <v>0</v>
      </c>
      <c r="P1001" s="5"/>
      <c r="Q1001" s="5"/>
      <c r="S1001" s="56"/>
    </row>
    <row r="1002">
      <c r="A1002" s="63"/>
      <c r="B1002" s="53"/>
      <c r="G1002" s="35"/>
      <c r="N1002" s="35">
        <f t="shared" si="3"/>
        <v>0</v>
      </c>
      <c r="O1002" s="35">
        <f t="shared" si="2"/>
        <v>0</v>
      </c>
      <c r="P1002" s="5"/>
      <c r="Q1002" s="5"/>
      <c r="S1002" s="56"/>
    </row>
    <row r="1003">
      <c r="A1003" s="63"/>
      <c r="B1003" s="53"/>
      <c r="G1003" s="35"/>
      <c r="N1003" s="35">
        <f t="shared" si="3"/>
        <v>0</v>
      </c>
      <c r="O1003" s="35">
        <f t="shared" si="2"/>
        <v>0</v>
      </c>
      <c r="P1003" s="5"/>
      <c r="Q1003" s="5"/>
      <c r="S1003" s="56"/>
    </row>
    <row r="1004">
      <c r="A1004" s="63"/>
      <c r="B1004" s="53"/>
      <c r="G1004" s="35"/>
      <c r="N1004" s="35">
        <f t="shared" si="3"/>
        <v>0</v>
      </c>
      <c r="O1004" s="35">
        <f t="shared" si="2"/>
        <v>0</v>
      </c>
      <c r="P1004" s="5"/>
      <c r="Q1004" s="5"/>
      <c r="S1004" s="56"/>
    </row>
    <row r="1005">
      <c r="A1005" s="63"/>
      <c r="B1005" s="53"/>
      <c r="G1005" s="35"/>
      <c r="N1005" s="35">
        <f t="shared" si="3"/>
        <v>0</v>
      </c>
      <c r="O1005" s="35">
        <f t="shared" si="2"/>
        <v>0</v>
      </c>
      <c r="P1005" s="5"/>
      <c r="Q1005" s="5"/>
      <c r="S1005" s="56"/>
    </row>
    <row r="1006">
      <c r="A1006" s="63"/>
      <c r="B1006" s="53"/>
      <c r="G1006" s="35"/>
      <c r="N1006" s="35">
        <f t="shared" si="3"/>
        <v>0</v>
      </c>
      <c r="O1006" s="35">
        <f t="shared" si="2"/>
        <v>0</v>
      </c>
      <c r="P1006" s="5"/>
      <c r="Q1006" s="5"/>
      <c r="S1006" s="56"/>
    </row>
    <row r="1007">
      <c r="A1007" s="63"/>
      <c r="B1007" s="53"/>
      <c r="G1007" s="35"/>
      <c r="N1007" s="35">
        <f t="shared" si="3"/>
        <v>0</v>
      </c>
      <c r="O1007" s="35">
        <f t="shared" si="2"/>
        <v>0</v>
      </c>
      <c r="P1007" s="5"/>
      <c r="Q1007" s="5"/>
      <c r="S1007" s="56"/>
    </row>
    <row r="1008">
      <c r="A1008" s="63"/>
      <c r="B1008" s="53"/>
      <c r="G1008" s="35"/>
      <c r="N1008" s="35"/>
      <c r="O1008" s="35"/>
      <c r="P1008" s="5"/>
      <c r="Q1008" s="5"/>
      <c r="S1008" s="56"/>
    </row>
    <row r="1009">
      <c r="Q1009" s="5"/>
      <c r="S1009" s="56"/>
    </row>
    <row r="1010">
      <c r="Q1010" s="5"/>
      <c r="S1010" s="56"/>
    </row>
    <row r="1011">
      <c r="Q1011" s="5"/>
      <c r="S1011" s="56"/>
    </row>
    <row r="1012">
      <c r="Q1012" s="5"/>
      <c r="S1012" s="56"/>
    </row>
    <row r="1013">
      <c r="Q1013" s="5"/>
      <c r="S1013" s="56"/>
    </row>
    <row r="1014">
      <c r="Q1014" s="5"/>
      <c r="S1014" s="56"/>
    </row>
    <row r="1015">
      <c r="Q1015" s="5"/>
      <c r="S1015" s="56"/>
    </row>
    <row r="1016">
      <c r="Q1016" s="5"/>
      <c r="S1016" s="56"/>
    </row>
    <row r="1017">
      <c r="Q1017" s="5"/>
      <c r="S1017" s="56"/>
    </row>
    <row r="1018">
      <c r="Q1018" s="5"/>
      <c r="S1018" s="56"/>
    </row>
    <row r="1019">
      <c r="Q1019" s="5"/>
      <c r="S1019" s="56"/>
    </row>
    <row r="1020">
      <c r="Q1020" s="5"/>
      <c r="S1020" s="56"/>
    </row>
    <row r="1021">
      <c r="Q1021" s="5"/>
      <c r="S1021" s="56"/>
    </row>
    <row r="1022">
      <c r="Q1022" s="5"/>
      <c r="S1022" s="56"/>
    </row>
    <row r="1023">
      <c r="Q1023" s="5"/>
      <c r="S1023" s="56"/>
    </row>
    <row r="1024">
      <c r="Q1024" s="5"/>
      <c r="S1024" s="56"/>
    </row>
    <row r="1025">
      <c r="Q1025" s="5"/>
      <c r="S1025" s="56"/>
    </row>
    <row r="1026">
      <c r="Q1026" s="5"/>
      <c r="S1026" s="56"/>
    </row>
    <row r="1027">
      <c r="Q1027" s="5"/>
      <c r="S1027" s="56"/>
    </row>
    <row r="1028">
      <c r="Q1028" s="5"/>
    </row>
  </sheetData>
  <conditionalFormatting sqref="A2:A1028">
    <cfRule type="notContainsBlanks" dxfId="10" priority="1">
      <formula>LEN(TRIM(A2))&gt;0</formula>
    </cfRule>
  </conditionalFormatting>
  <conditionalFormatting sqref="A2:S1028">
    <cfRule type="expression" dxfId="0" priority="2">
      <formula>$L2="sp"</formula>
    </cfRule>
  </conditionalFormatting>
  <conditionalFormatting sqref="A2:S1028">
    <cfRule type="expression" dxfId="1" priority="3">
      <formula>$M2="완료"</formula>
    </cfRule>
  </conditionalFormatting>
  <conditionalFormatting sqref="A2:S1028">
    <cfRule type="expression" dxfId="2" priority="4">
      <formula>$I2&lt;&gt;""</formula>
    </cfRule>
  </conditionalFormatting>
  <conditionalFormatting sqref="AA2:AA1028">
    <cfRule type="expression" dxfId="11" priority="5">
      <formula>$AA2="변동비"</formula>
    </cfRule>
  </conditionalFormatting>
  <conditionalFormatting sqref="T2:AA1028">
    <cfRule type="expression" dxfId="10" priority="6">
      <formula>$Z2="입금"</formula>
    </cfRule>
  </conditionalFormatting>
  <conditionalFormatting sqref="M1">
    <cfRule type="notContainsBlanks" dxfId="12" priority="7">
      <formula>LEN(TRIM(M1))&gt;0</formula>
    </cfRule>
  </conditionalFormatting>
  <dataValidations>
    <dataValidation type="list" allowBlank="1" showErrorMessage="1" sqref="B2:B1008">
      <formula1>"디오트,누죤,APM,럭스,플레이스,남평화,제일평화,청평화,신발상가,퀸즈스퀘어,테크노"</formula1>
    </dataValidation>
    <dataValidation type="list" allowBlank="1" showErrorMessage="1" sqref="Z2:Z153">
      <formula1>"출금,입금"</formula1>
    </dataValidation>
    <dataValidation type="custom" allowBlank="1" showDropDown="1" sqref="W2:W153">
      <formula1>AND(ISNUMBER(W2),(NOT(OR(NOT(ISERROR(DATEVALUE(W2))), AND(ISNUMBER(W2), LEFT(CELL("format", W2))="D")))))</formula1>
    </dataValidation>
    <dataValidation type="list" allowBlank="1" showErrorMessage="1" sqref="X2:X153">
      <formula1>"계좌이체,체크카드,현금"</formula1>
    </dataValidation>
    <dataValidation type="list" allowBlank="1" sqref="AA2:AA153">
      <formula1>"변동비,광고비,고정비"</formula1>
    </dataValidation>
    <dataValidation type="list" allowBlank="1" showErrorMessage="1" sqref="X154:X686">
      <formula1>"계좌이체,체크카드,현금"</formula1>
    </dataValidation>
    <dataValidation type="list" allowBlank="1" showErrorMessage="1" sqref="AA154:AA686">
      <formula1>"변동비,광고비,고정비"</formula1>
    </dataValidation>
  </dataValidations>
  <drawing r:id="rId1"/>
  <tableParts count="1">
    <tablePart r:id="rId3"/>
  </tableParts>
</worksheet>
</file>